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saveExternalLinkValues="0" codeName="ThisWorkbook" defaultThemeVersion="124226"/>
  <mc:AlternateContent xmlns:mc="http://schemas.openxmlformats.org/markup-compatibility/2006">
    <mc:Choice Requires="x15">
      <x15ac:absPath xmlns:x15ac="http://schemas.microsoft.com/office/spreadsheetml/2010/11/ac" url="O:\ETK-F unit\ETK-BF\Glavna Knjiga\Statistički izvještaji\TFI POD\2024\Q4\"/>
    </mc:Choice>
  </mc:AlternateContent>
  <xr:revisionPtr revIDLastSave="0" documentId="13_ncr:1_{D90270E4-71A0-4A65-AE8B-EF20AD13644D}" xr6:coauthVersionLast="47" xr6:coauthVersionMax="47" xr10:uidLastSave="{00000000-0000-0000-0000-000000000000}"/>
  <workbookProtection workbookAlgorithmName="SHA-512" workbookHashValue="RRla+0l4sMOo88EsGyPqFCMiEgk/DwrVNkHWsqrHg1QDjp8wY8JYYJ5n5b0PsptRtQuhQQluHFUGZ3jafoFj6Q==" workbookSaltValue="A3MI0t8xDfV2JThH+tTvhg==" workbookSpinCount="100000" lockStructure="1"/>
  <bookViews>
    <workbookView xWindow="-120" yWindow="-120" windowWidth="29040" windowHeight="15840" activeTab="1" xr2:uid="{00000000-000D-0000-FFFF-FFFF00000000}"/>
  </bookViews>
  <sheets>
    <sheet name="General data" sheetId="25" r:id="rId1"/>
    <sheet name="Balance sheet" sheetId="18" r:id="rId2"/>
    <sheet name="P&amp;L" sheetId="19" r:id="rId3"/>
    <sheet name="CF_I" sheetId="20" r:id="rId4"/>
    <sheet name="CF_D" sheetId="21" r:id="rId5"/>
    <sheet name="SOCE" sheetId="22" r:id="rId6"/>
    <sheet name="Notes" sheetId="24" r:id="rId7"/>
  </sheets>
  <definedNames>
    <definedName name="_xlnm.Print_Area" localSheetId="1">'Balance sheet'!$A$1:$I$134</definedName>
    <definedName name="_xlnm.Print_Area" localSheetId="4">CF_D!$A$1:$I$53</definedName>
    <definedName name="_xlnm.Print_Area" localSheetId="3">CF_I!$A$1:$I$59</definedName>
    <definedName name="_xlnm.Print_Area" localSheetId="0">'General data'!$A$1:$J$61</definedName>
    <definedName name="_xlnm.Print_Area" localSheetId="5">SOCE!$A$1:$Y$63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60" i="24" l="1"/>
  <c r="L60" i="24"/>
  <c r="M59" i="24"/>
  <c r="L59" i="24"/>
  <c r="D63" i="24" l="1"/>
  <c r="C63" i="24"/>
  <c r="C73" i="24" s="1"/>
  <c r="E56" i="24"/>
  <c r="G56" i="24" s="1"/>
  <c r="I56" i="24" s="1"/>
  <c r="D56" i="24"/>
  <c r="F56" i="24" s="1"/>
  <c r="H56" i="24" s="1"/>
  <c r="L56" i="24" l="1"/>
  <c r="J56" i="24"/>
  <c r="K56" i="24"/>
  <c r="M56" i="24"/>
  <c r="W37" i="22" l="1"/>
  <c r="W38" i="22"/>
  <c r="Y38" i="22" l="1"/>
  <c r="Y37" i="22"/>
  <c r="W58" i="22"/>
  <c r="Y58" i="22" s="1"/>
  <c r="W57" i="22"/>
  <c r="Y57" i="22" s="1"/>
  <c r="W56" i="22"/>
  <c r="Y56" i="22" s="1"/>
  <c r="W55" i="22"/>
  <c r="Y55" i="22" s="1"/>
  <c r="W54" i="22"/>
  <c r="Y54" i="22" s="1"/>
  <c r="W53" i="22"/>
  <c r="Y53" i="22" s="1"/>
  <c r="W52" i="22"/>
  <c r="Y52" i="22" s="1"/>
  <c r="W51" i="22"/>
  <c r="Y51" i="22" s="1"/>
  <c r="W50" i="22"/>
  <c r="Y50" i="22" s="1"/>
  <c r="W49" i="22"/>
  <c r="Y49" i="22" s="1"/>
  <c r="W48" i="22"/>
  <c r="Y48" i="22" s="1"/>
  <c r="W47" i="22"/>
  <c r="Y47" i="22" s="1"/>
  <c r="W46" i="22"/>
  <c r="Y46" i="22" s="1"/>
  <c r="W45" i="22"/>
  <c r="Y45" i="22" s="1"/>
  <c r="W44" i="22"/>
  <c r="Y44" i="22" s="1"/>
  <c r="W43" i="22"/>
  <c r="Y43" i="22" s="1"/>
  <c r="W42" i="22"/>
  <c r="Y42" i="22" s="1"/>
  <c r="W41" i="22"/>
  <c r="Y41" i="22" s="1"/>
  <c r="W40" i="22"/>
  <c r="Y40" i="22" s="1"/>
  <c r="W36" i="22"/>
  <c r="Y36" i="22" s="1"/>
  <c r="W29" i="22"/>
  <c r="Y29" i="22" s="1"/>
  <c r="W28" i="22"/>
  <c r="Y28" i="22" s="1"/>
  <c r="W27" i="22"/>
  <c r="Y27" i="22" s="1"/>
  <c r="W26" i="22"/>
  <c r="Y26" i="22" s="1"/>
  <c r="W25" i="22"/>
  <c r="Y25" i="22" s="1"/>
  <c r="W24" i="22"/>
  <c r="Y24" i="22" s="1"/>
  <c r="W23" i="22"/>
  <c r="Y23" i="22" s="1"/>
  <c r="W22" i="22"/>
  <c r="Y22" i="22" s="1"/>
  <c r="W21" i="22"/>
  <c r="Y21" i="22" s="1"/>
  <c r="W20" i="22"/>
  <c r="Y20" i="22" s="1"/>
  <c r="W19" i="22"/>
  <c r="Y19" i="22" s="1"/>
  <c r="W18" i="22"/>
  <c r="Y18" i="22" s="1"/>
  <c r="W17" i="22"/>
  <c r="Y17" i="22" s="1"/>
  <c r="W16" i="22"/>
  <c r="Y16" i="22" s="1"/>
  <c r="W15" i="22"/>
  <c r="Y15" i="22" s="1"/>
  <c r="W14" i="22"/>
  <c r="W13" i="22"/>
  <c r="W12" i="22"/>
  <c r="Y12" i="22" s="1"/>
  <c r="W11" i="22"/>
  <c r="Y11" i="22" s="1"/>
  <c r="W9" i="22"/>
  <c r="W8" i="22"/>
  <c r="Y8" i="22" s="1"/>
  <c r="W7" i="22"/>
  <c r="Y7" i="22" s="1"/>
  <c r="X63" i="22"/>
  <c r="V63" i="22"/>
  <c r="U63" i="22"/>
  <c r="T63" i="22"/>
  <c r="S63" i="22"/>
  <c r="R63" i="22"/>
  <c r="Q63" i="22"/>
  <c r="P63" i="22"/>
  <c r="O63" i="22"/>
  <c r="N63" i="22"/>
  <c r="M63" i="22"/>
  <c r="L63" i="22"/>
  <c r="K63" i="22"/>
  <c r="J63" i="22"/>
  <c r="I63" i="22"/>
  <c r="H63" i="22"/>
  <c r="X61" i="22"/>
  <c r="X62" i="22" s="1"/>
  <c r="V61" i="22"/>
  <c r="V62" i="22" s="1"/>
  <c r="U61" i="22"/>
  <c r="U62" i="22" s="1"/>
  <c r="T61" i="22"/>
  <c r="T62" i="22" s="1"/>
  <c r="S61" i="22"/>
  <c r="S62" i="22" s="1"/>
  <c r="R61" i="22"/>
  <c r="R62" i="22" s="1"/>
  <c r="Q61" i="22"/>
  <c r="Q62" i="22" s="1"/>
  <c r="P61" i="22"/>
  <c r="P62" i="22" s="1"/>
  <c r="O61" i="22"/>
  <c r="O62" i="22" s="1"/>
  <c r="N61" i="22"/>
  <c r="N62" i="22" s="1"/>
  <c r="M61" i="22"/>
  <c r="M62" i="22" s="1"/>
  <c r="L61" i="22"/>
  <c r="L62" i="22" s="1"/>
  <c r="K61" i="22"/>
  <c r="K62" i="22" s="1"/>
  <c r="J61" i="22"/>
  <c r="J62" i="22" s="1"/>
  <c r="I61" i="22"/>
  <c r="I62" i="22" s="1"/>
  <c r="H61" i="22"/>
  <c r="H62" i="22" s="1"/>
  <c r="X39" i="22"/>
  <c r="X59" i="22" s="1"/>
  <c r="V39" i="22"/>
  <c r="V59" i="22" s="1"/>
  <c r="U39" i="22"/>
  <c r="U59" i="22" s="1"/>
  <c r="T39" i="22"/>
  <c r="T59" i="22" s="1"/>
  <c r="S39" i="22"/>
  <c r="S59" i="22" s="1"/>
  <c r="R39" i="22"/>
  <c r="R59" i="22" s="1"/>
  <c r="Q39" i="22"/>
  <c r="Q59" i="22" s="1"/>
  <c r="P39" i="22"/>
  <c r="P59" i="22" s="1"/>
  <c r="O39" i="22"/>
  <c r="O59" i="22" s="1"/>
  <c r="N39" i="22"/>
  <c r="N59" i="22" s="1"/>
  <c r="M39" i="22"/>
  <c r="M59" i="22" s="1"/>
  <c r="L39" i="22"/>
  <c r="L59" i="22" s="1"/>
  <c r="K39" i="22"/>
  <c r="K59" i="22" s="1"/>
  <c r="J39" i="22"/>
  <c r="J59" i="22" s="1"/>
  <c r="I39" i="22"/>
  <c r="I59" i="22" s="1"/>
  <c r="H39" i="22"/>
  <c r="H59" i="22" s="1"/>
  <c r="X34" i="22"/>
  <c r="V34" i="22"/>
  <c r="U34" i="22"/>
  <c r="T34" i="22"/>
  <c r="S34" i="22"/>
  <c r="R34" i="22"/>
  <c r="Q34" i="22"/>
  <c r="P34" i="22"/>
  <c r="O34" i="22"/>
  <c r="N34" i="22"/>
  <c r="M34" i="22"/>
  <c r="L34" i="22"/>
  <c r="K34" i="22"/>
  <c r="J34" i="22"/>
  <c r="I34" i="22"/>
  <c r="H34" i="22"/>
  <c r="X32" i="22"/>
  <c r="X33" i="22" s="1"/>
  <c r="V32" i="22"/>
  <c r="V33" i="22" s="1"/>
  <c r="U32" i="22"/>
  <c r="U33" i="22" s="1"/>
  <c r="T32" i="22"/>
  <c r="T33" i="22" s="1"/>
  <c r="S32" i="22"/>
  <c r="S33" i="22" s="1"/>
  <c r="R32" i="22"/>
  <c r="R33" i="22" s="1"/>
  <c r="Q32" i="22"/>
  <c r="Q33" i="22" s="1"/>
  <c r="P32" i="22"/>
  <c r="P33" i="22" s="1"/>
  <c r="O32" i="22"/>
  <c r="O33" i="22" s="1"/>
  <c r="N32" i="22"/>
  <c r="N33" i="22" s="1"/>
  <c r="M32" i="22"/>
  <c r="M33" i="22" s="1"/>
  <c r="L32" i="22"/>
  <c r="L33" i="22" s="1"/>
  <c r="K32" i="22"/>
  <c r="K33" i="22" s="1"/>
  <c r="J32" i="22"/>
  <c r="J33" i="22" s="1"/>
  <c r="I32" i="22"/>
  <c r="I33" i="22" s="1"/>
  <c r="H32" i="22"/>
  <c r="H33" i="22" s="1"/>
  <c r="X10" i="22"/>
  <c r="X30" i="22" s="1"/>
  <c r="V10" i="22"/>
  <c r="V30" i="22" s="1"/>
  <c r="U10" i="22"/>
  <c r="U30" i="22" s="1"/>
  <c r="T10" i="22"/>
  <c r="T30" i="22" s="1"/>
  <c r="S10" i="22"/>
  <c r="S30" i="22" s="1"/>
  <c r="R10" i="22"/>
  <c r="R30" i="22" s="1"/>
  <c r="Q10" i="22"/>
  <c r="Q30" i="22" s="1"/>
  <c r="P10" i="22"/>
  <c r="P30" i="22" s="1"/>
  <c r="O10" i="22"/>
  <c r="O30" i="22" s="1"/>
  <c r="N10" i="22"/>
  <c r="N30" i="22" s="1"/>
  <c r="M10" i="22"/>
  <c r="M30" i="22" s="1"/>
  <c r="L10" i="22"/>
  <c r="L30" i="22" s="1"/>
  <c r="K10" i="22"/>
  <c r="K30" i="22" s="1"/>
  <c r="J10" i="22"/>
  <c r="J30" i="22" s="1"/>
  <c r="I10" i="22"/>
  <c r="I30" i="22" s="1"/>
  <c r="H10" i="22"/>
  <c r="H30" i="22" s="1"/>
  <c r="I20" i="21"/>
  <c r="H20" i="21"/>
  <c r="I13" i="21"/>
  <c r="H13" i="21"/>
  <c r="J98" i="19"/>
  <c r="K98" i="19"/>
  <c r="I98" i="19"/>
  <c r="H98" i="19"/>
  <c r="J91" i="19"/>
  <c r="K91" i="19"/>
  <c r="I91" i="19"/>
  <c r="H91" i="19"/>
  <c r="I85" i="18"/>
  <c r="H85" i="18"/>
  <c r="H91" i="18"/>
  <c r="I91" i="18"/>
  <c r="H90" i="19" l="1"/>
  <c r="I90" i="19"/>
  <c r="W39" i="22"/>
  <c r="W59" i="22" s="1"/>
  <c r="I21" i="21"/>
  <c r="H21" i="21"/>
  <c r="W10" i="22"/>
  <c r="Y9" i="22"/>
  <c r="Y10" i="22" s="1"/>
  <c r="W34" i="22"/>
  <c r="Y39" i="22"/>
  <c r="W63" i="22"/>
  <c r="K90" i="19"/>
  <c r="J90" i="19"/>
  <c r="H108" i="19"/>
  <c r="H109" i="19" s="1"/>
  <c r="I108" i="19"/>
  <c r="I109" i="19" s="1"/>
  <c r="K108" i="19"/>
  <c r="K109" i="19" s="1"/>
  <c r="J108" i="19"/>
  <c r="J109" i="19" s="1"/>
  <c r="W30" i="22"/>
  <c r="Y13" i="22"/>
  <c r="W61" i="22"/>
  <c r="W62" i="22" s="1"/>
  <c r="W32" i="22"/>
  <c r="W33" i="22" s="1"/>
  <c r="Y14" i="22"/>
  <c r="I78" i="18"/>
  <c r="H78" i="18"/>
  <c r="Y30" i="22" l="1"/>
  <c r="H48" i="21"/>
  <c r="H42" i="21"/>
  <c r="H35" i="21"/>
  <c r="H29" i="21"/>
  <c r="H54" i="20"/>
  <c r="H48" i="20"/>
  <c r="H41" i="20"/>
  <c r="H35" i="20"/>
  <c r="H19" i="20"/>
  <c r="I9" i="20"/>
  <c r="I111" i="19"/>
  <c r="I85" i="19"/>
  <c r="I70" i="19"/>
  <c r="I48" i="19"/>
  <c r="I37" i="19"/>
  <c r="H29" i="19"/>
  <c r="H26" i="19"/>
  <c r="H20" i="19"/>
  <c r="H16" i="19"/>
  <c r="I8" i="19"/>
  <c r="H117" i="18"/>
  <c r="H105" i="18"/>
  <c r="H98" i="18"/>
  <c r="H94" i="18"/>
  <c r="H60" i="18"/>
  <c r="H53" i="18"/>
  <c r="H45" i="18"/>
  <c r="H38" i="18"/>
  <c r="H27" i="18"/>
  <c r="H17" i="18"/>
  <c r="H10" i="18"/>
  <c r="H55" i="20" l="1"/>
  <c r="I60" i="19"/>
  <c r="H49" i="21"/>
  <c r="H36" i="21"/>
  <c r="H75" i="18"/>
  <c r="H133" i="18" s="1"/>
  <c r="H42" i="20"/>
  <c r="H9" i="18"/>
  <c r="H14" i="19"/>
  <c r="H44" i="18"/>
  <c r="Y61" i="22"/>
  <c r="Y62" i="22" s="1"/>
  <c r="Y59" i="22"/>
  <c r="Y34" i="22"/>
  <c r="I48" i="21"/>
  <c r="I42" i="21"/>
  <c r="I35" i="21"/>
  <c r="I29" i="21"/>
  <c r="I54" i="20"/>
  <c r="I48" i="20"/>
  <c r="I41" i="20"/>
  <c r="I35" i="20"/>
  <c r="I19" i="20"/>
  <c r="I18" i="20"/>
  <c r="H9" i="20"/>
  <c r="H18" i="20" s="1"/>
  <c r="H24" i="20" s="1"/>
  <c r="H27" i="20" s="1"/>
  <c r="K111" i="19"/>
  <c r="J111" i="19"/>
  <c r="H111" i="19"/>
  <c r="K85" i="19"/>
  <c r="J85" i="19"/>
  <c r="H85" i="19"/>
  <c r="K70" i="19"/>
  <c r="J70" i="19"/>
  <c r="H70" i="19"/>
  <c r="K48" i="19"/>
  <c r="J48" i="19"/>
  <c r="H48" i="19"/>
  <c r="K37" i="19"/>
  <c r="J37" i="19"/>
  <c r="H37" i="19"/>
  <c r="K29" i="19"/>
  <c r="J29" i="19"/>
  <c r="I29" i="19"/>
  <c r="K26" i="19"/>
  <c r="J26" i="19"/>
  <c r="I26" i="19"/>
  <c r="K20" i="19"/>
  <c r="J20" i="19"/>
  <c r="I20" i="19"/>
  <c r="K16" i="19"/>
  <c r="J16" i="19"/>
  <c r="I16" i="19"/>
  <c r="K8" i="19"/>
  <c r="J8" i="19"/>
  <c r="H8" i="19"/>
  <c r="I117" i="18"/>
  <c r="I105" i="18"/>
  <c r="I98" i="18"/>
  <c r="I94" i="18"/>
  <c r="I75" i="18" s="1"/>
  <c r="I60" i="18"/>
  <c r="I53" i="18"/>
  <c r="I45" i="18"/>
  <c r="I38" i="18"/>
  <c r="I27" i="18"/>
  <c r="I17" i="18"/>
  <c r="I10" i="18"/>
  <c r="H57" i="20" l="1"/>
  <c r="H59" i="20" s="1"/>
  <c r="H51" i="21"/>
  <c r="H53" i="21" s="1"/>
  <c r="I24" i="20"/>
  <c r="I27" i="20" s="1"/>
  <c r="I55" i="20"/>
  <c r="K60" i="19"/>
  <c r="Y63" i="22"/>
  <c r="Y32" i="22"/>
  <c r="Y33" i="22" s="1"/>
  <c r="I36" i="21"/>
  <c r="K14" i="19"/>
  <c r="K61" i="19" s="1"/>
  <c r="J60" i="19"/>
  <c r="I133" i="18"/>
  <c r="I49" i="21"/>
  <c r="I44" i="18"/>
  <c r="H61" i="19"/>
  <c r="I14" i="19"/>
  <c r="I61" i="19" s="1"/>
  <c r="H72" i="18"/>
  <c r="H60" i="19"/>
  <c r="J14" i="19"/>
  <c r="J61" i="19" s="1"/>
  <c r="I9" i="18"/>
  <c r="I42" i="20"/>
  <c r="I57" i="20" l="1"/>
  <c r="I59" i="20" s="1"/>
  <c r="K62" i="19"/>
  <c r="K68" i="19" s="1"/>
  <c r="I51" i="21"/>
  <c r="I53" i="21" s="1"/>
  <c r="J63" i="19"/>
  <c r="K64" i="19"/>
  <c r="K63" i="19"/>
  <c r="H64" i="19"/>
  <c r="I72" i="18"/>
  <c r="I62" i="19"/>
  <c r="I63" i="19"/>
  <c r="I64" i="19"/>
  <c r="H62" i="19"/>
  <c r="H66" i="19" s="1"/>
  <c r="H63" i="19"/>
  <c r="J62" i="19"/>
  <c r="J66" i="19" s="1"/>
  <c r="J64" i="19"/>
  <c r="K67" i="19" l="1"/>
  <c r="K66" i="19"/>
  <c r="H67" i="19"/>
  <c r="H68" i="19"/>
  <c r="I66" i="19"/>
  <c r="I68" i="19"/>
  <c r="I67" i="19"/>
  <c r="J67" i="19"/>
  <c r="J68" i="19"/>
</calcChain>
</file>

<file path=xl/sharedStrings.xml><?xml version="1.0" encoding="utf-8"?>
<sst xmlns="http://schemas.openxmlformats.org/spreadsheetml/2006/main" count="644" uniqueCount="607">
  <si>
    <r>
      <rPr>
        <b/>
        <sz val="12"/>
        <color theme="1"/>
        <rFont val="Arial"/>
        <family val="2"/>
        <charset val="238"/>
      </rPr>
      <t>Annex 1</t>
    </r>
  </si>
  <si>
    <r>
      <rPr>
        <b/>
        <sz val="11"/>
        <rFont val="Arial"/>
        <family val="2"/>
        <charset val="238"/>
      </rPr>
      <t>ISSUER’S GENERAL DATA</t>
    </r>
  </si>
  <si>
    <r>
      <rPr>
        <b/>
        <sz val="9"/>
        <rFont val="Arial"/>
        <family val="2"/>
        <charset val="238"/>
      </rPr>
      <t>Reporting period:</t>
    </r>
  </si>
  <si>
    <r>
      <rPr>
        <sz val="9"/>
        <rFont val="Arial"/>
        <family val="2"/>
        <charset val="238"/>
      </rPr>
      <t>to</t>
    </r>
  </si>
  <si>
    <r>
      <rPr>
        <b/>
        <sz val="9"/>
        <rFont val="Arial"/>
        <family val="2"/>
        <charset val="238"/>
      </rPr>
      <t>Year:</t>
    </r>
  </si>
  <si>
    <r>
      <rPr>
        <b/>
        <sz val="9"/>
        <rFont val="Arial"/>
        <family val="2"/>
        <charset val="238"/>
      </rPr>
      <t>Quarter:</t>
    </r>
  </si>
  <si>
    <r>
      <rPr>
        <b/>
        <sz val="12"/>
        <color theme="1"/>
        <rFont val="Arial Rounded MT Bold"/>
        <family val="2"/>
      </rPr>
      <t xml:space="preserve">Quarterly financial statements </t>
    </r>
  </si>
  <si>
    <r>
      <rPr>
        <sz val="9"/>
        <rFont val="Arial"/>
        <family val="2"/>
        <charset val="238"/>
      </rPr>
      <t>Registration number (MB):</t>
    </r>
  </si>
  <si>
    <r>
      <rPr>
        <sz val="9"/>
        <rFont val="Arial"/>
        <family val="2"/>
        <charset val="238"/>
      </rPr>
      <t>Issuer’s home Member State code:</t>
    </r>
  </si>
  <si>
    <r>
      <rPr>
        <sz val="9"/>
        <rFont val="Arial"/>
        <family val="2"/>
        <charset val="238"/>
      </rPr>
      <t>Entity’s registration number (MBS):</t>
    </r>
  </si>
  <si>
    <r>
      <rPr>
        <sz val="9"/>
        <rFont val="Arial"/>
        <family val="2"/>
        <charset val="238"/>
      </rPr>
      <t>Personal identification number (OIB):</t>
    </r>
  </si>
  <si>
    <r>
      <rPr>
        <sz val="9"/>
        <rFont val="Arial"/>
        <family val="2"/>
        <charset val="238"/>
      </rPr>
      <t>LEI:</t>
    </r>
  </si>
  <si>
    <r>
      <rPr>
        <sz val="9"/>
        <rFont val="Arial"/>
        <family val="2"/>
        <charset val="238"/>
      </rPr>
      <t>Institution code:</t>
    </r>
  </si>
  <si>
    <r>
      <rPr>
        <sz val="9"/>
        <rFont val="Arial"/>
        <family val="2"/>
        <charset val="238"/>
      </rPr>
      <t>Name of the issuer:</t>
    </r>
  </si>
  <si>
    <r>
      <rPr>
        <sz val="9"/>
        <rFont val="Arial"/>
        <family val="2"/>
        <charset val="238"/>
      </rPr>
      <t>Postcode and town:</t>
    </r>
  </si>
  <si>
    <r>
      <rPr>
        <sz val="9"/>
        <rFont val="Arial"/>
        <family val="2"/>
        <charset val="238"/>
      </rPr>
      <t>Street and house number:</t>
    </r>
  </si>
  <si>
    <r>
      <rPr>
        <sz val="9"/>
        <rFont val="Arial"/>
        <family val="2"/>
        <charset val="238"/>
      </rPr>
      <t>E-mail address:</t>
    </r>
  </si>
  <si>
    <r>
      <rPr>
        <sz val="9"/>
        <rFont val="Arial"/>
        <family val="2"/>
        <charset val="238"/>
      </rPr>
      <t>Web address:</t>
    </r>
  </si>
  <si>
    <r>
      <rPr>
        <sz val="9"/>
        <rFont val="Arial"/>
        <family val="2"/>
        <charset val="238"/>
      </rPr>
      <t>Number of employees 
(end of the reporting period):</t>
    </r>
  </si>
  <si>
    <r>
      <rPr>
        <sz val="9"/>
        <rFont val="Arial"/>
        <family val="2"/>
        <charset val="238"/>
      </rPr>
      <t>Consolidated report:</t>
    </r>
  </si>
  <si>
    <r>
      <rPr>
        <sz val="9"/>
        <rFont val="Arial"/>
        <family val="2"/>
        <charset val="238"/>
      </rPr>
      <t xml:space="preserve">          (KN-not consolidated/KD-consolidated)</t>
    </r>
  </si>
  <si>
    <r>
      <rPr>
        <sz val="11"/>
        <color theme="0"/>
        <rFont val="Arial"/>
        <family val="2"/>
        <charset val="238"/>
      </rPr>
      <t>KN</t>
    </r>
  </si>
  <si>
    <r>
      <rPr>
        <sz val="11"/>
        <color theme="0"/>
        <rFont val="Arial"/>
        <family val="2"/>
        <charset val="238"/>
      </rPr>
      <t>KD</t>
    </r>
  </si>
  <si>
    <r>
      <rPr>
        <sz val="9"/>
        <rFont val="Arial"/>
        <family val="2"/>
        <charset val="238"/>
      </rPr>
      <t xml:space="preserve">Audited:   </t>
    </r>
  </si>
  <si>
    <r>
      <rPr>
        <sz val="9"/>
        <rFont val="Arial"/>
        <family val="2"/>
        <charset val="238"/>
      </rPr>
      <t>(RN-not audited/RD-audited)</t>
    </r>
  </si>
  <si>
    <r>
      <rPr>
        <sz val="11"/>
        <color theme="0"/>
        <rFont val="Arial"/>
        <family val="2"/>
        <charset val="238"/>
      </rPr>
      <t>RN</t>
    </r>
  </si>
  <si>
    <r>
      <rPr>
        <sz val="11"/>
        <color theme="0"/>
        <rFont val="Arial"/>
        <family val="2"/>
        <charset val="238"/>
      </rPr>
      <t>RD</t>
    </r>
  </si>
  <si>
    <r>
      <rPr>
        <sz val="9"/>
        <rFont val="Arial"/>
        <family val="2"/>
        <charset val="238"/>
      </rPr>
      <t>Names of subsidiaries (according to IFRS):</t>
    </r>
  </si>
  <si>
    <r>
      <rPr>
        <sz val="9"/>
        <rFont val="Arial"/>
        <family val="2"/>
        <charset val="238"/>
      </rPr>
      <t>Registered office:</t>
    </r>
  </si>
  <si>
    <r>
      <rPr>
        <sz val="9"/>
        <rFont val="Arial"/>
        <family val="2"/>
        <charset val="238"/>
      </rPr>
      <t>MB:</t>
    </r>
  </si>
  <si>
    <r>
      <rPr>
        <sz val="11"/>
        <color theme="0"/>
        <rFont val="Arial"/>
        <family val="2"/>
        <charset val="238"/>
      </rPr>
      <t>Yes</t>
    </r>
  </si>
  <si>
    <r>
      <rPr>
        <sz val="11"/>
        <color theme="0"/>
        <rFont val="Arial"/>
        <family val="2"/>
        <charset val="238"/>
      </rPr>
      <t>No</t>
    </r>
  </si>
  <si>
    <r>
      <rPr>
        <sz val="9"/>
        <rFont val="Arial"/>
        <family val="2"/>
        <charset val="238"/>
      </rPr>
      <t>Bookkeeping firm:</t>
    </r>
  </si>
  <si>
    <r>
      <rPr>
        <sz val="9"/>
        <rFont val="Arial"/>
        <family val="2"/>
        <charset val="238"/>
      </rPr>
      <t xml:space="preserve">    (Yes/No)</t>
    </r>
  </si>
  <si>
    <r>
      <rPr>
        <sz val="9"/>
        <rFont val="Arial"/>
        <family val="2"/>
        <charset val="238"/>
      </rPr>
      <t>(name of the bookkeeping firm)</t>
    </r>
  </si>
  <si>
    <r>
      <rPr>
        <sz val="9"/>
        <rFont val="Arial"/>
        <family val="2"/>
        <charset val="238"/>
      </rPr>
      <t>Contact person:</t>
    </r>
  </si>
  <si>
    <r>
      <rPr>
        <sz val="9"/>
        <rFont val="Arial"/>
        <family val="2"/>
        <charset val="238"/>
      </rPr>
      <t>(only name and surname of the contact person)</t>
    </r>
  </si>
  <si>
    <r>
      <rPr>
        <sz val="9"/>
        <rFont val="Arial"/>
        <family val="2"/>
        <charset val="238"/>
      </rPr>
      <t>Telephone:</t>
    </r>
  </si>
  <si>
    <r>
      <rPr>
        <sz val="9"/>
        <rFont val="Arial"/>
        <family val="2"/>
        <charset val="238"/>
      </rPr>
      <t>E-mail address:</t>
    </r>
  </si>
  <si>
    <r>
      <rPr>
        <sz val="9"/>
        <rFont val="Arial"/>
        <family val="2"/>
        <charset val="238"/>
      </rPr>
      <t>Audit firm:</t>
    </r>
  </si>
  <si>
    <r>
      <rPr>
        <sz val="9"/>
        <rFont val="Arial"/>
        <family val="2"/>
        <charset val="238"/>
      </rPr>
      <t>(name of the audit firm)</t>
    </r>
  </si>
  <si>
    <r>
      <rPr>
        <sz val="9"/>
        <rFont val="Arial"/>
        <family val="2"/>
        <charset val="238"/>
      </rPr>
      <t>Certified auditor:</t>
    </r>
  </si>
  <si>
    <r>
      <rPr>
        <sz val="9"/>
        <rFont val="Arial"/>
        <family val="2"/>
        <charset val="238"/>
      </rPr>
      <t>(name and surname)</t>
    </r>
  </si>
  <si>
    <r>
      <rPr>
        <b/>
        <sz val="12"/>
        <rFont val="Arial"/>
        <family val="2"/>
        <charset val="238"/>
      </rPr>
      <t>BALANCE SHEET</t>
    </r>
  </si>
  <si>
    <r>
      <rPr>
        <b/>
        <sz val="9"/>
        <rFont val="Arial"/>
        <family val="2"/>
        <charset val="238"/>
      </rPr>
      <t>Item</t>
    </r>
  </si>
  <si>
    <r>
      <rPr>
        <b/>
        <sz val="9"/>
        <rFont val="Arial"/>
        <family val="2"/>
        <charset val="238"/>
      </rPr>
      <t xml:space="preserve">ADP
</t>
    </r>
    <r>
      <rPr>
        <b/>
        <sz val="7"/>
        <rFont val="Arial"/>
        <family val="2"/>
        <charset val="238"/>
      </rPr>
      <t>code</t>
    </r>
  </si>
  <si>
    <r>
      <rPr>
        <b/>
        <sz val="8"/>
        <rFont val="Arial"/>
        <family val="2"/>
        <charset val="238"/>
      </rPr>
      <t>Last day of the preceding business year</t>
    </r>
  </si>
  <si>
    <r>
      <rPr>
        <b/>
        <sz val="8"/>
        <rFont val="Arial"/>
        <family val="2"/>
        <charset val="238"/>
      </rPr>
      <t xml:space="preserve">At the reporting date of the current period
</t>
    </r>
  </si>
  <si>
    <r>
      <rPr>
        <b/>
        <sz val="9"/>
        <rFont val="Arial"/>
        <family val="2"/>
        <charset val="238"/>
      </rPr>
      <t>A) RECEIVABLES FOR SUBSCRIBED CAPITAL UNPAID</t>
    </r>
  </si>
  <si>
    <r>
      <rPr>
        <b/>
        <sz val="9"/>
        <rFont val="Arial"/>
        <family val="2"/>
        <charset val="238"/>
      </rPr>
      <t xml:space="preserve">B)  FIXED ASSETS </t>
    </r>
    <r>
      <rPr>
        <sz val="9"/>
        <rFont val="Arial"/>
        <family val="2"/>
        <charset val="238"/>
      </rPr>
      <t>(ADP 003+010+020+031+036)</t>
    </r>
  </si>
  <si>
    <r>
      <rPr>
        <sz val="9"/>
        <rFont val="Arial"/>
        <family val="2"/>
        <charset val="238"/>
      </rPr>
      <t>I INTANGIBLE ASSETS (ADP 004 to 009)</t>
    </r>
  </si>
  <si>
    <r>
      <rPr>
        <sz val="9"/>
        <rFont val="Arial"/>
        <family val="2"/>
        <charset val="238"/>
      </rPr>
      <t xml:space="preserve">    3 Goodwill</t>
    </r>
  </si>
  <si>
    <r>
      <rPr>
        <sz val="9"/>
        <rFont val="Arial"/>
        <family val="2"/>
        <charset val="238"/>
      </rPr>
      <t xml:space="preserve">    4 Advances for the purchase of intangible assets</t>
    </r>
  </si>
  <si>
    <r>
      <rPr>
        <sz val="9"/>
        <rFont val="Arial"/>
        <family val="2"/>
        <charset val="238"/>
      </rPr>
      <t xml:space="preserve">    5 Intangible assets in preparation</t>
    </r>
  </si>
  <si>
    <r>
      <rPr>
        <sz val="9"/>
        <rFont val="Arial"/>
        <family val="2"/>
        <charset val="238"/>
      </rPr>
      <t xml:space="preserve">    6 Other intangible assets</t>
    </r>
  </si>
  <si>
    <r>
      <rPr>
        <sz val="9"/>
        <rFont val="Arial"/>
        <family val="2"/>
        <charset val="238"/>
      </rPr>
      <t>II TANGIBLE ASSETS (ADP 011 to 019)</t>
    </r>
  </si>
  <si>
    <r>
      <rPr>
        <sz val="9"/>
        <rFont val="Arial"/>
        <family val="2"/>
        <charset val="238"/>
      </rPr>
      <t xml:space="preserve">    1 Land</t>
    </r>
  </si>
  <si>
    <r>
      <rPr>
        <sz val="9"/>
        <rFont val="Arial"/>
        <family val="2"/>
        <charset val="238"/>
      </rPr>
      <t xml:space="preserve">    2 Buildings</t>
    </r>
  </si>
  <si>
    <r>
      <rPr>
        <sz val="9"/>
        <rFont val="Arial"/>
        <family val="2"/>
        <charset val="238"/>
      </rPr>
      <t xml:space="preserve">    3 Plant and equipment </t>
    </r>
  </si>
  <si>
    <r>
      <rPr>
        <sz val="9"/>
        <rFont val="Arial"/>
        <family val="2"/>
        <charset val="238"/>
      </rPr>
      <t xml:space="preserve">    4 Tools, working inventory and transportation assets</t>
    </r>
  </si>
  <si>
    <r>
      <rPr>
        <sz val="9"/>
        <rFont val="Arial"/>
        <family val="2"/>
        <charset val="238"/>
      </rPr>
      <t xml:space="preserve">    5 Biological assets</t>
    </r>
  </si>
  <si>
    <r>
      <rPr>
        <sz val="9"/>
        <rFont val="Arial"/>
        <family val="2"/>
        <charset val="238"/>
      </rPr>
      <t xml:space="preserve">    6 Advances for the purchase of tangible assets</t>
    </r>
  </si>
  <si>
    <r>
      <rPr>
        <sz val="9"/>
        <rFont val="Arial"/>
        <family val="2"/>
        <charset val="238"/>
      </rPr>
      <t xml:space="preserve">    7 Tangible assets in preparation</t>
    </r>
  </si>
  <si>
    <r>
      <rPr>
        <sz val="9"/>
        <rFont val="Arial"/>
        <family val="2"/>
        <charset val="238"/>
      </rPr>
      <t xml:space="preserve">    8 Other tangible assets</t>
    </r>
  </si>
  <si>
    <r>
      <rPr>
        <sz val="9"/>
        <rFont val="Arial"/>
        <family val="2"/>
        <charset val="238"/>
      </rPr>
      <t xml:space="preserve">    9 Investment property</t>
    </r>
  </si>
  <si>
    <r>
      <rPr>
        <sz val="9"/>
        <rFont val="Arial"/>
        <family val="2"/>
        <charset val="238"/>
      </rPr>
      <t>III FIXED FINANCIAL ASSETS (ADP 021 to 030)</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</si>
  <si>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</si>
  <si>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</si>
  <si>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</si>
  <si>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</si>
  <si>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</si>
  <si>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</si>
  <si>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</si>
  <si>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</si>
  <si>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investments accounted for using the equity method</t>
    </r>
  </si>
  <si>
    <r>
      <rPr>
        <sz val="9"/>
        <rFont val="Arial"/>
        <family val="2"/>
        <charset val="238"/>
      </rPr>
      <t xml:space="preserve">   10  Other fixed financial assets</t>
    </r>
  </si>
  <si>
    <r>
      <rPr>
        <sz val="9"/>
        <rFont val="Arial"/>
        <family val="2"/>
        <charset val="238"/>
      </rPr>
      <t>IV RECEIVABLES (ADP 032 to 035)</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</si>
  <si>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</si>
  <si>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 </t>
    </r>
  </si>
  <si>
    <r>
      <rPr>
        <sz val="9"/>
        <rFont val="Arial"/>
        <family val="2"/>
        <charset val="238"/>
      </rPr>
      <t xml:space="preserve">     3 Customer receivables </t>
    </r>
  </si>
  <si>
    <r>
      <rPr>
        <sz val="9"/>
        <rFont val="Arial"/>
        <family val="2"/>
        <charset val="238"/>
      </rPr>
      <t xml:space="preserve">     4 Other receivables</t>
    </r>
  </si>
  <si>
    <r>
      <rPr>
        <sz val="9"/>
        <rFont val="Arial"/>
        <family val="2"/>
        <charset val="238"/>
      </rPr>
      <t>V DEFERRED TAX ASSETS</t>
    </r>
  </si>
  <si>
    <r>
      <rPr>
        <b/>
        <sz val="9"/>
        <rFont val="Arial"/>
        <family val="2"/>
        <charset val="238"/>
      </rPr>
      <t xml:space="preserve">C)  CURRENT ASSETS </t>
    </r>
    <r>
      <rPr>
        <sz val="9"/>
        <rFont val="Arial"/>
        <family val="2"/>
        <charset val="238"/>
      </rPr>
      <t>(ADP 038+046+053+063)</t>
    </r>
  </si>
  <si>
    <r>
      <rPr>
        <sz val="9"/>
        <rFont val="Arial"/>
        <family val="2"/>
        <charset val="238"/>
      </rPr>
      <t>I INVENTORIES (ADP 039 to 045)</t>
    </r>
  </si>
  <si>
    <r>
      <rPr>
        <sz val="9"/>
        <rFont val="Arial"/>
        <family val="2"/>
        <charset val="238"/>
      </rPr>
      <t xml:space="preserve">    1 Raw materials and consumables</t>
    </r>
  </si>
  <si>
    <r>
      <rPr>
        <sz val="9"/>
        <rFont val="Arial"/>
        <family val="2"/>
        <charset val="238"/>
      </rPr>
      <t xml:space="preserve">    2 Work in progress</t>
    </r>
  </si>
  <si>
    <r>
      <rPr>
        <sz val="9"/>
        <rFont val="Arial"/>
        <family val="2"/>
        <charset val="238"/>
      </rPr>
      <t xml:space="preserve">    3 Finished goods</t>
    </r>
  </si>
  <si>
    <r>
      <rPr>
        <sz val="9"/>
        <rFont val="Arial"/>
        <family val="2"/>
        <charset val="238"/>
      </rPr>
      <t xml:space="preserve">    4 Merchandise</t>
    </r>
  </si>
  <si>
    <r>
      <rPr>
        <sz val="9"/>
        <rFont val="Arial"/>
        <family val="2"/>
        <charset val="238"/>
      </rPr>
      <t xml:space="preserve">    5 Advances for inventories</t>
    </r>
  </si>
  <si>
    <r>
      <rPr>
        <sz val="9"/>
        <rFont val="Arial"/>
        <family val="2"/>
        <charset val="238"/>
      </rPr>
      <t xml:space="preserve">    6 Fixed assets held for sale</t>
    </r>
  </si>
  <si>
    <r>
      <rPr>
        <sz val="9"/>
        <rFont val="Arial"/>
        <family val="2"/>
        <charset val="238"/>
      </rPr>
      <t xml:space="preserve">    7 Biological assets</t>
    </r>
  </si>
  <si>
    <r>
      <rPr>
        <sz val="9"/>
        <rFont val="Arial"/>
        <family val="2"/>
        <charset val="238"/>
      </rPr>
      <t>II RECEIVABLES (ADP 047 to 052)</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</si>
  <si>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</si>
  <si>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t>
    </r>
  </si>
  <si>
    <r>
      <rPr>
        <sz val="9"/>
        <rFont val="Arial"/>
        <family val="2"/>
        <charset val="238"/>
      </rPr>
      <t xml:space="preserve">    3 Customer receivables</t>
    </r>
  </si>
  <si>
    <r>
      <rPr>
        <sz val="9"/>
        <rFont val="Arial"/>
        <family val="2"/>
        <charset val="238"/>
      </rPr>
      <t xml:space="preserve">    4 Receivables from employees and members of the undertaking</t>
    </r>
  </si>
  <si>
    <r>
      <rPr>
        <sz val="9"/>
        <rFont val="Arial"/>
        <family val="2"/>
        <charset val="238"/>
      </rPr>
      <t xml:space="preserve">    5 Receivables from government and other institutions</t>
    </r>
  </si>
  <si>
    <r>
      <rPr>
        <sz val="9"/>
        <rFont val="Arial"/>
        <family val="2"/>
        <charset val="238"/>
      </rPr>
      <t xml:space="preserve">    6 Other receivables</t>
    </r>
  </si>
  <si>
    <r>
      <rPr>
        <sz val="9"/>
        <rFont val="Arial"/>
        <family val="2"/>
        <charset val="238"/>
      </rPr>
      <t>III CURRENT FINANCIAL ASSETS (ADP 054 to 062)</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</si>
  <si>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</si>
  <si>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</si>
  <si>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</si>
  <si>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</si>
  <si>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</si>
  <si>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</si>
  <si>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</si>
  <si>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</si>
  <si>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financial assets</t>
    </r>
  </si>
  <si>
    <r>
      <rPr>
        <sz val="9"/>
        <rFont val="Arial"/>
        <family val="2"/>
        <charset val="238"/>
      </rPr>
      <t>IV CASH AT BANK AND IN HAND</t>
    </r>
  </si>
  <si>
    <r>
      <rPr>
        <b/>
        <sz val="9"/>
        <rFont val="Arial"/>
        <family val="2"/>
        <charset val="238"/>
      </rPr>
      <t>D ) PREPAID EXPENSES AND ACCRUED INCOME</t>
    </r>
  </si>
  <si>
    <r>
      <rPr>
        <b/>
        <sz val="9"/>
        <rFont val="Arial"/>
        <family val="2"/>
        <charset val="238"/>
      </rPr>
      <t xml:space="preserve">E)  TOTAL ASSETS </t>
    </r>
    <r>
      <rPr>
        <sz val="9"/>
        <rFont val="Arial"/>
        <family val="2"/>
        <charset val="238"/>
      </rPr>
      <t>(ADP 001+002+037+064)</t>
    </r>
  </si>
  <si>
    <r>
      <rPr>
        <b/>
        <sz val="9"/>
        <rFont val="Arial"/>
        <family val="2"/>
        <charset val="238"/>
      </rPr>
      <t>OFF-BALANCE SHEET ITEMS</t>
    </r>
  </si>
  <si>
    <r>
      <rPr>
        <b/>
        <sz val="9"/>
        <color rgb="FF000080"/>
        <rFont val="Arial"/>
        <family val="2"/>
        <charset val="238"/>
      </rPr>
      <t>LIABILITIES</t>
    </r>
  </si>
  <si>
    <r>
      <rPr>
        <sz val="9"/>
        <rFont val="Arial"/>
        <family val="2"/>
        <charset val="238"/>
      </rPr>
      <t>I INITIAL (SUBSCRIBED) CAPITAL</t>
    </r>
  </si>
  <si>
    <r>
      <rPr>
        <sz val="9"/>
        <rFont val="Arial"/>
        <family val="2"/>
        <charset val="238"/>
      </rPr>
      <t>II CAPITAL RESERVES</t>
    </r>
  </si>
  <si>
    <r>
      <rPr>
        <sz val="9"/>
        <rFont val="Arial"/>
        <family val="2"/>
        <charset val="238"/>
      </rPr>
      <t>III RESERVES FROM PROFIT (ADP 071+072-073+074+075)</t>
    </r>
  </si>
  <si>
    <r>
      <rPr>
        <sz val="9"/>
        <rFont val="Arial"/>
        <family val="2"/>
        <charset val="238"/>
      </rPr>
      <t xml:space="preserve">     1 Legal reserves</t>
    </r>
  </si>
  <si>
    <r>
      <rPr>
        <sz val="9"/>
        <rFont val="Arial"/>
        <family val="2"/>
        <charset val="238"/>
      </rPr>
      <t xml:space="preserve">     2 Reserves for treasury shares</t>
    </r>
  </si>
  <si>
    <r>
      <rPr>
        <sz val="9"/>
        <rFont val="Arial"/>
        <family val="2"/>
        <charset val="238"/>
      </rPr>
      <t xml:space="preserve">     3 Treasury shares and holdings (deductible item)</t>
    </r>
  </si>
  <si>
    <r>
      <rPr>
        <sz val="9"/>
        <rFont val="Arial"/>
        <family val="2"/>
        <charset val="238"/>
      </rPr>
      <t xml:space="preserve">     4 Statutory reserves</t>
    </r>
  </si>
  <si>
    <r>
      <rPr>
        <sz val="9"/>
        <rFont val="Arial"/>
        <family val="2"/>
        <charset val="238"/>
      </rPr>
      <t xml:space="preserve">     5 Other reserves</t>
    </r>
  </si>
  <si>
    <r>
      <rPr>
        <sz val="9"/>
        <rFont val="Arial"/>
        <family val="2"/>
        <charset val="238"/>
      </rPr>
      <t>IV REVALUATION RESERVES</t>
    </r>
  </si>
  <si>
    <r>
      <rPr>
        <sz val="9"/>
        <rFont val="Arial"/>
        <family val="2"/>
        <charset val="238"/>
      </rPr>
      <t xml:space="preserve">     2 Cash flow hedge - effective portion</t>
    </r>
  </si>
  <si>
    <r>
      <rPr>
        <sz val="9"/>
        <rFont val="Arial"/>
        <family val="2"/>
        <charset val="238"/>
      </rPr>
      <t xml:space="preserve">     3 Hedge of a net investment in a foreign operation - effective portion</t>
    </r>
  </si>
  <si>
    <r>
      <rPr>
        <sz val="9"/>
        <rFont val="Arial"/>
        <family val="2"/>
        <charset val="238"/>
      </rPr>
      <t xml:space="preserve">     1 Retained profit</t>
    </r>
  </si>
  <si>
    <r>
      <rPr>
        <sz val="9"/>
        <rFont val="Arial"/>
        <family val="2"/>
        <charset val="238"/>
      </rPr>
      <t xml:space="preserve">     2 Loss brought forward</t>
    </r>
  </si>
  <si>
    <r>
      <rPr>
        <sz val="9"/>
        <rFont val="Arial"/>
        <family val="2"/>
        <charset val="238"/>
      </rPr>
      <t xml:space="preserve">     1 Profit for the business year</t>
    </r>
  </si>
  <si>
    <r>
      <rPr>
        <sz val="9"/>
        <rFont val="Arial"/>
        <family val="2"/>
        <charset val="238"/>
      </rPr>
      <t xml:space="preserve">     2 Loss for the business year</t>
    </r>
  </si>
  <si>
    <r>
      <rPr>
        <sz val="9"/>
        <rFont val="Arial"/>
        <family val="2"/>
        <charset val="238"/>
      </rPr>
      <t>VIII MINORITY (NON-CONTROLLING) INTEREST</t>
    </r>
  </si>
  <si>
    <r>
      <rPr>
        <sz val="9"/>
        <rFont val="Arial"/>
        <family val="2"/>
        <charset val="238"/>
      </rPr>
      <t xml:space="preserve">     1 Provisions for pensions, termination benefits and similar obligations</t>
    </r>
  </si>
  <si>
    <r>
      <rPr>
        <sz val="9"/>
        <rFont val="Arial"/>
        <family val="2"/>
        <charset val="238"/>
      </rPr>
      <t xml:space="preserve">     2 Provisions for tax liabilities</t>
    </r>
  </si>
  <si>
    <r>
      <rPr>
        <sz val="9"/>
        <rFont val="Arial"/>
        <family val="2"/>
        <charset val="238"/>
      </rPr>
      <t xml:space="preserve">     3 Provisions for ongoing legal cases</t>
    </r>
  </si>
  <si>
    <r>
      <rPr>
        <sz val="9"/>
        <rFont val="Arial"/>
        <family val="2"/>
        <charset val="238"/>
      </rPr>
      <t xml:space="preserve">     4 Provisions for renewal of natural resources</t>
    </r>
  </si>
  <si>
    <r>
      <rPr>
        <sz val="9"/>
        <rFont val="Arial"/>
        <family val="2"/>
        <charset val="238"/>
      </rPr>
      <t xml:space="preserve">     5 Provisions for warranty obligations</t>
    </r>
  </si>
  <si>
    <r>
      <rPr>
        <sz val="9"/>
        <rFont val="Arial"/>
        <family val="2"/>
        <charset val="238"/>
      </rPr>
      <t xml:space="preserve">     6 Other provisions</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</si>
  <si>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</si>
  <si>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</si>
  <si>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</si>
  <si>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</si>
  <si>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</si>
  <si>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</si>
  <si>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</si>
  <si>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</si>
  <si>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</si>
  <si>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Other long-term liabilities</t>
    </r>
  </si>
  <si>
    <r>
      <rPr>
        <sz val="9"/>
        <rFont val="Arial"/>
        <family val="2"/>
        <charset val="238"/>
      </rPr>
      <t xml:space="preserve">   11 Deferred tax liability</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</si>
  <si>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</si>
  <si>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</si>
  <si>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</si>
  <si>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</si>
  <si>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</si>
  <si>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</si>
  <si>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</si>
  <si>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</si>
  <si>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</si>
  <si>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Liabilities to employees</t>
    </r>
  </si>
  <si>
    <r>
      <rPr>
        <sz val="9"/>
        <rFont val="Arial"/>
        <family val="2"/>
        <charset val="238"/>
      </rPr>
      <t xml:space="preserve">   11 Taxes, contributions and similar liabilities</t>
    </r>
  </si>
  <si>
    <r>
      <rPr>
        <sz val="9"/>
        <rFont val="Arial"/>
        <family val="2"/>
        <charset val="238"/>
      </rPr>
      <t xml:space="preserve">   12 Liabilities arising from the share in the result</t>
    </r>
  </si>
  <si>
    <r>
      <rPr>
        <sz val="9"/>
        <rFont val="Arial"/>
        <family val="2"/>
        <charset val="238"/>
      </rPr>
      <t xml:space="preserve">   13 Liabilities arising from fixed assets held for sale</t>
    </r>
  </si>
  <si>
    <r>
      <rPr>
        <sz val="9"/>
        <rFont val="Arial"/>
        <family val="2"/>
        <charset val="238"/>
      </rPr>
      <t xml:space="preserve">   14 Other short-term liabilities</t>
    </r>
  </si>
  <si>
    <r>
      <rPr>
        <b/>
        <sz val="9"/>
        <rFont val="Arial"/>
        <family val="2"/>
        <charset val="238"/>
      </rPr>
      <t>E) ACCRUALS AND DEFERRED INCOME</t>
    </r>
  </si>
  <si>
    <r>
      <rPr>
        <b/>
        <sz val="9"/>
        <rFont val="Arial"/>
        <family val="2"/>
        <charset val="238"/>
      </rPr>
      <t>G)  OFF-BALANCE SHEET ITEMS</t>
    </r>
  </si>
  <si>
    <r>
      <rPr>
        <b/>
        <sz val="12"/>
        <rFont val="Arial"/>
        <family val="2"/>
        <charset val="238"/>
      </rPr>
      <t>STATEMENT OF PROFIT OR LOSS</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</si>
  <si>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</si>
  <si>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</si>
  <si>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</si>
  <si>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</si>
  <si>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 xml:space="preserve">Cumulative </t>
    </r>
  </si>
  <si>
    <r>
      <rPr>
        <b/>
        <sz val="8"/>
        <rFont val="Arial"/>
        <family val="2"/>
        <charset val="238"/>
      </rPr>
      <t>Quarter</t>
    </r>
  </si>
  <si>
    <r>
      <rPr>
        <b/>
        <sz val="8"/>
        <rFont val="Arial"/>
        <family val="2"/>
        <charset val="238"/>
      </rPr>
      <t xml:space="preserve">Cumulative </t>
    </r>
  </si>
  <si>
    <r>
      <rPr>
        <b/>
        <sz val="8"/>
        <rFont val="Arial"/>
        <family val="2"/>
        <charset val="238"/>
      </rPr>
      <t>Quarter</t>
    </r>
  </si>
  <si>
    <r>
      <rPr>
        <sz val="9"/>
        <rFont val="Arial"/>
        <family val="2"/>
        <charset val="238"/>
      </rPr>
      <t xml:space="preserve">    1 Income from sales with undertakings within the group</t>
    </r>
  </si>
  <si>
    <r>
      <rPr>
        <sz val="9"/>
        <rFont val="Arial"/>
        <family val="2"/>
        <charset val="238"/>
      </rPr>
      <t xml:space="preserve">    2 Income from sales (outside group)</t>
    </r>
  </si>
  <si>
    <r>
      <rPr>
        <sz val="9"/>
        <rFont val="Arial"/>
        <family val="2"/>
        <charset val="238"/>
      </rPr>
      <t xml:space="preserve">    3 Income from the use of own products, goods and services</t>
    </r>
  </si>
  <si>
    <r>
      <rPr>
        <sz val="9"/>
        <rFont val="Arial"/>
        <family val="2"/>
        <charset val="238"/>
      </rPr>
      <t xml:space="preserve">    4 Other operating income with undertakings within the group</t>
    </r>
  </si>
  <si>
    <r>
      <rPr>
        <sz val="9"/>
        <rFont val="Arial"/>
        <family val="2"/>
        <charset val="238"/>
      </rPr>
      <t xml:space="preserve">    5 Other operating income (outside the group)</t>
    </r>
  </si>
  <si>
    <r>
      <rPr>
        <sz val="9"/>
        <rFont val="Arial"/>
        <family val="2"/>
        <charset val="238"/>
      </rPr>
      <t xml:space="preserve">    1 Changes in inventories of work in progress and finished goods</t>
    </r>
  </si>
  <si>
    <r>
      <rPr>
        <i/>
        <sz val="9"/>
        <rFont val="Arial"/>
        <family val="2"/>
        <charset val="238"/>
      </rPr>
      <t xml:space="preserve">        a) Costs of raw materials and consumables </t>
    </r>
  </si>
  <si>
    <r>
      <rPr>
        <i/>
        <sz val="9"/>
        <rFont val="Arial"/>
        <family val="2"/>
        <charset val="238"/>
      </rPr>
      <t xml:space="preserve">        b) Costs of goods sold </t>
    </r>
  </si>
  <si>
    <r>
      <rPr>
        <i/>
        <sz val="9"/>
        <rFont val="Arial"/>
        <family val="2"/>
        <charset val="238"/>
      </rPr>
      <t xml:space="preserve">        c) Other external costs </t>
    </r>
  </si>
  <si>
    <r>
      <rPr>
        <i/>
        <sz val="9"/>
        <rFont val="Arial"/>
        <family val="2"/>
        <charset val="238"/>
      </rPr>
      <t xml:space="preserve">        a) Net salaries and wages</t>
    </r>
  </si>
  <si>
    <r>
      <rPr>
        <i/>
        <sz val="9"/>
        <rFont val="Arial"/>
        <family val="2"/>
        <charset val="238"/>
      </rPr>
      <t xml:space="preserve">        b) Tax and contributions from salary costs</t>
    </r>
  </si>
  <si>
    <r>
      <rPr>
        <i/>
        <sz val="9"/>
        <rFont val="Arial"/>
        <family val="2"/>
        <charset val="238"/>
      </rPr>
      <t xml:space="preserve">        c) Contributions on salaries</t>
    </r>
  </si>
  <si>
    <r>
      <rPr>
        <sz val="9"/>
        <rFont val="Arial"/>
        <family val="2"/>
        <charset val="238"/>
      </rPr>
      <t xml:space="preserve">   4 Depreciation</t>
    </r>
  </si>
  <si>
    <r>
      <rPr>
        <sz val="9"/>
        <rFont val="Arial"/>
        <family val="2"/>
        <charset val="238"/>
      </rPr>
      <t xml:space="preserve">   5 Other costs</t>
    </r>
  </si>
  <si>
    <r>
      <rPr>
        <i/>
        <sz val="9"/>
        <rFont val="Arial"/>
        <family val="2"/>
        <charset val="238"/>
      </rPr>
      <t xml:space="preserve">       a) fixed assets other than financial assets</t>
    </r>
  </si>
  <si>
    <r>
      <rPr>
        <i/>
        <sz val="9"/>
        <rFont val="Arial"/>
        <family val="2"/>
        <charset val="238"/>
      </rPr>
      <t xml:space="preserve">       b) current assets other than financial assets</t>
    </r>
  </si>
  <si>
    <r>
      <rPr>
        <i/>
        <sz val="9"/>
        <rFont val="Arial"/>
        <family val="2"/>
        <charset val="238"/>
      </rPr>
      <t xml:space="preserve">       a) Provisions for pensions, termination benefits and similar obligations</t>
    </r>
  </si>
  <si>
    <r>
      <rPr>
        <i/>
        <sz val="9"/>
        <rFont val="Arial"/>
        <family val="2"/>
        <charset val="238"/>
      </rPr>
      <t xml:space="preserve">       b) Provisions for tax liabilities</t>
    </r>
  </si>
  <si>
    <r>
      <rPr>
        <i/>
        <sz val="9"/>
        <rFont val="Arial"/>
        <family val="2"/>
        <charset val="238"/>
      </rPr>
      <t xml:space="preserve">       c) Provisions for ongoing legal cases</t>
    </r>
  </si>
  <si>
    <r>
      <rPr>
        <i/>
        <sz val="9"/>
        <rFont val="Arial"/>
        <family val="2"/>
        <charset val="238"/>
      </rPr>
      <t xml:space="preserve">       d) Provisions for renewal of natural resources</t>
    </r>
  </si>
  <si>
    <r>
      <rPr>
        <i/>
        <sz val="9"/>
        <rFont val="Arial"/>
        <family val="2"/>
        <charset val="238"/>
      </rPr>
      <t xml:space="preserve">       e) Provisions for warranty obligations</t>
    </r>
  </si>
  <si>
    <r>
      <rPr>
        <i/>
        <sz val="9"/>
        <rFont val="Arial"/>
        <family val="2"/>
        <charset val="238"/>
      </rPr>
      <t xml:space="preserve">       f) Other provisions</t>
    </r>
  </si>
  <si>
    <r>
      <rPr>
        <sz val="9"/>
        <rFont val="Arial"/>
        <family val="2"/>
        <charset val="238"/>
      </rPr>
      <t xml:space="preserve">   8 Other operating expenses</t>
    </r>
  </si>
  <si>
    <r>
      <rPr>
        <sz val="9"/>
        <rFont val="Arial"/>
        <family val="2"/>
        <charset val="238"/>
      </rPr>
      <t xml:space="preserve">     1 Income from investments in holdings (shares) of undertakings within the group</t>
    </r>
  </si>
  <si>
    <r>
      <rPr>
        <sz val="9"/>
        <rFont val="Arial"/>
        <family val="2"/>
        <charset val="238"/>
      </rPr>
      <t xml:space="preserve">     2 Income from investments in holdings (shares) of companies linked by virtue of participating interests</t>
    </r>
  </si>
  <si>
    <r>
      <rPr>
        <sz val="9"/>
        <rFont val="Arial"/>
        <family val="2"/>
        <charset val="238"/>
      </rPr>
      <t xml:space="preserve">     3 Income from other long-term financial investment and loans granted to undertakings within the group</t>
    </r>
  </si>
  <si>
    <r>
      <rPr>
        <sz val="9"/>
        <rFont val="Arial"/>
        <family val="2"/>
        <charset val="238"/>
      </rPr>
      <t xml:space="preserve">     4 Other interest income from operations with undertakings within the group</t>
    </r>
  </si>
  <si>
    <r>
      <rPr>
        <sz val="9"/>
        <rFont val="Arial"/>
        <family val="2"/>
        <charset val="238"/>
      </rPr>
      <t xml:space="preserve">     5 Exchange rate differences and other financial income from operations with undertakings within the group</t>
    </r>
  </si>
  <si>
    <r>
      <rPr>
        <sz val="9"/>
        <rFont val="Arial"/>
        <family val="2"/>
        <charset val="238"/>
      </rPr>
      <t xml:space="preserve">     6 Income from other long-term financial investments and loans</t>
    </r>
  </si>
  <si>
    <r>
      <rPr>
        <sz val="9"/>
        <rFont val="Arial"/>
        <family val="2"/>
        <charset val="238"/>
      </rPr>
      <t xml:space="preserve">     7 Other interest income</t>
    </r>
  </si>
  <si>
    <r>
      <rPr>
        <sz val="9"/>
        <rFont val="Arial"/>
        <family val="2"/>
        <charset val="238"/>
      </rPr>
      <t xml:space="preserve">     8 Exchange rate differences and other financial income</t>
    </r>
  </si>
  <si>
    <r>
      <rPr>
        <sz val="9"/>
        <rFont val="Arial"/>
        <family val="2"/>
        <charset val="238"/>
      </rPr>
      <t xml:space="preserve">     9 Unrealised gains (income) from financial assets</t>
    </r>
  </si>
  <si>
    <r>
      <rPr>
        <sz val="9"/>
        <rFont val="Arial"/>
        <family val="2"/>
        <charset val="238"/>
      </rPr>
      <t xml:space="preserve">   10 Other financial income</t>
    </r>
  </si>
  <si>
    <r>
      <rPr>
        <sz val="9"/>
        <rFont val="Arial"/>
        <family val="2"/>
        <charset val="238"/>
      </rPr>
      <t xml:space="preserve">    1 Interest expenses and similar expenses with undertakings within the group</t>
    </r>
  </si>
  <si>
    <r>
      <rPr>
        <sz val="9"/>
        <rFont val="Arial"/>
        <family val="2"/>
        <charset val="238"/>
      </rPr>
      <t>2 Exchange rate differences and other expenses from operations with undertakings within the group</t>
    </r>
  </si>
  <si>
    <r>
      <rPr>
        <sz val="9"/>
        <rFont val="Arial"/>
        <family val="2"/>
        <charset val="238"/>
      </rPr>
      <t>3 Interest expenses and similar expenses</t>
    </r>
  </si>
  <si>
    <r>
      <rPr>
        <sz val="9"/>
        <rFont val="Arial"/>
        <family val="2"/>
        <charset val="238"/>
      </rPr>
      <t>4 Exchange rate differences and other expenses</t>
    </r>
  </si>
  <si>
    <r>
      <rPr>
        <sz val="9"/>
        <rFont val="Arial"/>
        <family val="2"/>
        <charset val="238"/>
      </rPr>
      <t>5 Unrealised losses (expenses) from financial assets</t>
    </r>
  </si>
  <si>
    <r>
      <rPr>
        <sz val="9"/>
        <rFont val="Arial"/>
        <family val="2"/>
        <charset val="238"/>
      </rPr>
      <t>6 Value adjustments of financial assets (net)</t>
    </r>
  </si>
  <si>
    <r>
      <rPr>
        <sz val="9"/>
        <rFont val="Arial"/>
        <family val="2"/>
        <charset val="238"/>
      </rPr>
      <t>7 Other financial expenses</t>
    </r>
  </si>
  <si>
    <r>
      <rPr>
        <b/>
        <sz val="9"/>
        <color rgb="FF333399"/>
        <rFont val="Arial"/>
        <family val="2"/>
        <charset val="238"/>
      </rPr>
      <t>V    SHARE IN PROFIT FROM UNDERTAKINGS LINKED BY VRITUE OF PARTICIPATING INTERESTS</t>
    </r>
  </si>
  <si>
    <r>
      <rPr>
        <b/>
        <sz val="9"/>
        <color rgb="FF333399"/>
        <rFont val="Arial"/>
        <family val="2"/>
        <charset val="238"/>
      </rPr>
      <t>VI   SHARE IN PROFIT FROM JOINT VENTURES</t>
    </r>
  </si>
  <si>
    <r>
      <rPr>
        <b/>
        <sz val="9"/>
        <color rgb="FF333399"/>
        <rFont val="Arial"/>
        <family val="2"/>
        <charset val="238"/>
      </rPr>
      <t>VII  SHARE IN LOSS OF COMPANIES LINKED BY VIRTUE OF PARTICIPATING INTEREST</t>
    </r>
  </si>
  <si>
    <r>
      <rPr>
        <b/>
        <sz val="9"/>
        <color rgb="FF333399"/>
        <rFont val="Arial"/>
        <family val="2"/>
        <charset val="238"/>
      </rPr>
      <t>VIII SHARE IN LOSS OF JOINT VENTURES</t>
    </r>
  </si>
  <si>
    <r>
      <rPr>
        <b/>
        <sz val="9"/>
        <color rgb="FF333399"/>
        <rFont val="Arial"/>
        <family val="2"/>
        <charset val="238"/>
      </rPr>
      <t>XII  INCOME TAX</t>
    </r>
  </si>
  <si>
    <r>
      <rPr>
        <b/>
        <sz val="9"/>
        <color rgb="FF000080"/>
        <rFont val="Arial"/>
        <family val="2"/>
        <charset val="238"/>
      </rPr>
      <t>DISCONTINUED OPERATIONS (to be filled in by undertakings subject to IFRS only with discontinued operations)</t>
    </r>
  </si>
  <si>
    <r>
      <rPr>
        <sz val="9"/>
        <rFont val="Arial"/>
        <family val="2"/>
        <charset val="238"/>
      </rPr>
      <t xml:space="preserve"> 1 Pre-tax profit from discontinued operations</t>
    </r>
  </si>
  <si>
    <r>
      <rPr>
        <sz val="9"/>
        <rFont val="Arial"/>
        <family val="2"/>
        <charset val="238"/>
      </rPr>
      <t xml:space="preserve"> 2 Pre-tax loss on discontinued operations</t>
    </r>
  </si>
  <si>
    <r>
      <rPr>
        <b/>
        <sz val="9"/>
        <color rgb="FF333399"/>
        <rFont val="Arial"/>
        <family val="2"/>
        <charset val="238"/>
      </rPr>
      <t>XV INCOME TAX OF DISCONTINUED OPERATIONS</t>
    </r>
  </si>
  <si>
    <r>
      <rPr>
        <b/>
        <sz val="9"/>
        <color rgb="FF000080"/>
        <rFont val="Arial"/>
        <family val="2"/>
        <charset val="238"/>
      </rPr>
      <t>TOTAL OPERATIONS (to be filled in only by undertakings subject to IFRS with discontinued operations)</t>
    </r>
  </si>
  <si>
    <r>
      <rPr>
        <b/>
        <sz val="9"/>
        <color rgb="FF000080"/>
        <rFont val="Arial"/>
        <family val="2"/>
        <charset val="238"/>
      </rPr>
      <t>APPENDIX to the P&amp;L (to be filled in by undertakings that draw up consolidated annual financial statements)</t>
    </r>
  </si>
  <si>
    <r>
      <rPr>
        <b/>
        <sz val="9"/>
        <color rgb="FF000080"/>
        <rFont val="Arial"/>
        <family val="2"/>
        <charset val="238"/>
      </rPr>
      <t xml:space="preserve"> 1 Attributable to owners of the parent</t>
    </r>
  </si>
  <si>
    <r>
      <rPr>
        <b/>
        <sz val="9"/>
        <color rgb="FF000080"/>
        <rFont val="Arial"/>
        <family val="2"/>
        <charset val="238"/>
      </rPr>
      <t xml:space="preserve"> 2 Attributable to minority (non-controlling) interest</t>
    </r>
  </si>
  <si>
    <r>
      <rPr>
        <b/>
        <sz val="9"/>
        <rFont val="Arial"/>
        <family val="2"/>
        <charset val="238"/>
      </rPr>
      <t>STATEMENT OF OTHER COMPRHENSIVE INCOME (to be filled in by undertakings subject to IFRS)</t>
    </r>
  </si>
  <si>
    <r>
      <rPr>
        <b/>
        <sz val="9"/>
        <rFont val="Arial"/>
        <family val="2"/>
        <charset val="238"/>
      </rPr>
      <t xml:space="preserve">I PROFIT OR LOSS FOR THE PERIOD </t>
    </r>
  </si>
  <si>
    <r>
      <rPr>
        <b/>
        <sz val="9"/>
        <color rgb="FF000080"/>
        <rFont val="Arial"/>
        <family val="2"/>
        <charset val="238"/>
      </rPr>
      <t>APPENDIX to the Statement on comprehensive income (to be filled in by undertakings that draw up consolidated statements)</t>
    </r>
  </si>
  <si>
    <r>
      <rPr>
        <b/>
        <sz val="9"/>
        <color rgb="FF000080"/>
        <rFont val="Arial"/>
        <family val="2"/>
        <charset val="238"/>
      </rPr>
      <t>1 Attributable to owners of the parent</t>
    </r>
  </si>
  <si>
    <r>
      <rPr>
        <b/>
        <sz val="9"/>
        <color rgb="FF000080"/>
        <rFont val="Arial"/>
        <family val="2"/>
        <charset val="238"/>
      </rPr>
      <t>2 Attributable to minority (non-controlling) interest</t>
    </r>
  </si>
  <si>
    <r>
      <rPr>
        <b/>
        <sz val="12"/>
        <rFont val="Arial"/>
        <family val="2"/>
        <charset val="238"/>
      </rPr>
      <t>STATEMENT OF CASH FLOWS - indirect method</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</si>
  <si>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</si>
  <si>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</si>
  <si>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</si>
  <si>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</si>
  <si>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</si>
  <si>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</si>
  <si>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</si>
  <si>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1 Pre-tax profit</t>
    </r>
  </si>
  <si>
    <r>
      <rPr>
        <sz val="9"/>
        <rFont val="Arial"/>
        <family val="2"/>
        <charset val="238"/>
      </rPr>
      <t>2 Adjustments (ADP 003 to 010):</t>
    </r>
  </si>
  <si>
    <r>
      <rPr>
        <i/>
        <sz val="9"/>
        <rFont val="Arial"/>
        <family val="2"/>
        <charset val="238"/>
      </rPr>
      <t xml:space="preserve"> a) Depreciation</t>
    </r>
  </si>
  <si>
    <r>
      <rPr>
        <i/>
        <sz val="9"/>
        <rFont val="Arial"/>
        <family val="2"/>
        <charset val="238"/>
      </rPr>
      <t xml:space="preserve"> b) Gains and losses from sale and value adjustment of fixed tangible and intangible assets</t>
    </r>
  </si>
  <si>
    <r>
      <rPr>
        <i/>
        <sz val="9"/>
        <rFont val="Arial"/>
        <family val="2"/>
        <charset val="238"/>
      </rPr>
      <t xml:space="preserve"> c) Gains and losses from sale and unrealised gains and losses and value adjustment of financial assets</t>
    </r>
  </si>
  <si>
    <r>
      <rPr>
        <i/>
        <sz val="9"/>
        <rFont val="Arial"/>
        <family val="2"/>
        <charset val="238"/>
      </rPr>
      <t xml:space="preserve"> d) Interest and dividend income</t>
    </r>
  </si>
  <si>
    <r>
      <rPr>
        <i/>
        <sz val="9"/>
        <rFont val="Arial"/>
        <family val="2"/>
        <charset val="238"/>
      </rPr>
      <t xml:space="preserve"> e) Interest expenses</t>
    </r>
  </si>
  <si>
    <r>
      <rPr>
        <i/>
        <sz val="9"/>
        <rFont val="Arial"/>
        <family val="2"/>
        <charset val="238"/>
      </rPr>
      <t xml:space="preserve"> f) Provisions</t>
    </r>
  </si>
  <si>
    <r>
      <rPr>
        <i/>
        <sz val="9"/>
        <rFont val="Arial"/>
        <family val="2"/>
        <charset val="238"/>
      </rPr>
      <t xml:space="preserve"> g) Exchange rate differences (unrealised)</t>
    </r>
  </si>
  <si>
    <r>
      <rPr>
        <i/>
        <sz val="9"/>
        <rFont val="Arial"/>
        <family val="2"/>
        <charset val="238"/>
      </rPr>
      <t xml:space="preserve"> h) Other adjustments for non-cash transactions and unrealised gains and losses</t>
    </r>
  </si>
  <si>
    <r>
      <rPr>
        <b/>
        <sz val="9"/>
        <rFont val="Arial"/>
        <family val="2"/>
        <charset val="238"/>
      </rPr>
      <t xml:space="preserve">I  Cash flow increase or decrease before changes in working capital </t>
    </r>
    <r>
      <rPr>
        <sz val="9"/>
        <rFont val="Arial"/>
        <family val="2"/>
        <charset val="238"/>
      </rPr>
      <t>(ADP 001+002)</t>
    </r>
  </si>
  <si>
    <r>
      <rPr>
        <sz val="9"/>
        <rFont val="Arial"/>
        <family val="2"/>
        <charset val="238"/>
      </rPr>
      <t>3 Changes in the working capital (ADP 013 to 016)</t>
    </r>
  </si>
  <si>
    <r>
      <rPr>
        <i/>
        <sz val="9"/>
        <rFont val="Arial"/>
        <family val="2"/>
        <charset val="238"/>
      </rPr>
      <t xml:space="preserve"> a) Increase or decrease in short-term liabilities</t>
    </r>
  </si>
  <si>
    <r>
      <rPr>
        <i/>
        <sz val="9"/>
        <rFont val="Arial"/>
        <family val="2"/>
        <charset val="238"/>
      </rPr>
      <t xml:space="preserve"> b) Increase or decrease in short-term receivables</t>
    </r>
  </si>
  <si>
    <r>
      <rPr>
        <i/>
        <sz val="9"/>
        <rFont val="Arial"/>
        <family val="2"/>
        <charset val="238"/>
      </rPr>
      <t xml:space="preserve"> c) Increase or decrease in inventories</t>
    </r>
  </si>
  <si>
    <r>
      <rPr>
        <i/>
        <sz val="9"/>
        <rFont val="Arial"/>
        <family val="2"/>
        <charset val="238"/>
      </rPr>
      <t xml:space="preserve"> d) Other increase or decrease in working capital</t>
    </r>
  </si>
  <si>
    <r>
      <rPr>
        <b/>
        <sz val="9"/>
        <rFont val="Arial"/>
        <family val="2"/>
        <charset val="238"/>
      </rPr>
      <t xml:space="preserve">II Cash from operations </t>
    </r>
    <r>
      <rPr>
        <sz val="9"/>
        <rFont val="Arial"/>
        <family val="2"/>
        <charset val="238"/>
      </rPr>
      <t>(ADP 011+012)</t>
    </r>
  </si>
  <si>
    <r>
      <rPr>
        <sz val="9"/>
        <rFont val="Arial"/>
        <family val="2"/>
        <charset val="238"/>
      </rPr>
      <t>4 Interest paid</t>
    </r>
  </si>
  <si>
    <r>
      <rPr>
        <sz val="9"/>
        <rFont val="Arial"/>
        <family val="2"/>
        <charset val="238"/>
      </rPr>
      <t>5 Income tax paid</t>
    </r>
  </si>
  <si>
    <r>
      <rPr>
        <b/>
        <sz val="9"/>
        <color rgb="FF000080"/>
        <rFont val="Arial"/>
        <family val="2"/>
        <charset val="238"/>
      </rPr>
      <t xml:space="preserve">A) NET CASH FLOW FROM OPERATING ACTIVITIES </t>
    </r>
    <r>
      <rPr>
        <sz val="9"/>
        <color rgb="FF000080"/>
        <rFont val="Arial"/>
        <family val="2"/>
        <charset val="238"/>
      </rPr>
      <t>(ADP 017 to 019)</t>
    </r>
  </si>
  <si>
    <r>
      <rPr>
        <b/>
        <sz val="9"/>
        <color rgb="FF000080"/>
        <rFont val="Arial"/>
        <family val="2"/>
        <charset val="238"/>
      </rPr>
      <t>Cash flow from investment activities</t>
    </r>
  </si>
  <si>
    <r>
      <rPr>
        <sz val="9"/>
        <rFont val="Arial"/>
        <family val="2"/>
        <charset val="238"/>
      </rPr>
      <t>1 Cash receipts from sales of fixed tangible and intangible assets</t>
    </r>
  </si>
  <si>
    <r>
      <rPr>
        <sz val="9"/>
        <rFont val="Arial"/>
        <family val="2"/>
        <charset val="238"/>
      </rPr>
      <t>2 Cash receipts from sales of financial instruments</t>
    </r>
  </si>
  <si>
    <r>
      <rPr>
        <sz val="9"/>
        <rFont val="Arial"/>
        <family val="2"/>
        <charset val="238"/>
      </rPr>
      <t>3 Interest received</t>
    </r>
  </si>
  <si>
    <r>
      <rPr>
        <sz val="9"/>
        <rFont val="Arial"/>
        <family val="2"/>
        <charset val="238"/>
      </rPr>
      <t>4 Dividends received</t>
    </r>
  </si>
  <si>
    <r>
      <rPr>
        <sz val="9"/>
        <rFont val="Arial"/>
        <family val="2"/>
        <charset val="238"/>
      </rPr>
      <t>5 Cash receipts from repayment of loans and deposits</t>
    </r>
  </si>
  <si>
    <r>
      <rPr>
        <sz val="9"/>
        <rFont val="Arial"/>
        <family val="2"/>
        <charset val="238"/>
      </rPr>
      <t>6 Other cash receipts from investment activities</t>
    </r>
  </si>
  <si>
    <r>
      <rPr>
        <b/>
        <sz val="9"/>
        <rFont val="Arial"/>
        <family val="2"/>
        <charset val="238"/>
      </rPr>
      <t xml:space="preserve">III Total cash receipts from investment activities </t>
    </r>
    <r>
      <rPr>
        <sz val="9"/>
        <rFont val="Arial"/>
        <family val="2"/>
        <charset val="238"/>
      </rPr>
      <t>(ADP 021 to 026)</t>
    </r>
  </si>
  <si>
    <r>
      <rPr>
        <sz val="9"/>
        <rFont val="Arial"/>
        <family val="2"/>
        <charset val="238"/>
      </rPr>
      <t>1 Cash payments for the purchase of fixed tangible and intangible assets</t>
    </r>
  </si>
  <si>
    <r>
      <rPr>
        <sz val="9"/>
        <rFont val="Arial"/>
        <family val="2"/>
        <charset val="238"/>
      </rPr>
      <t>2 Cash payments for the acquisition of financial instruments</t>
    </r>
  </si>
  <si>
    <r>
      <rPr>
        <sz val="9"/>
        <rFont val="Arial"/>
        <family val="2"/>
        <charset val="238"/>
      </rPr>
      <t>3 Cash payments for loans and deposits for the period</t>
    </r>
  </si>
  <si>
    <r>
      <rPr>
        <sz val="9"/>
        <rFont val="Arial"/>
        <family val="2"/>
        <charset val="238"/>
      </rPr>
      <t>4 Acquisition of a subsidiary, net of cash acquired</t>
    </r>
  </si>
  <si>
    <r>
      <rPr>
        <sz val="9"/>
        <rFont val="Arial"/>
        <family val="2"/>
        <charset val="238"/>
      </rPr>
      <t>5 Other cash payments from investment activities</t>
    </r>
  </si>
  <si>
    <r>
      <rPr>
        <b/>
        <sz val="9"/>
        <rFont val="Arial"/>
        <family val="2"/>
        <charset val="238"/>
      </rPr>
      <t xml:space="preserve">IV Total cash payments from investment activities </t>
    </r>
    <r>
      <rPr>
        <sz val="9"/>
        <rFont val="Arial"/>
        <family val="2"/>
        <charset val="238"/>
      </rPr>
      <t>(ADP 028 to 032)</t>
    </r>
  </si>
  <si>
    <r>
      <rPr>
        <b/>
        <sz val="9"/>
        <color rgb="FF000080"/>
        <rFont val="Arial"/>
        <family val="2"/>
        <charset val="238"/>
      </rPr>
      <t xml:space="preserve">B) NET CASH FLOW FROM INVESTMENT ACTIVITIES </t>
    </r>
    <r>
      <rPr>
        <sz val="9"/>
        <color rgb="FF000080"/>
        <rFont val="Arial"/>
        <family val="2"/>
        <charset val="238"/>
      </rPr>
      <t>(ADP 027 +033)</t>
    </r>
  </si>
  <si>
    <r>
      <rPr>
        <b/>
        <sz val="9"/>
        <color rgb="FF000080"/>
        <rFont val="Arial"/>
        <family val="2"/>
        <charset val="238"/>
      </rPr>
      <t>Cash flow from financing activities</t>
    </r>
  </si>
  <si>
    <r>
      <rPr>
        <sz val="9"/>
        <rFont val="Arial"/>
        <family val="2"/>
        <charset val="238"/>
      </rPr>
      <t>1 Cash receipts from the increase in initial (subscribed) capital</t>
    </r>
  </si>
  <si>
    <r>
      <rPr>
        <sz val="9"/>
        <rFont val="Arial"/>
        <family val="2"/>
        <charset val="238"/>
      </rPr>
      <t>2 Cash receipts from the issue of equity financial instruments and debt financial instruments</t>
    </r>
  </si>
  <si>
    <r>
      <rPr>
        <sz val="9"/>
        <rFont val="Arial"/>
        <family val="2"/>
        <charset val="238"/>
      </rPr>
      <t>3 Cash receipts from credit principals, loans and other borrowings</t>
    </r>
  </si>
  <si>
    <r>
      <rPr>
        <sz val="9"/>
        <rFont val="Arial"/>
        <family val="2"/>
        <charset val="238"/>
      </rPr>
      <t>4 Other cash receipts from financing activities</t>
    </r>
  </si>
  <si>
    <r>
      <rPr>
        <b/>
        <sz val="9"/>
        <rFont val="Arial"/>
        <family val="2"/>
        <charset val="238"/>
      </rPr>
      <t xml:space="preserve">V Total cash receipts from financing activities </t>
    </r>
    <r>
      <rPr>
        <sz val="9"/>
        <rFont val="Arial"/>
        <family val="2"/>
        <charset val="238"/>
      </rPr>
      <t>(ADP 035 to 038)</t>
    </r>
  </si>
  <si>
    <r>
      <rPr>
        <sz val="9"/>
        <rFont val="Arial"/>
        <family val="2"/>
        <charset val="238"/>
      </rPr>
      <t>1 Cash payments for the repayment of credit principals, loans and other borrowings and debt financial instruments</t>
    </r>
  </si>
  <si>
    <r>
      <rPr>
        <sz val="9"/>
        <rFont val="Arial"/>
        <family val="2"/>
        <charset val="238"/>
      </rPr>
      <t>2 Cash payments for dividends</t>
    </r>
  </si>
  <si>
    <r>
      <rPr>
        <sz val="9"/>
        <rFont val="Arial"/>
        <family val="2"/>
        <charset val="238"/>
      </rPr>
      <t xml:space="preserve">3 Cash payments for finance lease </t>
    </r>
  </si>
  <si>
    <r>
      <rPr>
        <sz val="9"/>
        <rFont val="Arial"/>
        <family val="2"/>
        <charset val="238"/>
      </rPr>
      <t>4 Cash payments for the redemption of treasury shares and decrease in initial (subscribed) capital</t>
    </r>
  </si>
  <si>
    <r>
      <rPr>
        <sz val="9"/>
        <rFont val="Arial"/>
        <family val="2"/>
        <charset val="238"/>
      </rPr>
      <t>5 Other cash payments from financing activities</t>
    </r>
  </si>
  <si>
    <r>
      <rPr>
        <b/>
        <sz val="9"/>
        <rFont val="Arial"/>
        <family val="2"/>
        <charset val="238"/>
      </rPr>
      <t xml:space="preserve">VI Total cash payments from financing activities </t>
    </r>
    <r>
      <rPr>
        <sz val="9"/>
        <rFont val="Arial"/>
        <family val="2"/>
        <charset val="238"/>
      </rPr>
      <t>(ADP 040 to 044)</t>
    </r>
  </si>
  <si>
    <r>
      <rPr>
        <b/>
        <sz val="9"/>
        <color rgb="FF000080"/>
        <rFont val="Arial"/>
        <family val="2"/>
        <charset val="238"/>
      </rPr>
      <t xml:space="preserve">C) NET CASH FLOW FROM FINANCING ACTIVITIES </t>
    </r>
    <r>
      <rPr>
        <sz val="9"/>
        <color rgb="FF000080"/>
        <rFont val="Arial"/>
        <family val="2"/>
        <charset val="238"/>
      </rPr>
      <t>(ADP 039 +045)</t>
    </r>
  </si>
  <si>
    <r>
      <rPr>
        <sz val="9"/>
        <rFont val="Arial"/>
        <family val="2"/>
        <charset val="238"/>
      </rPr>
      <t>1 Unrealised exchange rate differences in respect of cash and cash equivalents</t>
    </r>
  </si>
  <si>
    <r>
      <rPr>
        <b/>
        <sz val="9"/>
        <color rgb="FF000080"/>
        <rFont val="Arial"/>
        <family val="2"/>
        <charset val="238"/>
      </rPr>
      <t xml:space="preserve">D) NET INCREASE OR DECREASE IN CASH FLOWS </t>
    </r>
    <r>
      <rPr>
        <sz val="9"/>
        <color rgb="FF000080"/>
        <rFont val="Arial"/>
        <family val="2"/>
        <charset val="238"/>
      </rPr>
      <t>(ADP 020+034+046+047)</t>
    </r>
  </si>
  <si>
    <r>
      <rPr>
        <b/>
        <sz val="9"/>
        <color rgb="FF000080"/>
        <rFont val="Arial"/>
        <family val="2"/>
        <charset val="238"/>
      </rPr>
      <t>E) CASH AND CASH EQUIVALENTS AT THE BEGINNING OF THE PERIOD</t>
    </r>
  </si>
  <si>
    <r>
      <rPr>
        <b/>
        <sz val="9"/>
        <color rgb="FF000080"/>
        <rFont val="Arial"/>
        <family val="2"/>
        <charset val="238"/>
      </rPr>
      <t>F) CASH AND CASH EQUIVALENTS AT THE END OF THE PERIOD</t>
    </r>
    <r>
      <rPr>
        <sz val="9"/>
        <color rgb="FF000080"/>
        <rFont val="Arial"/>
        <family val="2"/>
        <charset val="238"/>
      </rPr>
      <t>(ADP 048+049)</t>
    </r>
  </si>
  <si>
    <r>
      <rPr>
        <b/>
        <sz val="12"/>
        <rFont val="Arial"/>
        <family val="2"/>
        <charset val="238"/>
      </rPr>
      <t>STATEMENT OF CASH FLOWS - direct method</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</si>
  <si>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</si>
  <si>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</si>
  <si>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</si>
  <si>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</si>
  <si>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</si>
  <si>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</si>
  <si>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</si>
  <si>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 xml:space="preserve">  1 Cash receipts from customers</t>
    </r>
  </si>
  <si>
    <r>
      <rPr>
        <sz val="9"/>
        <rFont val="Arial"/>
        <family val="2"/>
        <charset val="238"/>
      </rPr>
      <t xml:space="preserve">  2 Cash receipts from royalties, fees, commissions and other revenue</t>
    </r>
  </si>
  <si>
    <r>
      <rPr>
        <sz val="9"/>
        <rFont val="Arial"/>
        <family val="2"/>
        <charset val="238"/>
      </rPr>
      <t xml:space="preserve">  3 Cash receipts from insurance premiums</t>
    </r>
  </si>
  <si>
    <r>
      <rPr>
        <sz val="9"/>
        <rFont val="Arial"/>
        <family val="2"/>
        <charset val="238"/>
      </rPr>
      <t xml:space="preserve">  4 Cash receipts from tax refund</t>
    </r>
  </si>
  <si>
    <r>
      <rPr>
        <b/>
        <sz val="9"/>
        <color rgb="FF000080"/>
        <rFont val="Arial"/>
        <family val="2"/>
        <charset val="238"/>
      </rPr>
      <t>Cash flow from investment activities</t>
    </r>
  </si>
  <si>
    <r>
      <rPr>
        <sz val="9"/>
        <rFont val="Arial"/>
        <family val="2"/>
        <charset val="238"/>
      </rPr>
      <t xml:space="preserve"> 1 Cash receipts from sales of fixed tangible and intangible assets</t>
    </r>
  </si>
  <si>
    <r>
      <rPr>
        <sz val="9"/>
        <rFont val="Arial"/>
        <family val="2"/>
        <charset val="238"/>
      </rPr>
      <t xml:space="preserve"> 2 Cash receipts from sales of financial instruments</t>
    </r>
  </si>
  <si>
    <r>
      <rPr>
        <sz val="9"/>
        <rFont val="Arial"/>
        <family val="2"/>
        <charset val="238"/>
      </rPr>
      <t xml:space="preserve"> 3 Interest received</t>
    </r>
  </si>
  <si>
    <r>
      <rPr>
        <sz val="9"/>
        <rFont val="Arial"/>
        <family val="2"/>
        <charset val="238"/>
      </rPr>
      <t xml:space="preserve"> 4 Dividends received</t>
    </r>
  </si>
  <si>
    <r>
      <rPr>
        <sz val="9"/>
        <rFont val="Arial"/>
        <family val="2"/>
        <charset val="238"/>
      </rPr>
      <t xml:space="preserve"> 5 Cash receipts from the repayment of loans and deposits</t>
    </r>
  </si>
  <si>
    <r>
      <rPr>
        <sz val="9"/>
        <rFont val="Arial"/>
        <family val="2"/>
        <charset val="238"/>
      </rPr>
      <t xml:space="preserve"> 6 Other cash receipts from investment activities</t>
    </r>
  </si>
  <si>
    <r>
      <rPr>
        <sz val="9"/>
        <rFont val="Arial"/>
        <family val="2"/>
        <charset val="238"/>
      </rPr>
      <t xml:space="preserve"> 1 Cash payments for the purchase of fixed tangible and intangible assets</t>
    </r>
  </si>
  <si>
    <r>
      <rPr>
        <sz val="9"/>
        <rFont val="Arial"/>
        <family val="2"/>
        <charset val="238"/>
      </rPr>
      <t xml:space="preserve"> 2 Cash payments for the acquisition of financial instruments</t>
    </r>
  </si>
  <si>
    <r>
      <rPr>
        <sz val="9"/>
        <rFont val="Arial"/>
        <family val="2"/>
        <charset val="238"/>
      </rPr>
      <t xml:space="preserve"> 3 Cash payments for loans and deposits</t>
    </r>
  </si>
  <si>
    <r>
      <rPr>
        <sz val="9"/>
        <rFont val="Arial"/>
        <family val="2"/>
        <charset val="238"/>
      </rPr>
      <t xml:space="preserve"> 4 Acquisition of a subsidiary, net of cash acquired</t>
    </r>
  </si>
  <si>
    <r>
      <rPr>
        <sz val="9"/>
        <rFont val="Arial"/>
        <family val="2"/>
        <charset val="238"/>
      </rPr>
      <t xml:space="preserve"> 5 Other cash payments from investment activities</t>
    </r>
  </si>
  <si>
    <r>
      <rPr>
        <b/>
        <sz val="9"/>
        <color rgb="FF000080"/>
        <rFont val="Arial"/>
        <family val="2"/>
        <charset val="238"/>
      </rPr>
      <t>Cash flow from financing activities</t>
    </r>
  </si>
  <si>
    <r>
      <rPr>
        <sz val="9"/>
        <rFont val="Arial"/>
        <family val="2"/>
        <charset val="238"/>
      </rPr>
      <t xml:space="preserve">     1 Cash receipts from the increase in initial (subscribed) capital</t>
    </r>
  </si>
  <si>
    <r>
      <rPr>
        <sz val="9"/>
        <rFont val="Arial"/>
        <family val="2"/>
        <charset val="238"/>
      </rPr>
      <t xml:space="preserve">     2 Cash receipts the from issue of equity financial instruments and debt financial instruments</t>
    </r>
  </si>
  <si>
    <r>
      <rPr>
        <sz val="9"/>
        <rFont val="Arial"/>
        <family val="2"/>
        <charset val="238"/>
      </rPr>
      <t xml:space="preserve">     3 Cash receipts from credit principals, loans and other borrowings</t>
    </r>
  </si>
  <si>
    <r>
      <rPr>
        <sz val="9"/>
        <rFont val="Arial"/>
        <family val="2"/>
        <charset val="238"/>
      </rPr>
      <t xml:space="preserve">     4 Other cash receipts from financing activities</t>
    </r>
  </si>
  <si>
    <r>
      <rPr>
        <sz val="9"/>
        <rFont val="Arial"/>
        <family val="2"/>
        <charset val="238"/>
      </rPr>
      <t xml:space="preserve">     1 Cash payments for the repayment of credit principals, loans andother borrowings and debt financial instruments</t>
    </r>
  </si>
  <si>
    <r>
      <rPr>
        <sz val="9"/>
        <rFont val="Arial"/>
        <family val="2"/>
        <charset val="238"/>
      </rPr>
      <t xml:space="preserve">     2 Cash payments for dividends</t>
    </r>
  </si>
  <si>
    <r>
      <rPr>
        <sz val="9"/>
        <rFont val="Arial"/>
        <family val="2"/>
        <charset val="238"/>
      </rPr>
      <t xml:space="preserve">     3 Cash payments for finance lease </t>
    </r>
  </si>
  <si>
    <r>
      <rPr>
        <sz val="9"/>
        <rFont val="Arial"/>
        <family val="2"/>
        <charset val="238"/>
      </rPr>
      <t xml:space="preserve">     4 Cash payments for the redemption of treasury shares and decrease in initial (subscribed) capital</t>
    </r>
  </si>
  <si>
    <r>
      <rPr>
        <sz val="9"/>
        <rFont val="Arial"/>
        <family val="2"/>
        <charset val="238"/>
      </rPr>
      <t xml:space="preserve">     5 Other cash payments from financing activities</t>
    </r>
  </si>
  <si>
    <r>
      <rPr>
        <sz val="9"/>
        <rFont val="Arial"/>
        <family val="2"/>
        <charset val="238"/>
      </rPr>
      <t xml:space="preserve">  1 Unrealised exchange rate differences in respect of cash and cash equivalents</t>
    </r>
  </si>
  <si>
    <r>
      <rPr>
        <b/>
        <sz val="9"/>
        <color rgb="FF000080"/>
        <rFont val="Arial"/>
        <family val="2"/>
        <charset val="238"/>
      </rPr>
      <t>E) CASH AND CASH EQUIVALENTS AT THE BEGINNING OF THE PERIOD</t>
    </r>
  </si>
  <si>
    <r>
      <rPr>
        <b/>
        <sz val="12"/>
        <rFont val="Arial"/>
        <family val="2"/>
        <charset val="238"/>
      </rPr>
      <t>STATEMENT OF CHANGES IN EQUITY</t>
    </r>
  </si>
  <si>
    <r>
      <rPr>
        <b/>
        <sz val="10"/>
        <rFont val="Arial"/>
        <family val="2"/>
        <charset val="238"/>
      </rPr>
      <t>for the period from</t>
    </r>
  </si>
  <si>
    <r>
      <rPr>
        <b/>
        <sz val="10"/>
        <rFont val="Arial"/>
        <family val="2"/>
        <charset val="238"/>
      </rPr>
      <t>to</t>
    </r>
  </si>
  <si>
    <r>
      <rPr>
        <b/>
        <sz val="8"/>
        <color rgb="FFFFFFFF"/>
        <rFont val="Arial"/>
        <family val="2"/>
        <charset val="238"/>
      </rPr>
      <t>Item</t>
    </r>
  </si>
  <si>
    <r>
      <rPr>
        <b/>
        <sz val="8"/>
        <color rgb="FFFFFFFF"/>
        <rFont val="Arial"/>
        <family val="2"/>
        <charset val="238"/>
      </rPr>
      <t xml:space="preserve">ADP
</t>
    </r>
    <r>
      <rPr>
        <b/>
        <sz val="7"/>
        <color rgb="FFFFFFFF"/>
        <rFont val="Arial"/>
        <family val="2"/>
        <charset val="238"/>
      </rPr>
      <t>code</t>
    </r>
  </si>
  <si>
    <r>
      <rPr>
        <b/>
        <sz val="8"/>
        <color rgb="FFFFFFFF"/>
        <rFont val="Arial"/>
        <family val="2"/>
        <charset val="238"/>
      </rPr>
      <t>Attributable to owners of the parent</t>
    </r>
  </si>
  <si>
    <r>
      <rPr>
        <b/>
        <sz val="8"/>
        <color rgb="FFFFFFFF"/>
        <rFont val="Arial"/>
        <family val="2"/>
        <charset val="238"/>
      </rPr>
      <t xml:space="preserve">Minority </t>
    </r>
    <r>
      <rPr>
        <b/>
        <sz val="7"/>
        <color rgb="FFFFFFFF"/>
        <rFont val="Arial"/>
        <family val="2"/>
        <charset val="238"/>
      </rPr>
      <t>(non-controlling)</t>
    </r>
    <r>
      <rPr>
        <b/>
        <sz val="8"/>
        <color rgb="FFFFFFFF"/>
        <rFont val="Arial"/>
        <family val="2"/>
        <charset val="238"/>
      </rPr>
      <t xml:space="preserve">
 interest</t>
    </r>
  </si>
  <si>
    <r>
      <rPr>
        <b/>
        <sz val="8"/>
        <color rgb="FFFFFFFF"/>
        <rFont val="Arial"/>
        <family val="2"/>
        <charset val="238"/>
      </rPr>
      <t>Total capital and reserves</t>
    </r>
  </si>
  <si>
    <r>
      <rPr>
        <b/>
        <sz val="8"/>
        <color rgb="FFFFFFFF"/>
        <rFont val="Arial"/>
        <family val="2"/>
        <charset val="238"/>
      </rPr>
      <t>Initial (subscribed) capital</t>
    </r>
  </si>
  <si>
    <r>
      <rPr>
        <b/>
        <sz val="8"/>
        <color rgb="FFFFFFFF"/>
        <rFont val="Arial"/>
        <family val="2"/>
        <charset val="238"/>
      </rPr>
      <t>Capital reserves</t>
    </r>
  </si>
  <si>
    <r>
      <rPr>
        <b/>
        <sz val="8"/>
        <color rgb="FFFFFFFF"/>
        <rFont val="Arial"/>
        <family val="2"/>
        <charset val="238"/>
      </rPr>
      <t>Legal reserves</t>
    </r>
  </si>
  <si>
    <r>
      <rPr>
        <b/>
        <sz val="8"/>
        <color rgb="FFFFFFFF"/>
        <rFont val="Arial"/>
        <family val="2"/>
        <charset val="238"/>
      </rPr>
      <t>Reserves for treasury shares</t>
    </r>
  </si>
  <si>
    <r>
      <rPr>
        <b/>
        <sz val="8"/>
        <color rgb="FFFFFFFF"/>
        <rFont val="Arial"/>
        <family val="2"/>
        <charset val="238"/>
      </rPr>
      <t>Treasury shares and holdings (deductible item)</t>
    </r>
  </si>
  <si>
    <r>
      <rPr>
        <b/>
        <sz val="8"/>
        <color rgb="FFFFFFFF"/>
        <rFont val="Arial"/>
        <family val="2"/>
        <charset val="238"/>
      </rPr>
      <t>Statutory reserves</t>
    </r>
  </si>
  <si>
    <r>
      <rPr>
        <b/>
        <sz val="8"/>
        <color rgb="FFFFFFFF"/>
        <rFont val="Arial"/>
        <family val="2"/>
        <charset val="238"/>
      </rPr>
      <t>Other reserves</t>
    </r>
  </si>
  <si>
    <r>
      <rPr>
        <b/>
        <sz val="8"/>
        <color rgb="FFFFFFFF"/>
        <rFont val="Arial"/>
        <family val="2"/>
        <charset val="238"/>
      </rPr>
      <t>Revaluation reserves</t>
    </r>
  </si>
  <si>
    <r>
      <rPr>
        <b/>
        <sz val="8"/>
        <color rgb="FFFFFFFF"/>
        <rFont val="Arial"/>
        <family val="2"/>
        <charset val="238"/>
      </rPr>
      <t>Cash flow hedge - effective portion</t>
    </r>
  </si>
  <si>
    <r>
      <rPr>
        <b/>
        <sz val="8"/>
        <color rgb="FFFFFFFF"/>
        <rFont val="Arial"/>
        <family val="2"/>
        <charset val="238"/>
      </rPr>
      <t>Hedge of a net investment in a foreign operation - effective portion</t>
    </r>
  </si>
  <si>
    <r>
      <rPr>
        <b/>
        <sz val="8"/>
        <color rgb="FFFFFFFF"/>
        <rFont val="Arial"/>
        <family val="2"/>
        <charset val="238"/>
      </rPr>
      <t>Retained profit / loss brought forward</t>
    </r>
  </si>
  <si>
    <r>
      <rPr>
        <b/>
        <sz val="8"/>
        <color rgb="FFFFFFFF"/>
        <rFont val="Arial"/>
        <family val="2"/>
        <charset val="238"/>
      </rPr>
      <t>Profit/loss for the business year</t>
    </r>
  </si>
  <si>
    <r>
      <rPr>
        <b/>
        <sz val="8"/>
        <color rgb="FFFFFFFF"/>
        <rFont val="Arial"/>
        <family val="2"/>
        <charset val="238"/>
      </rPr>
      <t>Total attributable to owners of the parent</t>
    </r>
  </si>
  <si>
    <r>
      <rPr>
        <b/>
        <sz val="8"/>
        <color rgb="FFFFFFFF"/>
        <rFont val="Arial"/>
        <family val="2"/>
        <charset val="238"/>
      </rPr>
      <t>3</t>
    </r>
  </si>
  <si>
    <r>
      <rPr>
        <b/>
        <sz val="8"/>
        <color rgb="FFFFFFFF"/>
        <rFont val="Arial"/>
        <family val="2"/>
        <charset val="238"/>
      </rPr>
      <t>4</t>
    </r>
  </si>
  <si>
    <r>
      <rPr>
        <b/>
        <sz val="8"/>
        <color rgb="FFFFFFFF"/>
        <rFont val="Arial"/>
        <family val="2"/>
        <charset val="238"/>
      </rPr>
      <t>5</t>
    </r>
  </si>
  <si>
    <r>
      <rPr>
        <b/>
        <sz val="8"/>
        <color rgb="FFFFFFFF"/>
        <rFont val="Arial"/>
        <family val="2"/>
        <charset val="238"/>
      </rPr>
      <t>6</t>
    </r>
  </si>
  <si>
    <r>
      <rPr>
        <b/>
        <sz val="8"/>
        <color rgb="FFFFFFFF"/>
        <rFont val="Arial"/>
        <family val="2"/>
        <charset val="238"/>
      </rPr>
      <t>7</t>
    </r>
  </si>
  <si>
    <r>
      <rPr>
        <b/>
        <sz val="8"/>
        <color rgb="FFFFFFFF"/>
        <rFont val="Arial"/>
        <family val="2"/>
        <charset val="238"/>
      </rPr>
      <t>8</t>
    </r>
  </si>
  <si>
    <r>
      <rPr>
        <b/>
        <sz val="8"/>
        <color rgb="FFFFFFFF"/>
        <rFont val="Arial"/>
        <family val="2"/>
        <charset val="238"/>
      </rPr>
      <t>9</t>
    </r>
  </si>
  <si>
    <r>
      <rPr>
        <b/>
        <sz val="8"/>
        <color rgb="FFFFFFFF"/>
        <rFont val="Arial"/>
        <family val="2"/>
        <charset val="238"/>
      </rPr>
      <t>10</t>
    </r>
  </si>
  <si>
    <r>
      <rPr>
        <b/>
        <sz val="8"/>
        <color rgb="FFFFFFFF"/>
        <rFont val="Arial"/>
        <family val="2"/>
        <charset val="238"/>
      </rPr>
      <t>11</t>
    </r>
  </si>
  <si>
    <r>
      <rPr>
        <b/>
        <sz val="8"/>
        <color rgb="FFFFFFFF"/>
        <rFont val="Arial"/>
        <family val="2"/>
        <charset val="238"/>
      </rPr>
      <t>12</t>
    </r>
  </si>
  <si>
    <r>
      <rPr>
        <b/>
        <sz val="8"/>
        <color rgb="FFFFFFFF"/>
        <rFont val="Arial"/>
        <family val="2"/>
        <charset val="238"/>
      </rPr>
      <t>13</t>
    </r>
  </si>
  <si>
    <r>
      <rPr>
        <b/>
        <sz val="8"/>
        <color rgb="FF000080"/>
        <rFont val="Arial"/>
        <family val="2"/>
        <charset val="238"/>
      </rPr>
      <t>Previous period</t>
    </r>
  </si>
  <si>
    <r>
      <rPr>
        <b/>
        <sz val="8"/>
        <rFont val="Arial"/>
        <family val="2"/>
        <charset val="238"/>
      </rPr>
      <t>1 Balance on the first day of the previous business year</t>
    </r>
  </si>
  <si>
    <r>
      <rPr>
        <sz val="8"/>
        <rFont val="Arial"/>
        <family val="2"/>
        <charset val="238"/>
      </rPr>
      <t>2 Changes in accounting policies</t>
    </r>
  </si>
  <si>
    <r>
      <rPr>
        <sz val="8"/>
        <rFont val="Arial"/>
        <family val="2"/>
        <charset val="238"/>
      </rPr>
      <t>3 Correction of errors</t>
    </r>
  </si>
  <si>
    <r>
      <rPr>
        <b/>
        <sz val="8"/>
        <rFont val="Arial"/>
        <family val="2"/>
        <charset val="238"/>
      </rPr>
      <t xml:space="preserve">4 Balance on the first day of the previous business year (restated) </t>
    </r>
    <r>
      <rPr>
        <sz val="8"/>
        <rFont val="Arial"/>
        <family val="2"/>
        <charset val="238"/>
      </rPr>
      <t>(ADP 01 to 03)</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</si>
  <si>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</si>
  <si>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</si>
  <si>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</si>
  <si>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9 Profit or loss arising from effective cash flow hedge</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</si>
  <si>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</si>
  <si>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</si>
  <si>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</si>
  <si>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</si>
  <si>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</si>
  <si>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sz val="8"/>
        <rFont val="Arial"/>
        <family val="2"/>
        <charset val="238"/>
      </rPr>
      <t>18 Redemption of treasury shares/holdings</t>
    </r>
  </si>
  <si>
    <r>
      <rPr>
        <b/>
        <sz val="8"/>
        <color rgb="FF000080"/>
        <rFont val="Arial"/>
        <family val="2"/>
        <charset val="238"/>
      </rPr>
      <t>APPENDIX TO THE STATEMENT OF CHANGES IN EQUITY (to be filled in by undertakings that draw up financial statements in accordance with the IFRS)</t>
    </r>
  </si>
  <si>
    <r>
      <rPr>
        <b/>
        <sz val="8"/>
        <color rgb="FF000080"/>
        <rFont val="Arial"/>
        <family val="2"/>
        <charset val="238"/>
      </rPr>
      <t xml:space="preserve">   I OTHER COMPREHENSIVE INCOME OF THE PREVIOUS PERIOD, NET OF TAX </t>
    </r>
    <r>
      <rPr>
        <sz val="8"/>
        <color rgb="FF000080"/>
        <rFont val="Arial"/>
        <family val="2"/>
        <charset val="238"/>
      </rPr>
      <t>(ADP 06 to 14)</t>
    </r>
  </si>
  <si>
    <r>
      <rPr>
        <b/>
        <sz val="8"/>
        <color rgb="FF000080"/>
        <rFont val="Arial"/>
        <family val="2"/>
        <charset val="238"/>
      </rPr>
      <t>Current period</t>
    </r>
  </si>
  <si>
    <r>
      <rPr>
        <b/>
        <sz val="8"/>
        <rFont val="Arial"/>
        <family val="2"/>
        <charset val="238"/>
      </rPr>
      <t>1 Balance on the first day of the current business year</t>
    </r>
  </si>
  <si>
    <r>
      <rPr>
        <sz val="8"/>
        <rFont val="Arial"/>
        <family val="2"/>
        <charset val="238"/>
      </rPr>
      <t>2 Changes in accounting policies</t>
    </r>
  </si>
  <si>
    <r>
      <rPr>
        <sz val="8"/>
        <rFont val="Arial"/>
        <family val="2"/>
        <charset val="238"/>
      </rPr>
      <t>3 Correction of errors</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</si>
  <si>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</si>
  <si>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</si>
  <si>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</si>
  <si>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</si>
  <si>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</si>
  <si>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</si>
  <si>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</si>
  <si>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</si>
  <si>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b/>
        <sz val="8"/>
        <color rgb="FF000080"/>
        <rFont val="Arial"/>
        <family val="2"/>
        <charset val="238"/>
      </rPr>
      <t>APPENDIX TO THE STATEMENT OF CHANGES IN EQUITY (to be filled in by undertakings that draw up financial statements in accordance with the IFRS)</t>
    </r>
  </si>
  <si>
    <t>1.</t>
  </si>
  <si>
    <t>2.</t>
  </si>
  <si>
    <t>3.</t>
  </si>
  <si>
    <t>4.</t>
  </si>
  <si>
    <t>V FAIR VALUE RESERVES  AND OTHER (ADP 078 to 082)</t>
  </si>
  <si>
    <t xml:space="preserve">     1 Financial assets at fair value through other comprehensive income (i.e. available for sale)</t>
  </si>
  <si>
    <t xml:space="preserve">     4 Other fair value reserves</t>
  </si>
  <si>
    <t xml:space="preserve">     5 Exchange differences arising from the translation of foreign operations (consolidation)</t>
  </si>
  <si>
    <t>VI RETAINED PROFIT OR LOSS BROUGHT FORWARD (ADP 084-085)</t>
  </si>
  <si>
    <t>VII PROFIT OR LOSS FOR THE BUSINESS YEAR (ADP 087-088)</t>
  </si>
  <si>
    <r>
      <t xml:space="preserve">B)  PROVISIONS </t>
    </r>
    <r>
      <rPr>
        <sz val="9"/>
        <rFont val="Arial"/>
        <family val="2"/>
        <charset val="238"/>
      </rPr>
      <t>(ADP 091 to 096)</t>
    </r>
  </si>
  <si>
    <r>
      <t xml:space="preserve">C)  LONG-TERM LIABILITIES </t>
    </r>
    <r>
      <rPr>
        <sz val="9"/>
        <rFont val="Arial"/>
        <family val="2"/>
        <charset val="238"/>
      </rPr>
      <t>(ADP 098 to 108)</t>
    </r>
  </si>
  <si>
    <r>
      <t xml:space="preserve">D)  SHORT-TERM LIABILITIES </t>
    </r>
    <r>
      <rPr>
        <sz val="9"/>
        <rFont val="Arial"/>
        <family val="2"/>
        <charset val="238"/>
      </rPr>
      <t>(ADP 110 to 123)</t>
    </r>
  </si>
  <si>
    <t>F)  TOTAL – LIABILITIES (ADP 067+090+097+109+124)</t>
  </si>
  <si>
    <r>
      <t xml:space="preserve">I OPERATING INCOME </t>
    </r>
    <r>
      <rPr>
        <sz val="9"/>
        <color rgb="FF333399"/>
        <rFont val="Arial"/>
        <family val="2"/>
        <charset val="238"/>
      </rPr>
      <t>(ADP 002 to 006)</t>
    </r>
  </si>
  <si>
    <r>
      <rPr>
        <b/>
        <sz val="9"/>
        <color rgb="FF333399"/>
        <rFont val="Arial"/>
        <family val="2"/>
        <charset val="238"/>
      </rPr>
      <t xml:space="preserve">II OPERATING EXPENSES </t>
    </r>
    <r>
      <rPr>
        <sz val="9"/>
        <color rgb="FF333399"/>
        <rFont val="Arial"/>
        <family val="2"/>
        <charset val="238"/>
      </rPr>
      <t>(ADP 08+009+013+017+018+019+022+029)</t>
    </r>
  </si>
  <si>
    <t xml:space="preserve">    2 Material costs (ADP 010 to 012)</t>
  </si>
  <si>
    <t xml:space="preserve">   3 Staff costs (ADP 014 to 016)</t>
  </si>
  <si>
    <t xml:space="preserve">   6 Value adjustments (ADP 020+021)</t>
  </si>
  <si>
    <t xml:space="preserve">   7 Provisions (ADP 023 to 028)</t>
  </si>
  <si>
    <r>
      <rPr>
        <b/>
        <sz val="9"/>
        <color rgb="FF333399"/>
        <rFont val="Arial"/>
        <family val="2"/>
        <charset val="238"/>
      </rPr>
      <t xml:space="preserve">III FINANCIAL INCOME </t>
    </r>
    <r>
      <rPr>
        <sz val="9"/>
        <color rgb="FF333399"/>
        <rFont val="Arial"/>
        <family val="2"/>
        <charset val="238"/>
      </rPr>
      <t>(ADP 031 to 040)</t>
    </r>
  </si>
  <si>
    <r>
      <rPr>
        <b/>
        <sz val="9"/>
        <color rgb="FF333399"/>
        <rFont val="Arial"/>
        <family val="2"/>
        <charset val="238"/>
      </rPr>
      <t xml:space="preserve">IV FINANCIAL EXPENSES </t>
    </r>
    <r>
      <rPr>
        <sz val="9"/>
        <color rgb="FF333399"/>
        <rFont val="Arial"/>
        <family val="2"/>
        <charset val="238"/>
      </rPr>
      <t>(ADP 042 to 048)</t>
    </r>
  </si>
  <si>
    <r>
      <rPr>
        <b/>
        <sz val="9"/>
        <color rgb="FF333399"/>
        <rFont val="Arial"/>
        <family val="2"/>
        <charset val="238"/>
      </rPr>
      <t xml:space="preserve">IX   TOTAL INCOME </t>
    </r>
    <r>
      <rPr>
        <sz val="9"/>
        <color rgb="FF333399"/>
        <rFont val="Arial"/>
        <family val="2"/>
        <charset val="238"/>
      </rPr>
      <t>(ADP 001+030+049 +050)</t>
    </r>
  </si>
  <si>
    <r>
      <rPr>
        <b/>
        <sz val="9"/>
        <color rgb="FF333399"/>
        <rFont val="Arial"/>
        <family val="2"/>
        <charset val="238"/>
      </rPr>
      <t xml:space="preserve">X    TOTAL EXPENDITURE </t>
    </r>
    <r>
      <rPr>
        <sz val="9"/>
        <color rgb="FF333399"/>
        <rFont val="Arial"/>
        <family val="2"/>
        <charset val="238"/>
      </rPr>
      <t>(ADP 007+041+051 + 052)</t>
    </r>
  </si>
  <si>
    <r>
      <rPr>
        <b/>
        <sz val="9"/>
        <color rgb="FF333399"/>
        <rFont val="Arial"/>
        <family val="2"/>
        <charset val="238"/>
      </rPr>
      <t xml:space="preserve">XI   PRE-TAX PROFIT OR LOSS </t>
    </r>
    <r>
      <rPr>
        <sz val="9"/>
        <color rgb="FF333399"/>
        <rFont val="Arial"/>
        <family val="2"/>
        <charset val="238"/>
      </rPr>
      <t>(ADP 053-054)</t>
    </r>
  </si>
  <si>
    <t xml:space="preserve">   2 Pre-tax loss (ADP 054-053)</t>
  </si>
  <si>
    <t xml:space="preserve">   1 Pre-tax profit (ADP 053-054)</t>
  </si>
  <si>
    <t>XIII PROFIT OR LOSS FOR THE PERIOD (ADP 055-059)</t>
  </si>
  <si>
    <t xml:space="preserve">  1 Profit for the period (ADP 055-059)</t>
  </si>
  <si>
    <t xml:space="preserve">  2 Loss for the period  (ADP 059-055)</t>
  </si>
  <si>
    <r>
      <rPr>
        <b/>
        <sz val="9"/>
        <color rgb="FF333399"/>
        <rFont val="Arial"/>
        <family val="2"/>
        <charset val="238"/>
      </rPr>
      <t>XIV PRE-TAX PROFIT OR LOSS OF DISCONTINUED OPERATIONS</t>
    </r>
    <r>
      <rPr>
        <sz val="9"/>
        <color rgb="FF333399"/>
        <rFont val="Arial"/>
        <family val="2"/>
        <charset val="238"/>
      </rPr>
      <t xml:space="preserve"> </t>
    </r>
    <r>
      <rPr>
        <sz val="9"/>
        <color rgb="FF333399"/>
        <rFont val="Arial"/>
        <family val="2"/>
        <charset val="238"/>
      </rPr>
      <t xml:space="preserve"> (ADP 063-064)</t>
    </r>
  </si>
  <si>
    <t xml:space="preserve"> 1 Discontinued operations profit for the period (ADP 062-065)</t>
  </si>
  <si>
    <t xml:space="preserve"> 2 Discontinued operations loss for the period (ADP 065-062)</t>
  </si>
  <si>
    <r>
      <rPr>
        <b/>
        <sz val="9"/>
        <color rgb="FF333399"/>
        <rFont val="Arial"/>
        <family val="2"/>
        <charset val="238"/>
      </rPr>
      <t xml:space="preserve">XVI PRE-TAX PROFIT OR LOSS </t>
    </r>
    <r>
      <rPr>
        <sz val="9"/>
        <color rgb="FF333399"/>
        <rFont val="Arial"/>
        <family val="2"/>
        <charset val="238"/>
      </rPr>
      <t>(ADP 055-+062)</t>
    </r>
  </si>
  <si>
    <t xml:space="preserve"> 1 Pre-tax profit (ADP 068)</t>
  </si>
  <si>
    <t xml:space="preserve"> 2 Pre-tax loss (ADP 068)</t>
  </si>
  <si>
    <r>
      <rPr>
        <b/>
        <sz val="9"/>
        <color rgb="FF333399"/>
        <rFont val="Arial"/>
        <family val="2"/>
        <charset val="238"/>
      </rPr>
      <t xml:space="preserve">XVII INCOME TAX </t>
    </r>
    <r>
      <rPr>
        <sz val="9"/>
        <color rgb="FF333399"/>
        <rFont val="Arial"/>
        <family val="2"/>
        <charset val="238"/>
      </rPr>
      <t>(ADP 058+065)</t>
    </r>
  </si>
  <si>
    <r>
      <t xml:space="preserve">XVIII PROFIT OR LOSS FOR THE PERIOD </t>
    </r>
    <r>
      <rPr>
        <sz val="9"/>
        <color rgb="FF333399"/>
        <rFont val="Arial"/>
        <family val="2"/>
        <charset val="238"/>
      </rPr>
      <t>(ADP 068-071)</t>
    </r>
  </si>
  <si>
    <t xml:space="preserve"> 1 Profit for the period (ADP 068-071)</t>
  </si>
  <si>
    <t xml:space="preserve"> 2 Loss for the period (ADP 071-068)</t>
  </si>
  <si>
    <r>
      <rPr>
        <b/>
        <sz val="9"/>
        <color rgb="FF000080"/>
        <rFont val="Arial"/>
        <family val="2"/>
        <charset val="238"/>
      </rPr>
      <t xml:space="preserve">XIX PROFIT OR LOSS FOR THE PERIOD </t>
    </r>
    <r>
      <rPr>
        <sz val="9"/>
        <color rgb="FF000080"/>
        <rFont val="Arial"/>
        <family val="2"/>
        <charset val="238"/>
      </rPr>
      <t xml:space="preserve"> (ADP 076+077)</t>
    </r>
  </si>
  <si>
    <t xml:space="preserve">II OTHER COMPREHENSIVE INCOME/LOSS BEFORE TAX
       (ADP 80+ 87)  </t>
  </si>
  <si>
    <t>III Items that will not be reclassified to profit or loss (ADP 081 to 085)</t>
  </si>
  <si>
    <t>1 Changes in revaluation reserves of fixed tangible and intangible assets</t>
  </si>
  <si>
    <t>2 Gains or losses from subsequent measurement of equity instruments at fair value through other comprehensive income</t>
  </si>
  <si>
    <t>3 Fair value changes of financial liabilities at fair value through statement of profit or loss, attributable to changes in their credit risk</t>
  </si>
  <si>
    <t>4 Actuarial gains/losses on the defined benefit obligation</t>
  </si>
  <si>
    <t>5 Other items that will not be reclassified</t>
  </si>
  <si>
    <t>6 Income tax relating to items that will not be reclassified</t>
  </si>
  <si>
    <t>IV Items that may be reclassified to profit or loss (ADP 088 to 095)</t>
  </si>
  <si>
    <t>1 Exchange rate differences from translation of foreign operations</t>
  </si>
  <si>
    <t>2 Gains or losses from subsequent measurement of debt securities at fair value through other comprehensive income</t>
  </si>
  <si>
    <t>3 Profit or loss arising from effective cash flow hedging</t>
  </si>
  <si>
    <t xml:space="preserve">    4 Profit or loss arising from effective hedge of a net investment in a foreign operation</t>
  </si>
  <si>
    <t xml:space="preserve">    5 Share in other comprehensive income/loss of companies linked by virtue of participating interests</t>
  </si>
  <si>
    <t xml:space="preserve">    6 Changes in fair value of the time value of option</t>
  </si>
  <si>
    <t xml:space="preserve">    7 Changes in fair value of forward elements of forward contracts</t>
  </si>
  <si>
    <t xml:space="preserve">    8 Other items that may be reclassified to profit or loss</t>
  </si>
  <si>
    <t xml:space="preserve">    9 Income tax relating to items that may be reclassified to profit or loss</t>
  </si>
  <si>
    <t>V NET OTHER COMPREHENSIVE INCOME OR LOSS (ADP 080+087- 086 - 096)</t>
  </si>
  <si>
    <t>VI COMPREHENSIVE INCOME OR LOSS FOR THE PERIOD (ADP 078+097)</t>
  </si>
  <si>
    <t>VI COMPREHENSIVE INCOME OR LOSS FOR THE PERIOD (ADP 100+101)</t>
  </si>
  <si>
    <t xml:space="preserve">  5 Other cash receipts from operating activities</t>
  </si>
  <si>
    <t xml:space="preserve">   I Total cash receipts from operating activities (ADP 001 to 005)</t>
  </si>
  <si>
    <t xml:space="preserve">  1 Cash payments to suppliers</t>
  </si>
  <si>
    <t xml:space="preserve">  2 Cash payments to employees</t>
  </si>
  <si>
    <t xml:space="preserve">  3 Cash payments for insurance premiums</t>
  </si>
  <si>
    <t xml:space="preserve">  4 Interest paid</t>
  </si>
  <si>
    <t xml:space="preserve">  5 Income tax paid</t>
  </si>
  <si>
    <t xml:space="preserve">  6 Other cash payments from operating activities</t>
  </si>
  <si>
    <t xml:space="preserve"> II Total cash payments from operating activities (ADP 007 to 012)</t>
  </si>
  <si>
    <t>A) NET CASH FLOW FROM OPERATING ACTIVITIES (ADP 006 + 013)</t>
  </si>
  <si>
    <t>B) NET CASH FLOW FROM INVESTMENT ACTIVITIES (ADP 021 + 027)</t>
  </si>
  <si>
    <r>
      <t xml:space="preserve">III Total cash receipts from investment activities </t>
    </r>
    <r>
      <rPr>
        <sz val="9"/>
        <rFont val="Arial"/>
        <family val="2"/>
        <charset val="238"/>
      </rPr>
      <t>(ADP 015 to 020)</t>
    </r>
  </si>
  <si>
    <r>
      <t xml:space="preserve">IV Total cash payments from investment activities </t>
    </r>
    <r>
      <rPr>
        <sz val="9"/>
        <rFont val="Arial"/>
        <family val="2"/>
        <charset val="238"/>
      </rPr>
      <t>(ADP 022 to 026)</t>
    </r>
  </si>
  <si>
    <r>
      <t xml:space="preserve">V Total cash receipts from financing activities </t>
    </r>
    <r>
      <rPr>
        <sz val="9"/>
        <rFont val="Arial"/>
        <family val="2"/>
        <charset val="238"/>
      </rPr>
      <t>(ADP 029 to 032)</t>
    </r>
  </si>
  <si>
    <r>
      <t xml:space="preserve">VI Total cash payments from financing activities </t>
    </r>
    <r>
      <rPr>
        <sz val="9"/>
        <rFont val="Arial"/>
        <family val="2"/>
        <charset val="238"/>
      </rPr>
      <t>(ADP 034 to 038)</t>
    </r>
  </si>
  <si>
    <r>
      <rPr>
        <b/>
        <sz val="9"/>
        <color rgb="FF000080"/>
        <rFont val="Arial"/>
        <family val="2"/>
        <charset val="238"/>
      </rPr>
      <t xml:space="preserve">C) NET CASH FLOW FROM FINANCING ACTIVITIES </t>
    </r>
    <r>
      <rPr>
        <sz val="9"/>
        <color rgb="FF000080"/>
        <rFont val="Arial"/>
        <family val="2"/>
        <charset val="238"/>
      </rPr>
      <t>(ADP 033 +039)</t>
    </r>
  </si>
  <si>
    <r>
      <rPr>
        <b/>
        <sz val="9"/>
        <color rgb="FF000080"/>
        <rFont val="Arial"/>
        <family val="2"/>
        <charset val="238"/>
      </rPr>
      <t xml:space="preserve">D) NET INCREASE OR DECREASE IN CASH FLOWS </t>
    </r>
    <r>
      <rPr>
        <sz val="9"/>
        <color rgb="FF000080"/>
        <rFont val="Arial"/>
        <family val="2"/>
        <charset val="238"/>
      </rPr>
      <t>(ADP 014 + 028 + 040 + 041)</t>
    </r>
  </si>
  <si>
    <r>
      <rPr>
        <b/>
        <sz val="9"/>
        <color rgb="FF000080"/>
        <rFont val="Arial"/>
        <family val="2"/>
        <charset val="238"/>
      </rPr>
      <t>F) CASH AND CASH EQUIVALENTS AT THE END OF THE PERIOD (</t>
    </r>
    <r>
      <rPr>
        <sz val="9"/>
        <color rgb="FF000080"/>
        <rFont val="Arial"/>
        <family val="2"/>
        <charset val="238"/>
      </rPr>
      <t>042+043)</t>
    </r>
  </si>
  <si>
    <t>Fair value of financial assets through other comprehensive income (available for sale)</t>
  </si>
  <si>
    <t>Other fair value reserves</t>
  </si>
  <si>
    <t>Exchange rate differences from translation of foreign operations</t>
  </si>
  <si>
    <t>14</t>
  </si>
  <si>
    <t>15</t>
  </si>
  <si>
    <t>16</t>
  </si>
  <si>
    <t>17</t>
  </si>
  <si>
    <t>18 (3 to 6 - 7
 + 8 to 17)</t>
  </si>
  <si>
    <t>20 (18+19)</t>
  </si>
  <si>
    <t>8 Gains or losses from subsequent measurement of financial assets at fair value through other comprehensive income (available for sale)</t>
  </si>
  <si>
    <t>15 Decrease in initial (subscribed) capital (other than arising from the pre-bankruptcy settlement procedure or from the reinvestment of profit)</t>
  </si>
  <si>
    <t>16 Decrease in initial (subscribed) capital arising from the pre-bankruptcy settlement procedure</t>
  </si>
  <si>
    <t>17 Decrease in initial (subscribed) capital arising from the reinvestment of profit</t>
  </si>
  <si>
    <t>19 Payments from members/shareholders</t>
  </si>
  <si>
    <t>20 Payment of share in profit/dividend</t>
  </si>
  <si>
    <t>21 Other distributions and payments to members/shareholders</t>
  </si>
  <si>
    <t>22 Transfer to reserves according to the annual schedule</t>
  </si>
  <si>
    <t>23 Increase in reserves arising from the pre-bankruptcy settlement procedure</t>
  </si>
  <si>
    <t>24 Balance on the last day of the previous business year reporting period (ADP 04 to 23)</t>
  </si>
  <si>
    <r>
      <rPr>
        <b/>
        <sz val="8"/>
        <color rgb="FF000080"/>
        <rFont val="Arial"/>
        <family val="2"/>
        <charset val="238"/>
      </rPr>
      <t xml:space="preserve">  II COMPREHENSIVE INCOME OR LOSS FOR THE PREVIOUS PERIOD </t>
    </r>
    <r>
      <rPr>
        <sz val="8"/>
        <color rgb="FF000080"/>
        <rFont val="Arial"/>
        <family val="2"/>
        <charset val="238"/>
      </rPr>
      <t>(ADP 05+25)</t>
    </r>
  </si>
  <si>
    <r>
      <rPr>
        <b/>
        <sz val="8"/>
        <color rgb="FF000080"/>
        <rFont val="Arial"/>
        <family val="2"/>
        <charset val="238"/>
      </rPr>
      <t xml:space="preserve">III TRANSACTIONS WITH OWNERS IN THE PREVIOUS PERIOD RECOGNISED DIRECTLY IN EQUITY  </t>
    </r>
    <r>
      <rPr>
        <sz val="8"/>
        <color rgb="FF000080"/>
        <rFont val="Arial"/>
        <family val="2"/>
        <charset val="238"/>
      </rPr>
      <t>(ADP 15 to 23)</t>
    </r>
  </si>
  <si>
    <r>
      <t xml:space="preserve">4 Balance on the first day of the current business year (restated) </t>
    </r>
    <r>
      <rPr>
        <sz val="8"/>
        <rFont val="Arial"/>
        <family val="2"/>
        <charset val="238"/>
      </rPr>
      <t>(AOP 28 to 30)</t>
    </r>
  </si>
  <si>
    <t>9 Profit or loss arising from effective cash flow hedge</t>
  </si>
  <si>
    <t>18 Redemption of treasury shares/holdings</t>
  </si>
  <si>
    <t>22 Carryforward per annual plane</t>
  </si>
  <si>
    <r>
      <t xml:space="preserve">24 Balance on the last day of the current business year reporting period </t>
    </r>
    <r>
      <rPr>
        <sz val="8"/>
        <rFont val="Arial"/>
        <family val="2"/>
        <charset val="238"/>
      </rPr>
      <t>(ADP 31 to 50)</t>
    </r>
  </si>
  <si>
    <r>
      <rPr>
        <b/>
        <sz val="8"/>
        <color rgb="FF000080"/>
        <rFont val="Arial"/>
        <family val="2"/>
        <charset val="238"/>
      </rPr>
      <t xml:space="preserve">III TRANSACTIONS WITH OWNERS IN THE CURRENT PERIOD RECOGNISED DIRECTLY IN EQUITY  </t>
    </r>
    <r>
      <rPr>
        <sz val="8"/>
        <color rgb="FF000080"/>
        <rFont val="Arial"/>
        <family val="2"/>
        <charset val="238"/>
      </rPr>
      <t xml:space="preserve">  (ADP 42 to 50)</t>
    </r>
  </si>
  <si>
    <t xml:space="preserve">   I OTHER COMPREHENSIVE INCOME FOR THE CURRENT PERIOD, NET OF TAX (ADP 33 to 41)</t>
  </si>
  <si>
    <r>
      <t xml:space="preserve">  II COMPREHENSIVE INCOME OR LOSS FOR THE CURRENT PERIOD </t>
    </r>
    <r>
      <rPr>
        <sz val="8"/>
        <color rgb="FF000080"/>
        <rFont val="Arial"/>
        <family val="2"/>
        <charset val="238"/>
      </rPr>
      <t>(ADP 32 do 52)</t>
    </r>
  </si>
  <si>
    <t xml:space="preserve">    2 Concessions, patents, licences, trademarks, software and other rights</t>
  </si>
  <si>
    <t xml:space="preserve">    1 Research and development </t>
  </si>
  <si>
    <r>
      <t xml:space="preserve">A)  CAPITAL AND RESERVES </t>
    </r>
    <r>
      <rPr>
        <sz val="9"/>
        <rFont val="Arial"/>
        <family val="2"/>
        <charset val="238"/>
      </rPr>
      <t>(ADP 068 to 070+076+077+083+086+089)</t>
    </r>
  </si>
  <si>
    <t>in EUR</t>
  </si>
  <si>
    <t>03272699</t>
  </si>
  <si>
    <t>HR</t>
  </si>
  <si>
    <t>0800002028</t>
  </si>
  <si>
    <t>84214771175</t>
  </si>
  <si>
    <t>5299001W91BFWSUOVD63</t>
  </si>
  <si>
    <t>233</t>
  </si>
  <si>
    <t>ERICSSON NIKOLA TESLA D.D. ZAGREB</t>
  </si>
  <si>
    <t>Zagreb</t>
  </si>
  <si>
    <t>Krapinska 45</t>
  </si>
  <si>
    <t>etk.company@ericsson.com</t>
  </si>
  <si>
    <t>www.ericsson.hr</t>
  </si>
  <si>
    <t>No</t>
  </si>
  <si>
    <t>Tatjana Ricijaš</t>
  </si>
  <si>
    <t>+385(0)13653343</t>
  </si>
  <si>
    <t>tatjana.ricijas@ericsson.com</t>
  </si>
  <si>
    <t>KPMG Croatia d.o.o.</t>
  </si>
  <si>
    <t>Domagoj Hrkać</t>
  </si>
  <si>
    <t>Submitter: ERICSSON NIKOLA TESLA  D.D.</t>
  </si>
  <si>
    <t>Submitter: ERICSSON NIKOLA TESLA D.D.</t>
  </si>
  <si>
    <t>KD</t>
  </si>
  <si>
    <t>RN</t>
  </si>
  <si>
    <t>Libratel d.o.o.</t>
  </si>
  <si>
    <t>Zagreb, Selska 93</t>
  </si>
  <si>
    <t>ETK BH d.o.o</t>
  </si>
  <si>
    <t>Mostar, Kralja Petra Krešimira 4</t>
  </si>
  <si>
    <t>65-01-0996-11</t>
  </si>
  <si>
    <t>Ericsson Nikola Tesla Servisi d.o.o.</t>
  </si>
  <si>
    <t>Zagreb, Krapinska 45</t>
  </si>
  <si>
    <t>a)</t>
  </si>
  <si>
    <t>Explanation of business events relevant to understanding changes in the statement of financial position and financial performance are published in Press info/Management letter</t>
  </si>
  <si>
    <t>The financial statements have been prepared in accordance with International Financial Reporting Standards adopted by the European Union (IFRSs), on the historical cost basis, with the exception of financial instruments which are carried at fair value through profit or loss. Policies have been consistently applied to all the periods presented.</t>
  </si>
  <si>
    <t>b)</t>
  </si>
  <si>
    <t xml:space="preserve">Last issued annual financial statements are available at ZSE and as well at www.ericsson.hr/en/reports </t>
  </si>
  <si>
    <t xml:space="preserve">www.ericsson.hr/en/reports </t>
  </si>
  <si>
    <t>c)</t>
  </si>
  <si>
    <t xml:space="preserve">The interim financial statements for the reporting period are prepared applying the same accounting policies as in the latest annual financial statements presented in the Annual Report. </t>
  </si>
  <si>
    <t>d)</t>
  </si>
  <si>
    <t>The issuer does not have sesonal bussines activities.</t>
  </si>
  <si>
    <t>e)</t>
  </si>
  <si>
    <t>Segment reporting</t>
  </si>
  <si>
    <t>Networks</t>
  </si>
  <si>
    <t>Digital Services</t>
  </si>
  <si>
    <t>Managed Services</t>
  </si>
  <si>
    <t>Other</t>
  </si>
  <si>
    <t>Unallocated</t>
  </si>
  <si>
    <t>Total</t>
  </si>
  <si>
    <t>Segment sales revenue</t>
  </si>
  <si>
    <t>Operating profit</t>
  </si>
  <si>
    <t>Transactions with related parties:</t>
  </si>
  <si>
    <t>Sales</t>
  </si>
  <si>
    <t>Purchases</t>
  </si>
  <si>
    <t>Balances with related parties</t>
  </si>
  <si>
    <t>Receivable</t>
  </si>
  <si>
    <t>Payable</t>
  </si>
  <si>
    <t>f)</t>
  </si>
  <si>
    <t>Issuer’s name, registered office (address), legal form, country of establishment, entity’s registration number are disclosed in the sheet General data of this document.</t>
  </si>
  <si>
    <t>Accounting policies have not been changed in relation to previous reporting period.</t>
  </si>
  <si>
    <t>Financial commitments in term of guarantees that are not included in the balance sheet are not material and Management Board believes that possibility of any outflow is remote. The Group has no commitments concerning pensions that are in scope of IAS 19.</t>
  </si>
  <si>
    <t>In the reporting period there were no individual items of income or expenditure of exceptional size or incidence.</t>
  </si>
  <si>
    <t>5.</t>
  </si>
  <si>
    <t xml:space="preserve">The Group has no debt falling due after more than five years.
</t>
  </si>
  <si>
    <t>At the balance sheet date, the Group does not have debts covered by valuable securities/insurance.</t>
  </si>
  <si>
    <t>6.</t>
  </si>
  <si>
    <t>7.</t>
  </si>
  <si>
    <t>No cost of salaries was capitalised in the reporting period.</t>
  </si>
  <si>
    <t>8.</t>
  </si>
  <si>
    <t>9.</t>
  </si>
  <si>
    <t>The Group has no participating interest.</t>
  </si>
  <si>
    <t>10.</t>
  </si>
  <si>
    <t>There were no shares subscribed during the financial year within the limits of the authorised capital.</t>
  </si>
  <si>
    <t>11.</t>
  </si>
  <si>
    <t>The Group has no participation certificates, convertible debentures, warrants, options or similar securities or rights.</t>
  </si>
  <si>
    <t>12.</t>
  </si>
  <si>
    <t>The Group has no shares in companies having unlimited liability.</t>
  </si>
  <si>
    <t>13. and 14.</t>
  </si>
  <si>
    <t xml:space="preserve">The company Telefonaktiebolaget LM Ericsson (Sweden, Torshamnsgatan 21, SE-164 83 Stockholm) prepares the consolidated financial statements for the larger Group of companies, in which Ericsson Nikola Tesla Group is included as an associate member of Ericsson. 
</t>
  </si>
  <si>
    <t>15.</t>
  </si>
  <si>
    <t>Those consolidated reports are available at www.ericsson.com/en/investors/financial-reports.</t>
  </si>
  <si>
    <t>16.</t>
  </si>
  <si>
    <t>The Company did not have any arrangements that are not included in the balance sheet, where  the risks or benefits arising from such arrangements are material.</t>
  </si>
  <si>
    <t>17.</t>
  </si>
  <si>
    <t>There are no material events arising after the balance sheet date which are not reflected in the profit and loss account or balance sheet.</t>
  </si>
  <si>
    <r>
      <rPr>
        <b/>
        <sz val="11"/>
        <rFont val="Arial"/>
        <family val="2"/>
        <charset val="238"/>
      </rPr>
      <t>APPENDIX</t>
    </r>
    <r>
      <rPr>
        <sz val="11"/>
        <rFont val="Arial"/>
        <family val="2"/>
        <charset val="238"/>
      </rPr>
      <t xml:space="preserve"> (Reconciliation of the differences arrising due to structure and classification of the positions in TFI-POD in XLS format compared to classification of the positions in the audited annual report in PDF):</t>
    </r>
  </si>
  <si>
    <t>Balance Sheet</t>
  </si>
  <si>
    <t>Within the category Non-current assets in Statement of financial position total amount of Loans and receivables is indicated in TFI-POD form under AOP 028 Loans, deposits, etc. given, 034 Customer receivables, 035 Other receivables.</t>
  </si>
  <si>
    <t>Within the category Current assets in Statement of financial position total amount of Other receivables, Income tax receivables, Financial assets at fair value through profit or loss is indicated in TFI-POD form under AOP 051 Receivables from government and other institutions,052 Other receivables,060 Investments in securities, 061 Loans, deposits, etc. given.</t>
  </si>
  <si>
    <t>Within the category Equity in Statement of financial position total amount of Retained earnings is indicated in TFI-POD form under AOP 083 Retaind profit/loss brought forward and 086 Profit or Loss for the business year.</t>
  </si>
  <si>
    <t>Additionally, within the category Non-current liabilities in Statement of Financial position total amount of Borrowings and Lease liabilities are shown under AOP 103 Liabilities to bank and other financial institutions.</t>
  </si>
  <si>
    <t>Within the category Current liabilities in Statement of financial position total amount of Trade and other payables and Income tax payable is indicated in TFI-POD in AOP 117 Liabilities to suppliers,119 Liabilities to employees,120 Taxes, contributions and similar liabilities.</t>
  </si>
  <si>
    <t>Within the category Current liabilities in Statement of financial position total amount of Accrued charges and deferred revenue and Contract liabilities is indicated in TFI-POD form under AOP 116 Liabilities for advance payments, 124 Accruals and deferred income.</t>
  </si>
  <si>
    <t>Also, within the category Current liabilities in Statement of financial position total amount of Provisions is indicated in TFI-POD form under AOP 123 Other short-term liabilities.</t>
  </si>
  <si>
    <t>Additionally, within the category Current liabilities in Statement of Financial position total amount of Borrowings and Lease liabilities are shown under AOP 115 Liabilities to bank and other financial institutions.</t>
  </si>
  <si>
    <t>P&amp;L</t>
  </si>
  <si>
    <t>Cost structure in Statement of comprehensive income (FS form) is according to function and the presentation is different from TFI-POD forms where cost is presented by nature. Total amount of Cost of Sales, Selling, Administrative and Other operating expenses equals to amount of AOP 007 Operating expenses.</t>
  </si>
  <si>
    <t>EUR 000</t>
  </si>
  <si>
    <t>2913</t>
  </si>
  <si>
    <t xml:space="preserve">balance as at 31.12.2024  </t>
  </si>
  <si>
    <t>for the period 01.01.2024 to 31.12.2024</t>
  </si>
  <si>
    <t>NOTES TO FINANCIAL STATEMENTS - TFI
(drawn up for quarterly reporting periods)
Name of the issuer:   ERICSSON NIKOLA TESLA D.D.
Personal identification number (OIB):   84214771175
Reporting period: Q4 2024
Notes to financial statements for quarterly periods include:
a) explanation of business events relevant to understanding changes in the statement of financial position and financial performance for the reporting semi-annual period of the issuer with respect to the last business year: information is provided regarding these events and relevant information published in the last annual financial statement is updated (items 15 to 15C IAS 34 - Interim financial reporting)
b) information on the access to the latest annual financial statements, for the purpose of understanding information published in the notes to financial statements drawn up for the semi-annual reporting period 
c) a statement explaining that the same accounting policies are applied while drawing up financial statements for the semi-annual reporting period as in the latest annual financial statements or, in the case where the accounting policies have changed, a description of the nature and effect of the changes (item 16.A (a) IAS 34 - Interim financial reporting)
d) a description of the financial performance in the case of the issuer whose business is seasonal (items 37 and 38 IAS 34 - Interim financial reporting)      
e) other comments prescribed by IAS 34 - Interim financial reporting                                                                                                                                                                                                                                                                                                                                                                                                                    f) in the notes to quarterly periods financial statements, in addition to the information stated above, information in respect of the following matters shall be disclosed:
1. undertaking’s name, registered office (address), legal form, country of establishment, entity’s registration number and, if applicable, the indication whether the undertaking is undergoing liquidation, bankruptcy proceedings, shortened termination proceedings or extraordinary administration
2. adopted accounting policies (only an indication of whether there has been a change from the previous period)
3. the total amount of any financial commitments, guarantees or contingencies that are not included in the balance sheet, and an indication of the nature and form of any valuable security which has been provided; any commitments concerning pensions of the undertaking within the group or company linked by virtue of participating interest shall be disclosed separately
4.  the amount and nature of individual items of income or expenditure which are of exceptional size or incidence
5. amounts owed by the undertaking and falling due after more than five years, as well as the total debts of the undertaking covered by valuable security furnished by the undertaking, specifying the type and form of security
6. average number of employees during the financial year
7. where, in accordance with the regulations, the undertaking capitalised on the cost of salaries in part or in full, information on the amount of the total cost of employees during the year broken down into the amount directly debiting the costs of the period and the amount capitalised on the value of the assets during the period, showing separately the total amount of net salaries and the amount of taxes, contributions from salaries and contributions on salaries
8. where a provision for deferred tax is recognised in the balance sheet, the deferred tax balances at the end of the financial year, and the movement in those balances during the financial year  
9. the name and registered office of each of the undertakings in which the undertaking, either itself or through a person acting in their own name but on the undertaking's behalf, holds a participating interest, showing the proportion of the capital held, the amount of capital and reserves, and the profit or loss for the latest financial year of the undertaking concerned for which financial statements have been adopted; the information concerning capital and reserves and the profit or loss may be omitted where the undertaking concerned does not publish its balance sheet and is not controlled by another undertaking
10. the number and the nominal value or, in the absence of a nominal value, the accounting par value of the shares subscribed during the financial year within the limits of the authorised capital
11. the existence of any participation certificates, convertible debentures, warrants, options or similar securities or rights, with an indication of their number and the rights they confer
12. the name, registered office and legal form of each of the undertakings of which the undertaking is a member having unlimited liability
13. the name and registered office of the undertaking which draws up the consolidated financial statements of the largest group of undertakings of which the undertaking forms part as a controlled group member
14. the name and registered office of the undertaking which draws up the consolidated financial statements of the smallest group of undertakings of which the undertaking forms part as a controlled group member and which is also included in the group of undertakings referred to in point 13 
15. the place where copies of the consolidated financial statements referred to in points 13 and 14 may be obtained, provided that they are available
16. the nature and business purpose of the undertaking's arrangements that are not included in the balance sheet and the financial impact on the undertaking of those arrangements, provided that the risks or benefits arising from such arrangements are material and in so far as the disclosure of such risks or benefits is necessary for the purposes of assessing the financial position of the undertaking
17. the nature and the financial effect of material events arising after the balance sheet date which are not reflected in the profit and loss account or balance sheet</t>
  </si>
  <si>
    <t>31.12.2024</t>
  </si>
  <si>
    <t>31.12.2023</t>
  </si>
  <si>
    <t>The average number of employees during the reporting period is 2902 (Q4 2023: 3565). The Group does not categorise employees.</t>
  </si>
  <si>
    <t>Provision for deferred tax is calculated annualy, at balance sheet date 31 December. Movement in deferred tax balances during reporting period were as folows:</t>
  </si>
  <si>
    <t>As at 1 January 2023</t>
  </si>
  <si>
    <t>As at 31 December 2023</t>
  </si>
  <si>
    <t>As at 1 January 2024</t>
  </si>
  <si>
    <t>As at 31 December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</si>
</sst>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 #,##0.00_-;_-* &quot;-&quot;??_-;_-@_-"/>
    <numFmt numFmtId="164" formatCode="&quot;$&quot;#,##0.00_);[Red]\(&quot;$&quot;#,##0.00\)"/>
    <numFmt numFmtId="165" formatCode="000"/>
    <numFmt numFmtId="166" formatCode="00"/>
    <numFmt numFmtId="167" formatCode="0.00_)"/>
    <numFmt numFmtId="168" formatCode="_-* #,##0.00\ _k_n_-;\-* #,##0.00\ _k_n_-;_-* &quot;-&quot;??\ _k_n_-;_-@_-"/>
    <numFmt numFmtId="169" formatCode="_-* #,##0.00_€_-;\-* #,##0.00_€_-;_-* &quot;-&quot;??_€_-;_-@_-"/>
    <numFmt numFmtId="170" formatCode="_-* #,##0.00\ _K_M_-;\-* #,##0.00\ _K_M_-;_-* &quot;-&quot;??\ _K_M_-;_-@_-"/>
  </numFmts>
  <fonts count="100">
    <font>
      <sz val="10"/>
      <name val="Arial"/>
      <charset val="238"/>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sz val="9"/>
      <color indexed="18"/>
      <name val="Arial"/>
      <family val="2"/>
      <charset val="238"/>
    </font>
    <font>
      <b/>
      <sz val="9"/>
      <color indexed="62"/>
      <name val="Arial"/>
      <family val="2"/>
      <charset val="238"/>
    </font>
    <font>
      <sz val="9"/>
      <color indexed="12"/>
      <name val="Arial"/>
      <family val="2"/>
      <charset val="238"/>
    </font>
    <font>
      <b/>
      <sz val="8"/>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b/>
      <sz val="7"/>
      <name val="Arial"/>
      <family val="2"/>
      <charset val="238"/>
    </font>
    <font>
      <b/>
      <sz val="9"/>
      <color rgb="FF000080"/>
      <name val="Arial"/>
      <family val="2"/>
      <charset val="238"/>
    </font>
    <font>
      <b/>
      <sz val="9"/>
      <color rgb="FF333399"/>
      <name val="Arial"/>
      <family val="2"/>
      <charset val="238"/>
    </font>
    <font>
      <sz val="9"/>
      <color rgb="FF333399"/>
      <name val="Arial"/>
      <family val="2"/>
      <charset val="238"/>
    </font>
    <font>
      <sz val="9"/>
      <color rgb="FF000080"/>
      <name val="Arial"/>
      <family val="2"/>
      <charset val="238"/>
    </font>
    <font>
      <b/>
      <sz val="8"/>
      <color rgb="FFFFFFFF"/>
      <name val="Arial"/>
      <family val="2"/>
      <charset val="238"/>
    </font>
    <font>
      <b/>
      <sz val="7"/>
      <color rgb="FFFFFFFF"/>
      <name val="Arial"/>
      <family val="2"/>
      <charset val="238"/>
    </font>
    <font>
      <b/>
      <sz val="8"/>
      <color rgb="FF000080"/>
      <name val="Arial"/>
      <family val="2"/>
      <charset val="238"/>
    </font>
    <font>
      <sz val="8"/>
      <color rgb="FF000080"/>
      <name val="Arial"/>
      <family val="2"/>
      <charset val="238"/>
    </font>
    <font>
      <sz val="11"/>
      <color theme="0"/>
      <name val="Calibri"/>
      <family val="2"/>
      <charset val="238"/>
      <scheme val="minor"/>
    </font>
    <font>
      <u/>
      <sz val="10"/>
      <color theme="10"/>
      <name val="Arial"/>
      <family val="2"/>
      <charset val="238"/>
    </font>
    <font>
      <u/>
      <sz val="11"/>
      <color theme="10"/>
      <name val="Arial"/>
      <family val="2"/>
      <charset val="238"/>
    </font>
    <font>
      <b/>
      <sz val="11"/>
      <color theme="1"/>
      <name val="Arial"/>
      <family val="2"/>
      <charset val="238"/>
    </font>
    <font>
      <sz val="11"/>
      <color rgb="FFFF0000"/>
      <name val="Arial"/>
      <family val="2"/>
      <charset val="238"/>
    </font>
    <font>
      <u/>
      <sz val="11"/>
      <color theme="1"/>
      <name val="Arial"/>
      <family val="2"/>
      <charset val="238"/>
    </font>
    <font>
      <sz val="11"/>
      <color rgb="FF4D5156"/>
      <name val="Arial"/>
      <family val="2"/>
      <charset val="238"/>
    </font>
    <font>
      <sz val="10"/>
      <name val="Arial"/>
      <family val="2"/>
    </font>
    <font>
      <sz val="8"/>
      <name val="Arial"/>
      <family val="2"/>
    </font>
    <font>
      <sz val="8"/>
      <name val="Arial"/>
      <family val="2"/>
    </font>
    <font>
      <b/>
      <sz val="10"/>
      <name val="Arial"/>
      <family val="2"/>
    </font>
    <font>
      <b/>
      <sz val="8"/>
      <name val="Arial"/>
      <family val="2"/>
    </font>
    <font>
      <sz val="8"/>
      <color indexed="8"/>
      <name val="Arial"/>
      <family val="2"/>
    </font>
    <font>
      <sz val="10"/>
      <name val="Arial"/>
      <family val="2"/>
    </font>
    <font>
      <b/>
      <sz val="8"/>
      <color indexed="8"/>
      <name val="Arial"/>
      <family val="2"/>
    </font>
    <font>
      <sz val="19"/>
      <name val="Arial"/>
      <family val="2"/>
    </font>
    <font>
      <sz val="8"/>
      <color indexed="14"/>
      <name val="Arial"/>
      <family val="2"/>
    </font>
    <font>
      <sz val="11"/>
      <color indexed="9"/>
      <name val="Calibri"/>
      <family val="2"/>
    </font>
    <font>
      <sz val="11"/>
      <color indexed="8"/>
      <name val="Calibri"/>
      <family val="2"/>
    </font>
    <font>
      <sz val="11"/>
      <color indexed="37"/>
      <name val="Calibri"/>
      <family val="2"/>
    </font>
    <font>
      <b/>
      <sz val="11"/>
      <color indexed="17"/>
      <name val="Calibri"/>
      <family val="2"/>
    </font>
    <font>
      <b/>
      <sz val="11"/>
      <color indexed="9"/>
      <name val="Calibri"/>
      <family val="2"/>
    </font>
    <font>
      <b/>
      <sz val="11"/>
      <color indexed="8"/>
      <name val="Calibri"/>
      <family val="2"/>
    </font>
    <font>
      <b/>
      <sz val="15"/>
      <color indexed="62"/>
      <name val="Calibri"/>
      <family val="2"/>
    </font>
    <font>
      <b/>
      <sz val="13"/>
      <color indexed="62"/>
      <name val="Calibri"/>
      <family val="2"/>
    </font>
    <font>
      <b/>
      <sz val="11"/>
      <color indexed="62"/>
      <name val="Calibri"/>
      <family val="2"/>
    </font>
    <font>
      <sz val="11"/>
      <color indexed="48"/>
      <name val="Calibri"/>
      <family val="2"/>
    </font>
    <font>
      <sz val="11"/>
      <color indexed="17"/>
      <name val="Calibri"/>
      <family val="2"/>
    </font>
    <font>
      <b/>
      <sz val="11"/>
      <color indexed="63"/>
      <name val="Calibri"/>
      <family val="2"/>
    </font>
    <font>
      <b/>
      <sz val="18"/>
      <color indexed="62"/>
      <name val="Cambria"/>
      <family val="2"/>
    </font>
    <font>
      <sz val="11"/>
      <color indexed="14"/>
      <name val="Calibri"/>
      <family val="2"/>
    </font>
    <font>
      <sz val="8"/>
      <color indexed="62"/>
      <name val="Arial"/>
      <family val="2"/>
    </font>
    <font>
      <sz val="11"/>
      <color theme="1"/>
      <name val="Calibri"/>
      <family val="2"/>
      <scheme val="minor"/>
    </font>
    <font>
      <b/>
      <sz val="12"/>
      <name val="Helv"/>
    </font>
    <font>
      <b/>
      <i/>
      <sz val="16"/>
      <name val="Helv"/>
    </font>
    <font>
      <sz val="10"/>
      <name val="MS Sans Serif"/>
      <family val="2"/>
      <charset val="238"/>
    </font>
    <font>
      <sz val="10"/>
      <name val="Helv"/>
    </font>
    <font>
      <sz val="12"/>
      <name val="Helv"/>
    </font>
    <font>
      <sz val="10"/>
      <color indexed="10"/>
      <name val="Arial"/>
      <family val="2"/>
    </font>
    <font>
      <sz val="11"/>
      <color indexed="16"/>
      <name val="Calibri"/>
      <family val="2"/>
    </font>
    <font>
      <b/>
      <sz val="11"/>
      <color indexed="53"/>
      <name val="Calibri"/>
      <family val="2"/>
    </font>
    <font>
      <i/>
      <sz val="10"/>
      <color indexed="23"/>
      <name val="Arial"/>
      <family val="2"/>
    </font>
    <font>
      <sz val="11"/>
      <color indexed="53"/>
      <name val="Calibri"/>
      <family val="2"/>
    </font>
    <font>
      <sz val="11"/>
      <color indexed="60"/>
      <name val="Calibri"/>
      <family val="2"/>
    </font>
    <font>
      <b/>
      <sz val="10"/>
      <color indexed="8"/>
      <name val="Arial"/>
      <family val="2"/>
    </font>
    <font>
      <b/>
      <sz val="10"/>
      <color indexed="39"/>
      <name val="Arial"/>
      <family val="2"/>
    </font>
    <font>
      <sz val="10"/>
      <color indexed="8"/>
      <name val="Arial"/>
      <family val="2"/>
    </font>
    <font>
      <b/>
      <sz val="12"/>
      <color indexed="8"/>
      <name val="Arial"/>
      <family val="2"/>
      <charset val="238"/>
    </font>
    <font>
      <sz val="10"/>
      <color indexed="39"/>
      <name val="Arial"/>
      <family val="2"/>
    </font>
    <font>
      <sz val="19"/>
      <color indexed="48"/>
      <name val="Arial"/>
      <family val="2"/>
      <charset val="238"/>
    </font>
    <font>
      <sz val="11"/>
      <color indexed="10"/>
      <name val="Calibri"/>
      <family val="2"/>
    </font>
    <font>
      <sz val="12"/>
      <name val="Times New Roman"/>
      <family val="1"/>
    </font>
    <font>
      <sz val="11"/>
      <color indexed="8"/>
      <name val="Calibri"/>
      <family val="2"/>
      <charset val="238"/>
    </font>
    <font>
      <sz val="11"/>
      <color rgb="FF000000"/>
      <name val="Calibri"/>
      <family val="2"/>
      <charset val="238"/>
    </font>
    <font>
      <sz val="10"/>
      <color rgb="FF000000"/>
      <name val="Arial"/>
      <family val="2"/>
      <charset val="238"/>
    </font>
    <font>
      <sz val="10"/>
      <name val="Arial"/>
      <charset val="238"/>
    </font>
    <font>
      <b/>
      <sz val="11"/>
      <name val="Arial"/>
      <family val="2"/>
    </font>
    <font>
      <sz val="9"/>
      <color theme="1"/>
      <name val="Arial"/>
      <family val="2"/>
    </font>
  </fonts>
  <fills count="70">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
      <patternFill patternType="solid">
        <fgColor indexed="60"/>
      </patternFill>
    </fill>
    <fill>
      <patternFill patternType="solid">
        <fgColor indexed="40"/>
      </patternFill>
    </fill>
    <fill>
      <patternFill patternType="solid">
        <fgColor indexed="50"/>
      </patternFill>
    </fill>
    <fill>
      <patternFill patternType="solid">
        <fgColor indexed="41"/>
      </patternFill>
    </fill>
    <fill>
      <patternFill patternType="solid">
        <fgColor indexed="22"/>
      </patternFill>
    </fill>
    <fill>
      <patternFill patternType="solid">
        <fgColor indexed="57"/>
      </patternFill>
    </fill>
    <fill>
      <patternFill patternType="solid">
        <fgColor indexed="54"/>
      </patternFill>
    </fill>
    <fill>
      <patternFill patternType="solid">
        <fgColor indexed="51"/>
      </patternFill>
    </fill>
    <fill>
      <patternFill patternType="solid">
        <fgColor indexed="48"/>
        <bgColor indexed="48"/>
      </patternFill>
    </fill>
    <fill>
      <patternFill patternType="solid">
        <fgColor indexed="61"/>
        <bgColor indexed="61"/>
      </patternFill>
    </fill>
    <fill>
      <patternFill patternType="solid">
        <fgColor indexed="22"/>
        <bgColor indexed="22"/>
      </patternFill>
    </fill>
    <fill>
      <patternFill patternType="solid">
        <fgColor indexed="58"/>
        <bgColor indexed="58"/>
      </patternFill>
    </fill>
    <fill>
      <patternFill patternType="solid">
        <fgColor indexed="25"/>
        <bgColor indexed="25"/>
      </patternFill>
    </fill>
    <fill>
      <patternFill patternType="solid">
        <fgColor indexed="31"/>
        <bgColor indexed="31"/>
      </patternFill>
    </fill>
    <fill>
      <patternFill patternType="solid">
        <fgColor indexed="40"/>
        <bgColor indexed="40"/>
      </patternFill>
    </fill>
    <fill>
      <patternFill patternType="solid">
        <fgColor indexed="45"/>
        <bgColor indexed="45"/>
      </patternFill>
    </fill>
    <fill>
      <patternFill patternType="solid">
        <fgColor indexed="57"/>
        <bgColor indexed="57"/>
      </patternFill>
    </fill>
    <fill>
      <patternFill patternType="solid">
        <fgColor indexed="60"/>
        <bgColor indexed="60"/>
      </patternFill>
    </fill>
    <fill>
      <patternFill patternType="solid">
        <fgColor indexed="11"/>
        <bgColor indexed="11"/>
      </patternFill>
    </fill>
    <fill>
      <patternFill patternType="solid">
        <fgColor indexed="50"/>
        <bgColor indexed="50"/>
      </patternFill>
    </fill>
    <fill>
      <patternFill patternType="solid">
        <fgColor indexed="18"/>
        <bgColor indexed="18"/>
      </patternFill>
    </fill>
    <fill>
      <patternFill patternType="solid">
        <fgColor indexed="55"/>
        <bgColor indexed="55"/>
      </patternFill>
    </fill>
    <fill>
      <patternFill patternType="solid">
        <fgColor indexed="41"/>
        <bgColor indexed="41"/>
      </patternFill>
    </fill>
    <fill>
      <patternFill patternType="solid">
        <fgColor indexed="54"/>
        <bgColor indexed="54"/>
      </patternFill>
    </fill>
    <fill>
      <patternFill patternType="solid">
        <fgColor indexed="53"/>
        <bgColor indexed="53"/>
      </patternFill>
    </fill>
    <fill>
      <patternFill patternType="solid">
        <fgColor indexed="26"/>
        <bgColor indexed="26"/>
      </patternFill>
    </fill>
    <fill>
      <patternFill patternType="solid">
        <fgColor indexed="47"/>
        <bgColor indexed="47"/>
      </patternFill>
    </fill>
    <fill>
      <patternFill patternType="solid">
        <fgColor indexed="51"/>
        <bgColor indexed="51"/>
      </patternFill>
    </fill>
    <fill>
      <patternFill patternType="solid">
        <fgColor indexed="35"/>
        <bgColor indexed="35"/>
      </patternFill>
    </fill>
    <fill>
      <patternFill patternType="lightUp">
        <fgColor indexed="9"/>
        <bgColor indexed="24"/>
      </patternFill>
    </fill>
    <fill>
      <patternFill patternType="lightUp">
        <fgColor indexed="9"/>
        <bgColor indexed="12"/>
      </patternFill>
    </fill>
    <fill>
      <patternFill patternType="lightUp">
        <fgColor indexed="9"/>
        <bgColor indexed="57"/>
      </patternFill>
    </fill>
    <fill>
      <patternFill patternType="solid">
        <fgColor indexed="43"/>
      </patternFill>
    </fill>
    <fill>
      <patternFill patternType="solid">
        <fgColor indexed="43"/>
        <bgColor indexed="64"/>
      </patternFill>
    </fill>
    <fill>
      <patternFill patternType="solid">
        <fgColor indexed="49"/>
      </patternFill>
    </fill>
    <fill>
      <patternFill patternType="solid">
        <fgColor indexed="45"/>
      </patternFill>
    </fill>
    <fill>
      <patternFill patternType="solid">
        <fgColor indexed="12"/>
      </patternFill>
    </fill>
    <fill>
      <patternFill patternType="solid">
        <fgColor indexed="10"/>
      </patternFill>
    </fill>
    <fill>
      <patternFill patternType="solid">
        <fgColor indexed="52"/>
      </patternFill>
    </fill>
    <fill>
      <patternFill patternType="solid">
        <fgColor indexed="53"/>
      </patternFill>
    </fill>
    <fill>
      <patternFill patternType="solid">
        <fgColor indexed="11"/>
      </patternFill>
    </fill>
    <fill>
      <patternFill patternType="lightUp">
        <fgColor indexed="48"/>
        <bgColor indexed="41"/>
      </patternFill>
    </fill>
    <fill>
      <patternFill patternType="solid">
        <fgColor indexed="23"/>
      </patternFill>
    </fill>
    <fill>
      <patternFill patternType="solid">
        <fgColor indexed="44"/>
      </patternFill>
    </fill>
    <fill>
      <patternFill patternType="solid">
        <fgColor indexed="9"/>
      </patternFill>
    </fill>
    <fill>
      <patternFill patternType="solid">
        <fgColor indexed="26"/>
      </patternFill>
    </fill>
    <fill>
      <patternFill patternType="solid">
        <fgColor indexed="26"/>
        <bgColor indexed="64"/>
      </patternFill>
    </fill>
    <fill>
      <patternFill patternType="solid">
        <fgColor indexed="9"/>
        <bgColor indexed="64"/>
      </patternFill>
    </fill>
    <fill>
      <patternFill patternType="solid">
        <fgColor indexed="15"/>
      </patternFill>
    </fill>
    <fill>
      <patternFill patternType="solid">
        <fgColor indexed="20"/>
      </patternFill>
    </fill>
    <fill>
      <patternFill patternType="solid">
        <fgColor indexed="29"/>
      </patternFill>
    </fill>
    <fill>
      <patternFill patternType="solid">
        <fgColor indexed="9"/>
        <bgColor indexed="9"/>
      </patternFill>
    </fill>
    <fill>
      <patternFill patternType="solid">
        <fgColor indexed="42"/>
        <bgColor indexed="42"/>
      </patternFill>
    </fill>
    <fill>
      <patternFill patternType="gray125">
        <fgColor indexed="8"/>
      </patternFill>
    </fill>
  </fills>
  <borders count="77">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auto="1"/>
      </left>
      <right style="thin">
        <color auto="1"/>
      </right>
      <top/>
      <bottom style="thin">
        <color auto="1"/>
      </bottom>
      <diagonal/>
    </border>
    <border>
      <left/>
      <right/>
      <top/>
      <bottom style="medium">
        <color indexed="64"/>
      </bottom>
      <diagonal/>
    </border>
    <border>
      <left style="thin">
        <color indexed="18"/>
      </left>
      <right style="thin">
        <color indexed="18"/>
      </right>
      <top style="thin">
        <color indexed="18"/>
      </top>
      <bottom style="thin">
        <color indexed="18"/>
      </bottom>
      <diagonal/>
    </border>
    <border>
      <left style="double">
        <color indexed="63"/>
      </left>
      <right style="double">
        <color indexed="63"/>
      </right>
      <top style="double">
        <color indexed="63"/>
      </top>
      <bottom style="double">
        <color indexed="63"/>
      </bottom>
      <diagonal/>
    </border>
    <border>
      <left/>
      <right/>
      <top/>
      <bottom style="thick">
        <color indexed="48"/>
      </bottom>
      <diagonal/>
    </border>
    <border>
      <left/>
      <right/>
      <top/>
      <bottom style="thick">
        <color indexed="58"/>
      </bottom>
      <diagonal/>
    </border>
    <border>
      <left/>
      <right/>
      <top/>
      <bottom style="medium">
        <color indexed="58"/>
      </bottom>
      <diagonal/>
    </border>
    <border>
      <left/>
      <right/>
      <top/>
      <bottom style="double">
        <color indexed="17"/>
      </bottom>
      <diagonal/>
    </border>
    <border>
      <left style="thin">
        <color indexed="63"/>
      </left>
      <right style="thin">
        <color indexed="63"/>
      </right>
      <top style="thin">
        <color indexed="63"/>
      </top>
      <bottom style="thin">
        <color indexed="63"/>
      </bottom>
      <diagonal/>
    </border>
    <border>
      <left style="thin">
        <color indexed="48"/>
      </left>
      <right style="thin">
        <color indexed="48"/>
      </right>
      <top style="thin">
        <color indexed="48"/>
      </top>
      <bottom style="thin">
        <color indexed="48"/>
      </bottom>
      <diagonal/>
    </border>
    <border>
      <left style="thin">
        <color indexed="8"/>
      </left>
      <right style="thin">
        <color indexed="8"/>
      </right>
      <top style="thin">
        <color indexed="8"/>
      </top>
      <bottom style="thin">
        <color indexed="8"/>
      </bottom>
      <diagonal/>
    </border>
    <border>
      <left style="thin">
        <color indexed="58"/>
      </left>
      <right style="medium">
        <color indexed="58"/>
      </right>
      <top style="medium">
        <color indexed="58"/>
      </top>
      <bottom style="thin">
        <color indexed="58"/>
      </bottom>
      <diagonal/>
    </border>
    <border>
      <left style="thin">
        <color indexed="54"/>
      </left>
      <right/>
      <top style="thin">
        <color indexed="54"/>
      </top>
      <bottom/>
      <diagonal/>
    </border>
    <border>
      <left/>
      <right/>
      <top style="thin">
        <color indexed="48"/>
      </top>
      <bottom style="double">
        <color indexed="48"/>
      </bottom>
      <diagonal/>
    </border>
    <border>
      <left style="thin">
        <color indexed="23"/>
      </left>
      <right style="thin">
        <color indexed="23"/>
      </right>
      <top style="thin">
        <color indexed="23"/>
      </top>
      <bottom style="thin">
        <color indexed="23"/>
      </bottom>
      <diagonal/>
    </border>
    <border>
      <left style="thin">
        <color indexed="8"/>
      </left>
      <right style="thin">
        <color indexed="8"/>
      </right>
      <top/>
      <bottom/>
      <diagonal/>
    </border>
    <border>
      <left style="thin">
        <color indexed="64"/>
      </left>
      <right style="thin">
        <color indexed="64"/>
      </right>
      <top style="medium">
        <color indexed="64"/>
      </top>
      <bottom style="medium">
        <color indexed="64"/>
      </bottom>
      <diagonal/>
    </border>
    <border>
      <left/>
      <right/>
      <top/>
      <bottom style="thick">
        <color indexed="22"/>
      </bottom>
      <diagonal/>
    </border>
    <border>
      <left/>
      <right/>
      <top/>
      <bottom style="medium">
        <color indexed="24"/>
      </bottom>
      <diagonal/>
    </border>
    <border>
      <left/>
      <right/>
      <top/>
      <bottom style="double">
        <color indexed="53"/>
      </bottom>
      <diagonal/>
    </border>
    <border>
      <left style="thin">
        <color indexed="22"/>
      </left>
      <right style="thin">
        <color indexed="22"/>
      </right>
      <top style="thin">
        <color indexed="22"/>
      </top>
      <bottom style="thin">
        <color indexed="22"/>
      </bottom>
      <diagonal/>
    </border>
    <border>
      <left style="thin">
        <color indexed="41"/>
      </left>
      <right style="thin">
        <color indexed="48"/>
      </right>
      <top style="medium">
        <color indexed="41"/>
      </top>
      <bottom style="thin">
        <color indexed="48"/>
      </bottom>
      <diagonal/>
    </border>
    <border>
      <left style="thin">
        <color indexed="64"/>
      </left>
      <right style="thin">
        <color indexed="64"/>
      </right>
      <top style="double">
        <color indexed="64"/>
      </top>
      <bottom style="medium">
        <color indexed="64"/>
      </bottom>
      <diagonal/>
    </border>
    <border>
      <left style="thin">
        <color indexed="8"/>
      </left>
      <right/>
      <top/>
      <bottom style="thin">
        <color indexed="8"/>
      </bottom>
      <diagonal/>
    </border>
    <border>
      <left/>
      <right/>
      <top style="medium">
        <color indexed="64"/>
      </top>
      <bottom/>
      <diagonal/>
    </border>
  </borders>
  <cellStyleXfs count="7904">
    <xf numFmtId="0" fontId="0" fillId="0" borderId="0"/>
    <xf numFmtId="0" fontId="10" fillId="0" borderId="0">
      <alignment vertical="top"/>
    </xf>
    <xf numFmtId="0" fontId="13" fillId="0" borderId="0" applyNumberFormat="0" applyFill="0" applyBorder="0" applyAlignment="0" applyProtection="0">
      <alignment vertical="top"/>
      <protection locked="0"/>
    </xf>
    <xf numFmtId="0" fontId="14" fillId="0" borderId="0"/>
    <xf numFmtId="0" fontId="4" fillId="0" borderId="0"/>
    <xf numFmtId="0" fontId="5" fillId="0" borderId="0"/>
    <xf numFmtId="0" fontId="43" fillId="0" borderId="0" applyNumberFormat="0" applyFill="0" applyBorder="0" applyAlignment="0" applyProtection="0"/>
    <xf numFmtId="0" fontId="10" fillId="0" borderId="0">
      <alignment vertical="top"/>
    </xf>
    <xf numFmtId="0" fontId="50" fillId="16" borderId="0"/>
    <xf numFmtId="0" fontId="59" fillId="24" borderId="0" applyNumberFormat="0" applyBorder="0" applyAlignment="0" applyProtection="0"/>
    <xf numFmtId="0" fontId="60" fillId="25" borderId="0" applyNumberFormat="0" applyBorder="0" applyAlignment="0" applyProtection="0"/>
    <xf numFmtId="0" fontId="60" fillId="26" borderId="0" applyNumberFormat="0" applyBorder="0" applyAlignment="0" applyProtection="0"/>
    <xf numFmtId="0" fontId="59" fillId="27" borderId="0" applyNumberFormat="0" applyBorder="0" applyAlignment="0" applyProtection="0"/>
    <xf numFmtId="0" fontId="59" fillId="28" borderId="0" applyNumberFormat="0" applyBorder="0" applyAlignment="0" applyProtection="0"/>
    <xf numFmtId="0" fontId="60" fillId="29" borderId="0" applyNumberFormat="0" applyBorder="0" applyAlignment="0" applyProtection="0"/>
    <xf numFmtId="0" fontId="60" fillId="30" borderId="0" applyNumberFormat="0" applyBorder="0" applyAlignment="0" applyProtection="0"/>
    <xf numFmtId="0" fontId="59" fillId="31" borderId="0" applyNumberFormat="0" applyBorder="0" applyAlignment="0" applyProtection="0"/>
    <xf numFmtId="0" fontId="59" fillId="32" borderId="0" applyNumberFormat="0" applyBorder="0" applyAlignment="0" applyProtection="0"/>
    <xf numFmtId="0" fontId="60" fillId="33" borderId="0" applyNumberFormat="0" applyBorder="0" applyAlignment="0" applyProtection="0"/>
    <xf numFmtId="0" fontId="60" fillId="34" borderId="0" applyNumberFormat="0" applyBorder="0" applyAlignment="0" applyProtection="0"/>
    <xf numFmtId="0" fontId="59" fillId="35" borderId="0" applyNumberFormat="0" applyBorder="0" applyAlignment="0" applyProtection="0"/>
    <xf numFmtId="0" fontId="59" fillId="36" borderId="0" applyNumberFormat="0" applyBorder="0" applyAlignment="0" applyProtection="0"/>
    <xf numFmtId="0" fontId="60" fillId="29" borderId="0" applyNumberFormat="0" applyBorder="0" applyAlignment="0" applyProtection="0"/>
    <xf numFmtId="0" fontId="60" fillId="37" borderId="0" applyNumberFormat="0" applyBorder="0" applyAlignment="0" applyProtection="0"/>
    <xf numFmtId="0" fontId="59" fillId="30" borderId="0" applyNumberFormat="0" applyBorder="0" applyAlignment="0" applyProtection="0"/>
    <xf numFmtId="0" fontId="59" fillId="27" borderId="0" applyNumberFormat="0" applyBorder="0" applyAlignment="0" applyProtection="0"/>
    <xf numFmtId="0" fontId="60" fillId="38" borderId="0" applyNumberFormat="0" applyBorder="0" applyAlignment="0" applyProtection="0"/>
    <xf numFmtId="0" fontId="60" fillId="39" borderId="0" applyNumberFormat="0" applyBorder="0" applyAlignment="0" applyProtection="0"/>
    <xf numFmtId="0" fontId="59" fillId="27" borderId="0" applyNumberFormat="0" applyBorder="0" applyAlignment="0" applyProtection="0"/>
    <xf numFmtId="0" fontId="59" fillId="40" borderId="0" applyNumberFormat="0" applyBorder="0" applyAlignment="0" applyProtection="0"/>
    <xf numFmtId="0" fontId="60" fillId="41" borderId="0" applyNumberFormat="0" applyBorder="0" applyAlignment="0" applyProtection="0"/>
    <xf numFmtId="0" fontId="60" fillId="42" borderId="0" applyNumberFormat="0" applyBorder="0" applyAlignment="0" applyProtection="0"/>
    <xf numFmtId="0" fontId="59" fillId="43" borderId="0" applyNumberFormat="0" applyBorder="0" applyAlignment="0" applyProtection="0"/>
    <xf numFmtId="0" fontId="61" fillId="41" borderId="0" applyNumberFormat="0" applyBorder="0" applyAlignment="0" applyProtection="0"/>
    <xf numFmtId="0" fontId="62" fillId="44" borderId="54" applyNumberFormat="0" applyAlignment="0" applyProtection="0"/>
    <xf numFmtId="0" fontId="63" fillId="36" borderId="55" applyNumberFormat="0" applyAlignment="0" applyProtection="0"/>
    <xf numFmtId="0" fontId="64" fillId="45" borderId="0" applyNumberFormat="0" applyBorder="0" applyAlignment="0" applyProtection="0"/>
    <xf numFmtId="0" fontId="64" fillId="46" borderId="0" applyNumberFormat="0" applyBorder="0" applyAlignment="0" applyProtection="0"/>
    <xf numFmtId="0" fontId="64" fillId="47" borderId="0" applyNumberFormat="0" applyBorder="0" applyAlignment="0" applyProtection="0"/>
    <xf numFmtId="0" fontId="60" fillId="34" borderId="0" applyNumberFormat="0" applyBorder="0" applyAlignment="0" applyProtection="0"/>
    <xf numFmtId="0" fontId="60" fillId="34" borderId="0" applyNumberFormat="0" applyBorder="0" applyAlignment="0" applyProtection="0"/>
    <xf numFmtId="0" fontId="65" fillId="0" borderId="56" applyNumberFormat="0" applyFill="0" applyAlignment="0" applyProtection="0"/>
    <xf numFmtId="0" fontId="66" fillId="0" borderId="57" applyNumberFormat="0" applyFill="0" applyAlignment="0" applyProtection="0"/>
    <xf numFmtId="0" fontId="67" fillId="0" borderId="58" applyNumberFormat="0" applyFill="0" applyAlignment="0" applyProtection="0"/>
    <xf numFmtId="0" fontId="67" fillId="0" borderId="0" applyNumberFormat="0" applyFill="0" applyBorder="0" applyAlignment="0" applyProtection="0"/>
    <xf numFmtId="0" fontId="68" fillId="42" borderId="54" applyNumberFormat="0" applyAlignment="0" applyProtection="0"/>
    <xf numFmtId="0" fontId="69" fillId="0" borderId="59" applyNumberFormat="0" applyFill="0" applyAlignment="0" applyProtection="0"/>
    <xf numFmtId="0" fontId="69" fillId="42" borderId="0" applyNumberFormat="0" applyBorder="0" applyAlignment="0" applyProtection="0"/>
    <xf numFmtId="0" fontId="69" fillId="42" borderId="0" applyNumberFormat="0" applyBorder="0" applyAlignment="0" applyProtection="0"/>
    <xf numFmtId="0" fontId="6" fillId="16" borderId="0"/>
    <xf numFmtId="0" fontId="51" fillId="16" borderId="0"/>
    <xf numFmtId="0" fontId="51" fillId="41" borderId="54" applyNumberFormat="0" applyFont="0" applyAlignment="0" applyProtection="0"/>
    <xf numFmtId="0" fontId="70" fillId="44" borderId="60" applyNumberFormat="0" applyAlignment="0" applyProtection="0"/>
    <xf numFmtId="9" fontId="5" fillId="0" borderId="0" applyFont="0" applyFill="0" applyBorder="0" applyAlignment="0" applyProtection="0"/>
    <xf numFmtId="4" fontId="51" fillId="48" borderId="54" applyNumberFormat="0" applyProtection="0">
      <alignment vertical="center"/>
    </xf>
    <xf numFmtId="4" fontId="51" fillId="48" borderId="54" applyNumberFormat="0" applyProtection="0">
      <alignment vertical="center"/>
    </xf>
    <xf numFmtId="4" fontId="73" fillId="49" borderId="54" applyNumberFormat="0" applyProtection="0">
      <alignment vertical="center"/>
    </xf>
    <xf numFmtId="4" fontId="51" fillId="49" borderId="54" applyNumberFormat="0" applyProtection="0">
      <alignment horizontal="left" vertical="center" indent="1"/>
    </xf>
    <xf numFmtId="4" fontId="51" fillId="49" borderId="54" applyNumberFormat="0" applyProtection="0">
      <alignment horizontal="left" vertical="center" indent="1"/>
    </xf>
    <xf numFmtId="0" fontId="56" fillId="48" borderId="61" applyNumberFormat="0" applyProtection="0">
      <alignment horizontal="left" vertical="top" indent="1"/>
    </xf>
    <xf numFmtId="4" fontId="51" fillId="50" borderId="54" applyNumberFormat="0" applyProtection="0">
      <alignment horizontal="left" vertical="center" indent="1"/>
    </xf>
    <xf numFmtId="4" fontId="51" fillId="50" borderId="54" applyNumberFormat="0" applyProtection="0">
      <alignment horizontal="left" vertical="center" indent="1"/>
    </xf>
    <xf numFmtId="4" fontId="51" fillId="50" borderId="54" applyNumberFormat="0" applyProtection="0">
      <alignment horizontal="left" vertical="center" indent="1"/>
    </xf>
    <xf numFmtId="4" fontId="51" fillId="51" borderId="54" applyNumberFormat="0" applyProtection="0">
      <alignment horizontal="right" vertical="center"/>
    </xf>
    <xf numFmtId="4" fontId="51" fillId="51" borderId="54" applyNumberFormat="0" applyProtection="0">
      <alignment horizontal="right" vertical="center"/>
    </xf>
    <xf numFmtId="4" fontId="51" fillId="52" borderId="54" applyNumberFormat="0" applyProtection="0">
      <alignment horizontal="right" vertical="center"/>
    </xf>
    <xf numFmtId="4" fontId="51" fillId="52" borderId="54" applyNumberFormat="0" applyProtection="0">
      <alignment horizontal="right" vertical="center"/>
    </xf>
    <xf numFmtId="4" fontId="51" fillId="53" borderId="62" applyNumberFormat="0" applyProtection="0">
      <alignment horizontal="right" vertical="center"/>
    </xf>
    <xf numFmtId="4" fontId="51" fillId="53" borderId="62" applyNumberFormat="0" applyProtection="0">
      <alignment horizontal="right" vertical="center"/>
    </xf>
    <xf numFmtId="4" fontId="51" fillId="23" borderId="54" applyNumberFormat="0" applyProtection="0">
      <alignment horizontal="right" vertical="center"/>
    </xf>
    <xf numFmtId="4" fontId="51" fillId="23" borderId="54" applyNumberFormat="0" applyProtection="0">
      <alignment horizontal="right" vertical="center"/>
    </xf>
    <xf numFmtId="4" fontId="51" fillId="54" borderId="54" applyNumberFormat="0" applyProtection="0">
      <alignment horizontal="right" vertical="center"/>
    </xf>
    <xf numFmtId="4" fontId="51" fillId="54" borderId="54" applyNumberFormat="0" applyProtection="0">
      <alignment horizontal="right" vertical="center"/>
    </xf>
    <xf numFmtId="4" fontId="51" fillId="55" borderId="54" applyNumberFormat="0" applyProtection="0">
      <alignment horizontal="right" vertical="center"/>
    </xf>
    <xf numFmtId="4" fontId="51" fillId="55" borderId="54" applyNumberFormat="0" applyProtection="0">
      <alignment horizontal="right" vertical="center"/>
    </xf>
    <xf numFmtId="4" fontId="51" fillId="21" borderId="54" applyNumberFormat="0" applyProtection="0">
      <alignment horizontal="right" vertical="center"/>
    </xf>
    <xf numFmtId="4" fontId="51" fillId="21" borderId="54" applyNumberFormat="0" applyProtection="0">
      <alignment horizontal="right" vertical="center"/>
    </xf>
    <xf numFmtId="4" fontId="51" fillId="18" borderId="54" applyNumberFormat="0" applyProtection="0">
      <alignment horizontal="right" vertical="center"/>
    </xf>
    <xf numFmtId="4" fontId="51" fillId="18" borderId="54" applyNumberFormat="0" applyProtection="0">
      <alignment horizontal="right" vertical="center"/>
    </xf>
    <xf numFmtId="4" fontId="51" fillId="56" borderId="54" applyNumberFormat="0" applyProtection="0">
      <alignment horizontal="right" vertical="center"/>
    </xf>
    <xf numFmtId="4" fontId="51" fillId="56" borderId="54" applyNumberFormat="0" applyProtection="0">
      <alignment horizontal="right" vertical="center"/>
    </xf>
    <xf numFmtId="4" fontId="51" fillId="57" borderId="62" applyNumberFormat="0" applyProtection="0">
      <alignment horizontal="left" vertical="center" indent="1"/>
    </xf>
    <xf numFmtId="4" fontId="51" fillId="57" borderId="62" applyNumberFormat="0" applyProtection="0">
      <alignment horizontal="left" vertical="center" indent="1"/>
    </xf>
    <xf numFmtId="4" fontId="55" fillId="22" borderId="62" applyNumberFormat="0" applyProtection="0">
      <alignment horizontal="left" vertical="center" indent="1"/>
    </xf>
    <xf numFmtId="4" fontId="55" fillId="22" borderId="62" applyNumberFormat="0" applyProtection="0">
      <alignment horizontal="left" vertical="center" indent="1"/>
    </xf>
    <xf numFmtId="4" fontId="51" fillId="17" borderId="54" applyNumberFormat="0" applyProtection="0">
      <alignment horizontal="right" vertical="center"/>
    </xf>
    <xf numFmtId="4" fontId="51" fillId="17" borderId="54" applyNumberFormat="0" applyProtection="0">
      <alignment horizontal="right" vertical="center"/>
    </xf>
    <xf numFmtId="4" fontId="51" fillId="19" borderId="62" applyNumberFormat="0" applyProtection="0">
      <alignment horizontal="left" vertical="center" indent="1"/>
    </xf>
    <xf numFmtId="4" fontId="51" fillId="19" borderId="62" applyNumberFormat="0" applyProtection="0">
      <alignment horizontal="left" vertical="center" indent="1"/>
    </xf>
    <xf numFmtId="4" fontId="51" fillId="17" borderId="62" applyNumberFormat="0" applyProtection="0">
      <alignment horizontal="left" vertical="center" indent="1"/>
    </xf>
    <xf numFmtId="4" fontId="51" fillId="17" borderId="62" applyNumberFormat="0" applyProtection="0">
      <alignment horizontal="left" vertical="center" indent="1"/>
    </xf>
    <xf numFmtId="0" fontId="51" fillId="20" borderId="54" applyNumberFormat="0" applyProtection="0">
      <alignment horizontal="left" vertical="center" indent="1"/>
    </xf>
    <xf numFmtId="0" fontId="51" fillId="20" borderId="54" applyNumberFormat="0" applyProtection="0">
      <alignment horizontal="left" vertical="center" indent="1"/>
    </xf>
    <xf numFmtId="0" fontId="51" fillId="22" borderId="61" applyNumberFormat="0" applyProtection="0">
      <alignment horizontal="left" vertical="top" indent="1"/>
    </xf>
    <xf numFmtId="0" fontId="51" fillId="58" borderId="54" applyNumberFormat="0" applyProtection="0">
      <alignment horizontal="left" vertical="center" indent="1"/>
    </xf>
    <xf numFmtId="0" fontId="51" fillId="58" borderId="54" applyNumberFormat="0" applyProtection="0">
      <alignment horizontal="left" vertical="center" indent="1"/>
    </xf>
    <xf numFmtId="0" fontId="51" fillId="17" borderId="61" applyNumberFormat="0" applyProtection="0">
      <alignment horizontal="left" vertical="top" indent="1"/>
    </xf>
    <xf numFmtId="0" fontId="51" fillId="59" borderId="54" applyNumberFormat="0" applyProtection="0">
      <alignment horizontal="left" vertical="center" indent="1"/>
    </xf>
    <xf numFmtId="0" fontId="51" fillId="59" borderId="54" applyNumberFormat="0" applyProtection="0">
      <alignment horizontal="left" vertical="center" indent="1"/>
    </xf>
    <xf numFmtId="0" fontId="51" fillId="59" borderId="61" applyNumberFormat="0" applyProtection="0">
      <alignment horizontal="left" vertical="top" indent="1"/>
    </xf>
    <xf numFmtId="0" fontId="51" fillId="19" borderId="54" applyNumberFormat="0" applyProtection="0">
      <alignment horizontal="left" vertical="center" indent="1"/>
    </xf>
    <xf numFmtId="0" fontId="51" fillId="19" borderId="54" applyNumberFormat="0" applyProtection="0">
      <alignment horizontal="left" vertical="center" indent="1"/>
    </xf>
    <xf numFmtId="0" fontId="51" fillId="19" borderId="61" applyNumberFormat="0" applyProtection="0">
      <alignment horizontal="left" vertical="top" indent="1"/>
    </xf>
    <xf numFmtId="0" fontId="51" fillId="60" borderId="63" applyNumberFormat="0">
      <protection locked="0"/>
    </xf>
    <xf numFmtId="0" fontId="53" fillId="22" borderId="64" applyBorder="0"/>
    <xf numFmtId="4" fontId="54" fillId="61" borderId="61" applyNumberFormat="0" applyProtection="0">
      <alignment vertical="center"/>
    </xf>
    <xf numFmtId="4" fontId="73" fillId="62" borderId="41" applyNumberFormat="0" applyProtection="0">
      <alignment vertical="center"/>
    </xf>
    <xf numFmtId="4" fontId="54" fillId="20" borderId="61" applyNumberFormat="0" applyProtection="0">
      <alignment horizontal="left" vertical="center" indent="1"/>
    </xf>
    <xf numFmtId="0" fontId="54" fillId="61" borderId="61" applyNumberFormat="0" applyProtection="0">
      <alignment horizontal="left" vertical="top" indent="1"/>
    </xf>
    <xf numFmtId="4" fontId="51" fillId="0" borderId="54" applyNumberFormat="0" applyProtection="0">
      <alignment horizontal="right" vertical="center"/>
    </xf>
    <xf numFmtId="4" fontId="51" fillId="0" borderId="54" applyNumberFormat="0" applyProtection="0">
      <alignment horizontal="right" vertical="center"/>
    </xf>
    <xf numFmtId="4" fontId="51" fillId="0" borderId="54" applyNumberFormat="0" applyProtection="0">
      <alignment horizontal="right" vertical="center"/>
    </xf>
    <xf numFmtId="4" fontId="73" fillId="63" borderId="54" applyNumberFormat="0" applyProtection="0">
      <alignment horizontal="right" vertical="center"/>
    </xf>
    <xf numFmtId="4" fontId="51" fillId="50" borderId="54" applyNumberFormat="0" applyProtection="0">
      <alignment horizontal="left" vertical="center" indent="1"/>
    </xf>
    <xf numFmtId="4" fontId="51" fillId="50" borderId="54" applyNumberFormat="0" applyProtection="0">
      <alignment horizontal="left" vertical="center" indent="1"/>
    </xf>
    <xf numFmtId="4" fontId="51" fillId="50" borderId="54" applyNumberFormat="0" applyProtection="0">
      <alignment horizontal="left" vertical="center" indent="1"/>
    </xf>
    <xf numFmtId="0" fontId="54" fillId="17" borderId="61" applyNumberFormat="0" applyProtection="0">
      <alignment horizontal="left" vertical="top" indent="1"/>
    </xf>
    <xf numFmtId="4" fontId="57" fillId="64" borderId="62" applyNumberFormat="0" applyProtection="0">
      <alignment horizontal="left" vertical="center" indent="1"/>
    </xf>
    <xf numFmtId="0" fontId="51" fillId="65" borderId="41"/>
    <xf numFmtId="0" fontId="51" fillId="65" borderId="41"/>
    <xf numFmtId="4" fontId="58" fillId="60" borderId="54" applyNumberFormat="0" applyProtection="0">
      <alignment horizontal="right" vertical="center"/>
    </xf>
    <xf numFmtId="0" fontId="71" fillId="0" borderId="0" applyNumberFormat="0" applyFill="0" applyBorder="0" applyAlignment="0" applyProtection="0"/>
    <xf numFmtId="0" fontId="5" fillId="0" borderId="0" applyNumberFormat="0" applyFill="0" applyBorder="0" applyAlignment="0" applyProtection="0"/>
    <xf numFmtId="0" fontId="64" fillId="0" borderId="65" applyNumberFormat="0" applyFill="0" applyAlignment="0" applyProtection="0"/>
    <xf numFmtId="0" fontId="72" fillId="0" borderId="0" applyNumberFormat="0" applyFill="0" applyBorder="0" applyAlignment="0" applyProtection="0"/>
    <xf numFmtId="0" fontId="74" fillId="0" borderId="0"/>
    <xf numFmtId="0" fontId="55" fillId="0" borderId="0"/>
    <xf numFmtId="0" fontId="2" fillId="0" borderId="0"/>
    <xf numFmtId="0" fontId="59" fillId="24" borderId="0" applyNumberFormat="0" applyBorder="0" applyAlignment="0" applyProtection="0"/>
    <xf numFmtId="0" fontId="59" fillId="28" borderId="0" applyNumberFormat="0" applyBorder="0" applyAlignment="0" applyProtection="0"/>
    <xf numFmtId="0" fontId="59" fillId="32" borderId="0" applyNumberFormat="0" applyBorder="0" applyAlignment="0" applyProtection="0"/>
    <xf numFmtId="0" fontId="59" fillId="36" borderId="0" applyNumberFormat="0" applyBorder="0" applyAlignment="0" applyProtection="0"/>
    <xf numFmtId="0" fontId="59" fillId="27" borderId="0" applyNumberFormat="0" applyBorder="0" applyAlignment="0" applyProtection="0"/>
    <xf numFmtId="0" fontId="59" fillId="40" borderId="0" applyNumberFormat="0" applyBorder="0" applyAlignment="0" applyProtection="0"/>
    <xf numFmtId="0" fontId="61" fillId="41" borderId="0" applyNumberFormat="0" applyBorder="0" applyAlignment="0" applyProtection="0"/>
    <xf numFmtId="0" fontId="62" fillId="44" borderId="54" applyNumberFormat="0" applyAlignment="0" applyProtection="0"/>
    <xf numFmtId="0" fontId="63" fillId="36" borderId="55" applyNumberFormat="0" applyAlignment="0" applyProtection="0"/>
    <xf numFmtId="0" fontId="65" fillId="0" borderId="56" applyNumberFormat="0" applyFill="0" applyAlignment="0" applyProtection="0"/>
    <xf numFmtId="0" fontId="66" fillId="0" borderId="57" applyNumberFormat="0" applyFill="0" applyAlignment="0" applyProtection="0"/>
    <xf numFmtId="0" fontId="67" fillId="0" borderId="58" applyNumberFormat="0" applyFill="0" applyAlignment="0" applyProtection="0"/>
    <xf numFmtId="0" fontId="67" fillId="0" borderId="0" applyNumberFormat="0" applyFill="0" applyBorder="0" applyAlignment="0" applyProtection="0"/>
    <xf numFmtId="0" fontId="68" fillId="42" borderId="54" applyNumberFormat="0" applyAlignment="0" applyProtection="0"/>
    <xf numFmtId="0" fontId="69" fillId="0" borderId="59" applyNumberFormat="0" applyFill="0" applyAlignment="0" applyProtection="0"/>
    <xf numFmtId="0" fontId="51" fillId="41" borderId="54" applyNumberFormat="0" applyFont="0" applyAlignment="0" applyProtection="0"/>
    <xf numFmtId="0" fontId="70" fillId="44" borderId="60" applyNumberFormat="0" applyAlignment="0" applyProtection="0"/>
    <xf numFmtId="0" fontId="59" fillId="24" borderId="0" applyNumberFormat="0" applyBorder="0" applyAlignment="0" applyProtection="0"/>
    <xf numFmtId="0" fontId="64" fillId="0" borderId="65" applyNumberFormat="0" applyFill="0" applyAlignment="0" applyProtection="0"/>
    <xf numFmtId="0" fontId="72" fillId="0" borderId="0" applyNumberFormat="0" applyFill="0" applyBorder="0" applyAlignment="0" applyProtection="0"/>
    <xf numFmtId="0" fontId="51" fillId="16" borderId="0"/>
    <xf numFmtId="0" fontId="59" fillId="28" borderId="0" applyNumberFormat="0" applyBorder="0" applyAlignment="0" applyProtection="0"/>
    <xf numFmtId="0" fontId="59" fillId="32" borderId="0" applyNumberFormat="0" applyBorder="0" applyAlignment="0" applyProtection="0"/>
    <xf numFmtId="0" fontId="59" fillId="36" borderId="0" applyNumberFormat="0" applyBorder="0" applyAlignment="0" applyProtection="0"/>
    <xf numFmtId="0" fontId="59" fillId="27" borderId="0" applyNumberFormat="0" applyBorder="0" applyAlignment="0" applyProtection="0"/>
    <xf numFmtId="0" fontId="59" fillId="40" borderId="0" applyNumberFormat="0" applyBorder="0" applyAlignment="0" applyProtection="0"/>
    <xf numFmtId="0" fontId="59" fillId="40" borderId="0" applyNumberFormat="0" applyBorder="0" applyAlignment="0" applyProtection="0"/>
    <xf numFmtId="0" fontId="59" fillId="27" borderId="0" applyNumberFormat="0" applyBorder="0" applyAlignment="0" applyProtection="0"/>
    <xf numFmtId="0" fontId="59" fillId="36" borderId="0" applyNumberFormat="0" applyBorder="0" applyAlignment="0" applyProtection="0"/>
    <xf numFmtId="0" fontId="59" fillId="32" borderId="0" applyNumberFormat="0" applyBorder="0" applyAlignment="0" applyProtection="0"/>
    <xf numFmtId="0" fontId="59" fillId="28" borderId="0" applyNumberFormat="0" applyBorder="0" applyAlignment="0" applyProtection="0"/>
    <xf numFmtId="0" fontId="59" fillId="24" borderId="0" applyNumberFormat="0" applyBorder="0" applyAlignment="0" applyProtection="0"/>
    <xf numFmtId="9" fontId="55" fillId="0" borderId="0" applyFont="0" applyFill="0" applyBorder="0" applyAlignment="0" applyProtection="0"/>
    <xf numFmtId="0" fontId="51" fillId="16" borderId="0"/>
    <xf numFmtId="0" fontId="49" fillId="0" borderId="0"/>
    <xf numFmtId="0" fontId="10" fillId="0" borderId="0">
      <alignment vertical="top"/>
    </xf>
    <xf numFmtId="0" fontId="59" fillId="24" borderId="0" applyNumberFormat="0" applyBorder="0" applyAlignment="0" applyProtection="0"/>
    <xf numFmtId="0" fontId="5" fillId="0" borderId="0"/>
    <xf numFmtId="0" fontId="2" fillId="0" borderId="0"/>
    <xf numFmtId="0" fontId="50" fillId="16" borderId="0"/>
    <xf numFmtId="0" fontId="5" fillId="0" borderId="0"/>
    <xf numFmtId="0" fontId="6" fillId="16" borderId="0"/>
    <xf numFmtId="0" fontId="59" fillId="24" borderId="0" applyNumberFormat="0" applyBorder="0" applyAlignment="0" applyProtection="0"/>
    <xf numFmtId="0" fontId="59" fillId="28" borderId="0" applyNumberFormat="0" applyBorder="0" applyAlignment="0" applyProtection="0"/>
    <xf numFmtId="0" fontId="59" fillId="32" borderId="0" applyNumberFormat="0" applyBorder="0" applyAlignment="0" applyProtection="0"/>
    <xf numFmtId="0" fontId="59" fillId="36" borderId="0" applyNumberFormat="0" applyBorder="0" applyAlignment="0" applyProtection="0"/>
    <xf numFmtId="0" fontId="59" fillId="27" borderId="0" applyNumberFormat="0" applyBorder="0" applyAlignment="0" applyProtection="0"/>
    <xf numFmtId="0" fontId="59" fillId="40" borderId="0" applyNumberFormat="0" applyBorder="0" applyAlignment="0" applyProtection="0"/>
    <xf numFmtId="0" fontId="61" fillId="41" borderId="0" applyNumberFormat="0" applyBorder="0" applyAlignment="0" applyProtection="0"/>
    <xf numFmtId="0" fontId="62" fillId="44" borderId="54" applyNumberFormat="0" applyAlignment="0" applyProtection="0"/>
    <xf numFmtId="0" fontId="63" fillId="36" borderId="55" applyNumberFormat="0" applyAlignment="0" applyProtection="0"/>
    <xf numFmtId="0" fontId="60" fillId="34" borderId="0" applyNumberFormat="0" applyBorder="0" applyAlignment="0" applyProtection="0"/>
    <xf numFmtId="0" fontId="65" fillId="0" borderId="56" applyNumberFormat="0" applyFill="0" applyAlignment="0" applyProtection="0"/>
    <xf numFmtId="0" fontId="66" fillId="0" borderId="57" applyNumberFormat="0" applyFill="0" applyAlignment="0" applyProtection="0"/>
    <xf numFmtId="0" fontId="67" fillId="0" borderId="58" applyNumberFormat="0" applyFill="0" applyAlignment="0" applyProtection="0"/>
    <xf numFmtId="0" fontId="67" fillId="0" borderId="0" applyNumberFormat="0" applyFill="0" applyBorder="0" applyAlignment="0" applyProtection="0"/>
    <xf numFmtId="0" fontId="68" fillId="42" borderId="54" applyNumberFormat="0" applyAlignment="0" applyProtection="0"/>
    <xf numFmtId="0" fontId="69" fillId="0" borderId="59" applyNumberFormat="0" applyFill="0" applyAlignment="0" applyProtection="0"/>
    <xf numFmtId="0" fontId="69" fillId="42" borderId="0" applyNumberFormat="0" applyBorder="0" applyAlignment="0" applyProtection="0"/>
    <xf numFmtId="0" fontId="51" fillId="41" borderId="54" applyNumberFormat="0" applyFont="0" applyAlignment="0" applyProtection="0"/>
    <xf numFmtId="0" fontId="70" fillId="44" borderId="60" applyNumberFormat="0" applyAlignment="0" applyProtection="0"/>
    <xf numFmtId="0" fontId="64" fillId="0" borderId="65" applyNumberFormat="0" applyFill="0" applyAlignment="0" applyProtection="0"/>
    <xf numFmtId="0" fontId="72" fillId="0" borderId="0" applyNumberFormat="0" applyFill="0" applyBorder="0" applyAlignment="0" applyProtection="0"/>
    <xf numFmtId="0" fontId="26" fillId="0" borderId="0"/>
    <xf numFmtId="9"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55" fillId="0" borderId="0" applyFont="0" applyFill="0" applyBorder="0" applyAlignment="0" applyProtection="0"/>
    <xf numFmtId="43" fontId="26" fillId="0" borderId="0" applyFont="0" applyFill="0" applyBorder="0" applyAlignment="0" applyProtection="0"/>
    <xf numFmtId="0" fontId="6" fillId="16" borderId="0"/>
    <xf numFmtId="4" fontId="55" fillId="22" borderId="62" applyNumberFormat="0" applyProtection="0">
      <alignment horizontal="left" vertical="center" indent="1"/>
    </xf>
    <xf numFmtId="0" fontId="5" fillId="0" borderId="0">
      <alignment vertical="top"/>
    </xf>
    <xf numFmtId="0" fontId="93" fillId="0" borderId="0"/>
    <xf numFmtId="0" fontId="88" fillId="0" borderId="0">
      <alignment vertical="top"/>
    </xf>
    <xf numFmtId="0" fontId="26" fillId="0" borderId="0"/>
    <xf numFmtId="0" fontId="81" fillId="31" borderId="0" applyNumberFormat="0" applyBorder="0" applyAlignment="0" applyProtection="0"/>
    <xf numFmtId="0" fontId="82" fillId="67" borderId="66" applyNumberFormat="0" applyAlignment="0" applyProtection="0"/>
    <xf numFmtId="0" fontId="63" fillId="37" borderId="55" applyNumberFormat="0" applyAlignment="0" applyProtection="0"/>
    <xf numFmtId="43" fontId="55" fillId="0" borderId="0" applyFont="0" applyFill="0" applyBorder="0" applyAlignment="0" applyProtection="0"/>
    <xf numFmtId="43" fontId="2" fillId="0" borderId="0" applyFont="0" applyFill="0" applyBorder="0" applyAlignment="0" applyProtection="0"/>
    <xf numFmtId="0" fontId="83" fillId="0" borderId="0" applyNumberFormat="0" applyFill="0" applyBorder="0" applyAlignment="0" applyProtection="0"/>
    <xf numFmtId="0" fontId="69" fillId="68" borderId="0" applyNumberFormat="0" applyBorder="0" applyAlignment="0" applyProtection="0"/>
    <xf numFmtId="38" fontId="51" fillId="4" borderId="0" applyNumberFormat="0" applyBorder="0" applyAlignment="0" applyProtection="0"/>
    <xf numFmtId="0" fontId="75" fillId="69" borderId="67"/>
    <xf numFmtId="0" fontId="52" fillId="49" borderId="68">
      <alignment vertical="center" wrapText="1"/>
    </xf>
    <xf numFmtId="0" fontId="66" fillId="0" borderId="69" applyNumberFormat="0" applyFill="0" applyAlignment="0" applyProtection="0"/>
    <xf numFmtId="0" fontId="67" fillId="0" borderId="70" applyNumberFormat="0" applyFill="0" applyAlignment="0" applyProtection="0"/>
    <xf numFmtId="0" fontId="68" fillId="42" borderId="66" applyNumberFormat="0" applyAlignment="0" applyProtection="0"/>
    <xf numFmtId="10" fontId="51" fillId="62" borderId="41" applyNumberFormat="0" applyBorder="0" applyAlignment="0" applyProtection="0"/>
    <xf numFmtId="0" fontId="84" fillId="0" borderId="71" applyNumberFormat="0" applyFill="0" applyAlignment="0" applyProtection="0"/>
    <xf numFmtId="0" fontId="85" fillId="42" borderId="0" applyNumberFormat="0" applyBorder="0" applyAlignment="0" applyProtection="0"/>
    <xf numFmtId="167" fontId="76" fillId="0" borderId="0"/>
    <xf numFmtId="0" fontId="51" fillId="16" borderId="0"/>
    <xf numFmtId="0" fontId="51" fillId="16" borderId="0"/>
    <xf numFmtId="0" fontId="51" fillId="16" borderId="0"/>
    <xf numFmtId="0" fontId="51" fillId="16" borderId="0"/>
    <xf numFmtId="0" fontId="51" fillId="16" borderId="0"/>
    <xf numFmtId="0" fontId="51" fillId="16" borderId="0"/>
    <xf numFmtId="0" fontId="51" fillId="16" borderId="0"/>
    <xf numFmtId="0" fontId="6" fillId="16" borderId="0"/>
    <xf numFmtId="0" fontId="6" fillId="16" borderId="0"/>
    <xf numFmtId="0" fontId="6" fillId="16" borderId="0"/>
    <xf numFmtId="0" fontId="2" fillId="0" borderId="0"/>
    <xf numFmtId="0" fontId="6" fillId="16" borderId="0"/>
    <xf numFmtId="0" fontId="5" fillId="41" borderId="72" applyNumberFormat="0" applyFont="0" applyAlignment="0" applyProtection="0"/>
    <xf numFmtId="0" fontId="8" fillId="0" borderId="0"/>
    <xf numFmtId="0" fontId="70" fillId="67" borderId="60" applyNumberFormat="0" applyAlignment="0" applyProtection="0"/>
    <xf numFmtId="9" fontId="5" fillId="0" borderId="0" applyFont="0" applyFill="0" applyBorder="0" applyAlignment="0" applyProtection="0"/>
    <xf numFmtId="10" fontId="5" fillId="0" borderId="0" applyFont="0" applyFill="0" applyBorder="0" applyAlignment="0" applyProtection="0"/>
    <xf numFmtId="4" fontId="86" fillId="48" borderId="61" applyNumberFormat="0" applyProtection="0">
      <alignment vertical="center"/>
    </xf>
    <xf numFmtId="4" fontId="51" fillId="48" borderId="54" applyNumberFormat="0" applyProtection="0">
      <alignment vertical="center"/>
    </xf>
    <xf numFmtId="4" fontId="87" fillId="48" borderId="61" applyNumberFormat="0" applyProtection="0">
      <alignment vertical="center"/>
    </xf>
    <xf numFmtId="4" fontId="73" fillId="49" borderId="54" applyNumberFormat="0" applyProtection="0">
      <alignment vertical="center"/>
    </xf>
    <xf numFmtId="4" fontId="73" fillId="49" borderId="54" applyNumberFormat="0" applyProtection="0">
      <alignment vertical="center"/>
    </xf>
    <xf numFmtId="4" fontId="86" fillId="48" borderId="61" applyNumberFormat="0" applyProtection="0">
      <alignment horizontal="left" vertical="center" indent="1"/>
    </xf>
    <xf numFmtId="4" fontId="51" fillId="49" borderId="54" applyNumberFormat="0" applyProtection="0">
      <alignment horizontal="left" vertical="center" indent="1"/>
    </xf>
    <xf numFmtId="0" fontId="86" fillId="48" borderId="61" applyNumberFormat="0" applyProtection="0">
      <alignment horizontal="left" vertical="top" indent="1"/>
    </xf>
    <xf numFmtId="4" fontId="86" fillId="17" borderId="0" applyNumberFormat="0" applyProtection="0">
      <alignment horizontal="left" vertical="center" indent="1"/>
    </xf>
    <xf numFmtId="4" fontId="88" fillId="51" borderId="61" applyNumberFormat="0" applyProtection="0">
      <alignment horizontal="right" vertical="center"/>
    </xf>
    <xf numFmtId="4" fontId="51" fillId="51" borderId="54" applyNumberFormat="0" applyProtection="0">
      <alignment horizontal="right" vertical="center"/>
    </xf>
    <xf numFmtId="4" fontId="88" fillId="66" borderId="61" applyNumberFormat="0" applyProtection="0">
      <alignment horizontal="right" vertical="center"/>
    </xf>
    <xf numFmtId="4" fontId="51" fillId="52" borderId="54" applyNumberFormat="0" applyProtection="0">
      <alignment horizontal="right" vertical="center"/>
    </xf>
    <xf numFmtId="4" fontId="88" fillId="53" borderId="61" applyNumberFormat="0" applyProtection="0">
      <alignment horizontal="right" vertical="center"/>
    </xf>
    <xf numFmtId="4" fontId="51" fillId="53" borderId="62" applyNumberFormat="0" applyProtection="0">
      <alignment horizontal="right" vertical="center"/>
    </xf>
    <xf numFmtId="4" fontId="88" fillId="23" borderId="61" applyNumberFormat="0" applyProtection="0">
      <alignment horizontal="right" vertical="center"/>
    </xf>
    <xf numFmtId="4" fontId="51" fillId="23" borderId="54" applyNumberFormat="0" applyProtection="0">
      <alignment horizontal="right" vertical="center"/>
    </xf>
    <xf numFmtId="4" fontId="88" fillId="54" borderId="61" applyNumberFormat="0" applyProtection="0">
      <alignment horizontal="right" vertical="center"/>
    </xf>
    <xf numFmtId="4" fontId="51" fillId="54" borderId="54" applyNumberFormat="0" applyProtection="0">
      <alignment horizontal="right" vertical="center"/>
    </xf>
    <xf numFmtId="4" fontId="88" fillId="55" borderId="61" applyNumberFormat="0" applyProtection="0">
      <alignment horizontal="right" vertical="center"/>
    </xf>
    <xf numFmtId="4" fontId="51" fillId="55" borderId="54" applyNumberFormat="0" applyProtection="0">
      <alignment horizontal="right" vertical="center"/>
    </xf>
    <xf numFmtId="4" fontId="88" fillId="21" borderId="61" applyNumberFormat="0" applyProtection="0">
      <alignment horizontal="right" vertical="center"/>
    </xf>
    <xf numFmtId="4" fontId="51" fillId="21" borderId="54" applyNumberFormat="0" applyProtection="0">
      <alignment horizontal="right" vertical="center"/>
    </xf>
    <xf numFmtId="4" fontId="88" fillId="18" borderId="61" applyNumberFormat="0" applyProtection="0">
      <alignment horizontal="right" vertical="center"/>
    </xf>
    <xf numFmtId="4" fontId="51" fillId="18" borderId="54" applyNumberFormat="0" applyProtection="0">
      <alignment horizontal="right" vertical="center"/>
    </xf>
    <xf numFmtId="4" fontId="88" fillId="56" borderId="61" applyNumberFormat="0" applyProtection="0">
      <alignment horizontal="right" vertical="center"/>
    </xf>
    <xf numFmtId="4" fontId="51" fillId="56" borderId="54" applyNumberFormat="0" applyProtection="0">
      <alignment horizontal="right" vertical="center"/>
    </xf>
    <xf numFmtId="4" fontId="86" fillId="57" borderId="73" applyNumberFormat="0" applyProtection="0">
      <alignment horizontal="left" vertical="center" indent="1"/>
    </xf>
    <xf numFmtId="4" fontId="51" fillId="57" borderId="62" applyNumberFormat="0" applyProtection="0">
      <alignment horizontal="left" vertical="center" indent="1"/>
    </xf>
    <xf numFmtId="4" fontId="88" fillId="19" borderId="0" applyNumberFormat="0" applyProtection="0">
      <alignment horizontal="left" vertical="center" indent="1"/>
    </xf>
    <xf numFmtId="4" fontId="55" fillId="22" borderId="62" applyNumberFormat="0" applyProtection="0">
      <alignment horizontal="left" vertical="center" indent="1"/>
    </xf>
    <xf numFmtId="4" fontId="55" fillId="22" borderId="62" applyNumberFormat="0" applyProtection="0">
      <alignment horizontal="left" vertical="center" indent="1"/>
    </xf>
    <xf numFmtId="4" fontId="89" fillId="22" borderId="0" applyNumberFormat="0" applyProtection="0">
      <alignment horizontal="left" vertical="center" indent="1"/>
    </xf>
    <xf numFmtId="4" fontId="88" fillId="17" borderId="61" applyNumberFormat="0" applyProtection="0">
      <alignment horizontal="right" vertical="center"/>
    </xf>
    <xf numFmtId="4" fontId="51" fillId="17" borderId="54" applyNumberFormat="0" applyProtection="0">
      <alignment horizontal="right" vertical="center"/>
    </xf>
    <xf numFmtId="4" fontId="10" fillId="19" borderId="0" applyNumberFormat="0" applyProtection="0">
      <alignment horizontal="left" vertical="center" indent="1"/>
    </xf>
    <xf numFmtId="4" fontId="51" fillId="19" borderId="62" applyNumberFormat="0" applyProtection="0">
      <alignment horizontal="left" vertical="center" indent="1"/>
    </xf>
    <xf numFmtId="4" fontId="10" fillId="17" borderId="0" applyNumberFormat="0" applyProtection="0">
      <alignment horizontal="left" vertical="center" indent="1"/>
    </xf>
    <xf numFmtId="4" fontId="51" fillId="17" borderId="62" applyNumberFormat="0" applyProtection="0">
      <alignment horizontal="left" vertical="center" indent="1"/>
    </xf>
    <xf numFmtId="0" fontId="5" fillId="22" borderId="61" applyNumberFormat="0" applyProtection="0">
      <alignment horizontal="left" vertical="center" indent="1"/>
    </xf>
    <xf numFmtId="0" fontId="51" fillId="20" borderId="54" applyNumberFormat="0" applyProtection="0">
      <alignment horizontal="left" vertical="center" indent="1"/>
    </xf>
    <xf numFmtId="0" fontId="5" fillId="22" borderId="61" applyNumberFormat="0" applyProtection="0">
      <alignment horizontal="left" vertical="top" indent="1"/>
    </xf>
    <xf numFmtId="0" fontId="5" fillId="17" borderId="61" applyNumberFormat="0" applyProtection="0">
      <alignment horizontal="left" vertical="center" indent="1"/>
    </xf>
    <xf numFmtId="0" fontId="51" fillId="58" borderId="54" applyNumberFormat="0" applyProtection="0">
      <alignment horizontal="left" vertical="center" indent="1"/>
    </xf>
    <xf numFmtId="0" fontId="5" fillId="17" borderId="61" applyNumberFormat="0" applyProtection="0">
      <alignment horizontal="left" vertical="top" indent="1"/>
    </xf>
    <xf numFmtId="0" fontId="5" fillId="59" borderId="61" applyNumberFormat="0" applyProtection="0">
      <alignment horizontal="left" vertical="center" indent="1"/>
    </xf>
    <xf numFmtId="0" fontId="51" fillId="59" borderId="54" applyNumberFormat="0" applyProtection="0">
      <alignment horizontal="left" vertical="center" indent="1"/>
    </xf>
    <xf numFmtId="0" fontId="5" fillId="59" borderId="61" applyNumberFormat="0" applyProtection="0">
      <alignment horizontal="left" vertical="top" indent="1"/>
    </xf>
    <xf numFmtId="0" fontId="5" fillId="19" borderId="61" applyNumberFormat="0" applyProtection="0">
      <alignment horizontal="left" vertical="center" indent="1"/>
    </xf>
    <xf numFmtId="0" fontId="51" fillId="19" borderId="54" applyNumberFormat="0" applyProtection="0">
      <alignment horizontal="left" vertical="center" indent="1"/>
    </xf>
    <xf numFmtId="0" fontId="5" fillId="19" borderId="61" applyNumberFormat="0" applyProtection="0">
      <alignment horizontal="left" vertical="top" indent="1"/>
    </xf>
    <xf numFmtId="0" fontId="5" fillId="60" borderId="41" applyNumberFormat="0">
      <protection locked="0"/>
    </xf>
    <xf numFmtId="4" fontId="88" fillId="61" borderId="61" applyNumberFormat="0" applyProtection="0">
      <alignment vertical="center"/>
    </xf>
    <xf numFmtId="4" fontId="90" fillId="61" borderId="61" applyNumberFormat="0" applyProtection="0">
      <alignment vertical="center"/>
    </xf>
    <xf numFmtId="4" fontId="88" fillId="61" borderId="61" applyNumberFormat="0" applyProtection="0">
      <alignment horizontal="left" vertical="center" indent="1"/>
    </xf>
    <xf numFmtId="4" fontId="54" fillId="20" borderId="61" applyNumberFormat="0" applyProtection="0">
      <alignment horizontal="left" vertical="center" indent="1"/>
    </xf>
    <xf numFmtId="0" fontId="88" fillId="61" borderId="61" applyNumberFormat="0" applyProtection="0">
      <alignment horizontal="left" vertical="top" indent="1"/>
    </xf>
    <xf numFmtId="4" fontId="88" fillId="19" borderId="61" applyNumberFormat="0" applyProtection="0">
      <alignment horizontal="right" vertical="center"/>
    </xf>
    <xf numFmtId="4" fontId="90" fillId="19" borderId="61" applyNumberFormat="0" applyProtection="0">
      <alignment horizontal="right" vertical="center"/>
    </xf>
    <xf numFmtId="4" fontId="73" fillId="63" borderId="54" applyNumberFormat="0" applyProtection="0">
      <alignment horizontal="right" vertical="center"/>
    </xf>
    <xf numFmtId="4" fontId="73" fillId="63" borderId="54" applyNumberFormat="0" applyProtection="0">
      <alignment horizontal="right" vertical="center"/>
    </xf>
    <xf numFmtId="4" fontId="88" fillId="17" borderId="61" applyNumberFormat="0" applyProtection="0">
      <alignment horizontal="left" vertical="center" indent="1"/>
    </xf>
    <xf numFmtId="0" fontId="5" fillId="0" borderId="0">
      <alignment vertical="top"/>
    </xf>
    <xf numFmtId="0" fontId="88" fillId="17" borderId="61" applyNumberFormat="0" applyProtection="0">
      <alignment horizontal="left" vertical="top" indent="1"/>
    </xf>
    <xf numFmtId="4" fontId="91" fillId="64" borderId="0" applyNumberFormat="0" applyProtection="0">
      <alignment horizontal="left" vertical="center" indent="1"/>
    </xf>
    <xf numFmtId="0" fontId="51" fillId="65" borderId="41"/>
    <xf numFmtId="0" fontId="51" fillId="65" borderId="41"/>
    <xf numFmtId="4" fontId="80" fillId="19" borderId="61" applyNumberFormat="0" applyProtection="0">
      <alignment horizontal="right" vertical="center"/>
    </xf>
    <xf numFmtId="0" fontId="26" fillId="0" borderId="0"/>
    <xf numFmtId="0" fontId="6" fillId="16" borderId="0"/>
    <xf numFmtId="3" fontId="5" fillId="0" borderId="41" applyNumberFormat="0" applyFont="0" applyFill="0" applyAlignment="0" applyProtection="0">
      <alignment vertical="center"/>
    </xf>
    <xf numFmtId="0" fontId="71" fillId="0" borderId="0" applyNumberFormat="0" applyFill="0" applyBorder="0" applyAlignment="0" applyProtection="0"/>
    <xf numFmtId="4" fontId="5" fillId="0" borderId="74" applyNumberFormat="0" applyFont="0" applyFill="0" applyAlignment="0" applyProtection="0">
      <alignment vertical="center"/>
    </xf>
    <xf numFmtId="40" fontId="77" fillId="0" borderId="0" applyFont="0" applyFill="0" applyBorder="0" applyAlignment="0" applyProtection="0"/>
    <xf numFmtId="164" fontId="78" fillId="0" borderId="0" applyFont="0" applyFill="0" applyBorder="0" applyAlignment="0" applyProtection="0"/>
    <xf numFmtId="0" fontId="92" fillId="0" borderId="0" applyNumberFormat="0" applyFill="0" applyBorder="0" applyAlignment="0" applyProtection="0"/>
    <xf numFmtId="0" fontId="79" fillId="0" borderId="75"/>
    <xf numFmtId="0" fontId="68" fillId="42" borderId="66" applyNumberFormat="0" applyAlignment="0" applyProtection="0"/>
    <xf numFmtId="9" fontId="5" fillId="0" borderId="0" applyFont="0" applyFill="0" applyBorder="0" applyAlignment="0" applyProtection="0"/>
    <xf numFmtId="43" fontId="55" fillId="0" borderId="0" applyFont="0" applyFill="0" applyBorder="0" applyAlignment="0" applyProtection="0"/>
    <xf numFmtId="0" fontId="6" fillId="16" borderId="0"/>
    <xf numFmtId="0" fontId="6" fillId="16" borderId="0"/>
    <xf numFmtId="4" fontId="51" fillId="48" borderId="54" applyNumberFormat="0" applyProtection="0">
      <alignment vertical="center"/>
    </xf>
    <xf numFmtId="4" fontId="51" fillId="49" borderId="54" applyNumberFormat="0" applyProtection="0">
      <alignment horizontal="left" vertical="center" indent="1"/>
    </xf>
    <xf numFmtId="4" fontId="51" fillId="50" borderId="54" applyNumberFormat="0" applyProtection="0">
      <alignment horizontal="left" vertical="center" indent="1"/>
    </xf>
    <xf numFmtId="4" fontId="51" fillId="51" borderId="54" applyNumberFormat="0" applyProtection="0">
      <alignment horizontal="right" vertical="center"/>
    </xf>
    <xf numFmtId="4" fontId="51" fillId="52" borderId="54" applyNumberFormat="0" applyProtection="0">
      <alignment horizontal="right" vertical="center"/>
    </xf>
    <xf numFmtId="4" fontId="51" fillId="53" borderId="62" applyNumberFormat="0" applyProtection="0">
      <alignment horizontal="right" vertical="center"/>
    </xf>
    <xf numFmtId="4" fontId="51" fillId="23" borderId="54" applyNumberFormat="0" applyProtection="0">
      <alignment horizontal="right" vertical="center"/>
    </xf>
    <xf numFmtId="4" fontId="51" fillId="54" borderId="54" applyNumberFormat="0" applyProtection="0">
      <alignment horizontal="right" vertical="center"/>
    </xf>
    <xf numFmtId="4" fontId="51" fillId="55" borderId="54" applyNumberFormat="0" applyProtection="0">
      <alignment horizontal="right" vertical="center"/>
    </xf>
    <xf numFmtId="4" fontId="51" fillId="21" borderId="54" applyNumberFormat="0" applyProtection="0">
      <alignment horizontal="right" vertical="center"/>
    </xf>
    <xf numFmtId="4" fontId="51" fillId="18" borderId="54" applyNumberFormat="0" applyProtection="0">
      <alignment horizontal="right" vertical="center"/>
    </xf>
    <xf numFmtId="4" fontId="51" fillId="56" borderId="54" applyNumberFormat="0" applyProtection="0">
      <alignment horizontal="right" vertical="center"/>
    </xf>
    <xf numFmtId="4" fontId="51" fillId="57" borderId="62" applyNumberFormat="0" applyProtection="0">
      <alignment horizontal="left" vertical="center" indent="1"/>
    </xf>
    <xf numFmtId="4" fontId="51" fillId="17" borderId="54" applyNumberFormat="0" applyProtection="0">
      <alignment horizontal="right" vertical="center"/>
    </xf>
    <xf numFmtId="4" fontId="51" fillId="19" borderId="62" applyNumberFormat="0" applyProtection="0">
      <alignment horizontal="left" vertical="center" indent="1"/>
    </xf>
    <xf numFmtId="4" fontId="51" fillId="17" borderId="62" applyNumberFormat="0" applyProtection="0">
      <alignment horizontal="left" vertical="center" indent="1"/>
    </xf>
    <xf numFmtId="0" fontId="51" fillId="20" borderId="54" applyNumberFormat="0" applyProtection="0">
      <alignment horizontal="left" vertical="center" indent="1"/>
    </xf>
    <xf numFmtId="0" fontId="51" fillId="58" borderId="54" applyNumberFormat="0" applyProtection="0">
      <alignment horizontal="left" vertical="center" indent="1"/>
    </xf>
    <xf numFmtId="0" fontId="51" fillId="59" borderId="54" applyNumberFormat="0" applyProtection="0">
      <alignment horizontal="left" vertical="center" indent="1"/>
    </xf>
    <xf numFmtId="0" fontId="51" fillId="19" borderId="54" applyNumberFormat="0" applyProtection="0">
      <alignment horizontal="left" vertical="center" indent="1"/>
    </xf>
    <xf numFmtId="4" fontId="51" fillId="0" borderId="54" applyNumberFormat="0" applyProtection="0">
      <alignment horizontal="right" vertical="center"/>
    </xf>
    <xf numFmtId="4" fontId="51" fillId="50" borderId="54" applyNumberFormat="0" applyProtection="0">
      <alignment horizontal="left" vertical="center" indent="1"/>
    </xf>
    <xf numFmtId="0" fontId="51" fillId="65" borderId="41"/>
    <xf numFmtId="0" fontId="59" fillId="24" borderId="0" applyNumberFormat="0" applyBorder="0" applyAlignment="0" applyProtection="0"/>
    <xf numFmtId="0" fontId="59" fillId="24" borderId="0" applyNumberFormat="0" applyBorder="0" applyAlignment="0" applyProtection="0"/>
    <xf numFmtId="0" fontId="59" fillId="24" borderId="0" applyNumberFormat="0" applyBorder="0" applyAlignment="0" applyProtection="0"/>
    <xf numFmtId="0" fontId="59" fillId="28" borderId="0" applyNumberFormat="0" applyBorder="0" applyAlignment="0" applyProtection="0"/>
    <xf numFmtId="0" fontId="59" fillId="28" borderId="0" applyNumberFormat="0" applyBorder="0" applyAlignment="0" applyProtection="0"/>
    <xf numFmtId="0" fontId="59" fillId="28" borderId="0" applyNumberFormat="0" applyBorder="0" applyAlignment="0" applyProtection="0"/>
    <xf numFmtId="0" fontId="59" fillId="32" borderId="0" applyNumberFormat="0" applyBorder="0" applyAlignment="0" applyProtection="0"/>
    <xf numFmtId="0" fontId="59" fillId="32" borderId="0" applyNumberFormat="0" applyBorder="0" applyAlignment="0" applyProtection="0"/>
    <xf numFmtId="0" fontId="59" fillId="32" borderId="0" applyNumberFormat="0" applyBorder="0" applyAlignment="0" applyProtection="0"/>
    <xf numFmtId="0" fontId="59" fillId="36" borderId="0" applyNumberFormat="0" applyBorder="0" applyAlignment="0" applyProtection="0"/>
    <xf numFmtId="0" fontId="59" fillId="36" borderId="0" applyNumberFormat="0" applyBorder="0" applyAlignment="0" applyProtection="0"/>
    <xf numFmtId="0" fontId="59" fillId="36" borderId="0" applyNumberFormat="0" applyBorder="0" applyAlignment="0" applyProtection="0"/>
    <xf numFmtId="0" fontId="59" fillId="27" borderId="0" applyNumberFormat="0" applyBorder="0" applyAlignment="0" applyProtection="0"/>
    <xf numFmtId="0" fontId="59" fillId="27" borderId="0" applyNumberFormat="0" applyBorder="0" applyAlignment="0" applyProtection="0"/>
    <xf numFmtId="0" fontId="59" fillId="27" borderId="0" applyNumberFormat="0" applyBorder="0" applyAlignment="0" applyProtection="0"/>
    <xf numFmtId="0" fontId="59" fillId="40" borderId="0" applyNumberFormat="0" applyBorder="0" applyAlignment="0" applyProtection="0"/>
    <xf numFmtId="0" fontId="59" fillId="40" borderId="0" applyNumberFormat="0" applyBorder="0" applyAlignment="0" applyProtection="0"/>
    <xf numFmtId="0" fontId="59" fillId="40" borderId="0" applyNumberFormat="0" applyBorder="0" applyAlignment="0" applyProtection="0"/>
    <xf numFmtId="0" fontId="6" fillId="16" borderId="0"/>
    <xf numFmtId="0" fontId="6" fillId="16" borderId="0"/>
    <xf numFmtId="0" fontId="6" fillId="16" borderId="0"/>
    <xf numFmtId="0" fontId="6" fillId="16" borderId="0"/>
    <xf numFmtId="0" fontId="6" fillId="16" borderId="0"/>
    <xf numFmtId="0" fontId="6" fillId="16" borderId="0"/>
    <xf numFmtId="0" fontId="6" fillId="16" borderId="0"/>
    <xf numFmtId="0" fontId="2" fillId="0" borderId="0"/>
    <xf numFmtId="43" fontId="2" fillId="0" borderId="0" applyFont="0" applyFill="0" applyBorder="0" applyAlignment="0" applyProtection="0"/>
    <xf numFmtId="0" fontId="26" fillId="0" borderId="0"/>
    <xf numFmtId="0" fontId="26" fillId="0" borderId="0"/>
    <xf numFmtId="0" fontId="26" fillId="0" borderId="0"/>
    <xf numFmtId="0" fontId="26" fillId="0" borderId="0"/>
    <xf numFmtId="9" fontId="26" fillId="0" borderId="0" applyFont="0" applyFill="0" applyBorder="0" applyAlignment="0" applyProtection="0"/>
    <xf numFmtId="9" fontId="26" fillId="0" borderId="0" applyFont="0" applyFill="0" applyBorder="0" applyAlignment="0" applyProtection="0"/>
    <xf numFmtId="9" fontId="26" fillId="0" borderId="0" applyFont="0" applyFill="0" applyBorder="0" applyAlignment="0" applyProtection="0"/>
    <xf numFmtId="9" fontId="26" fillId="0" borderId="0" applyFont="0" applyFill="0" applyBorder="0" applyAlignment="0" applyProtection="0"/>
    <xf numFmtId="9" fontId="26" fillId="0" borderId="0" applyFont="0" applyFill="0" applyBorder="0" applyAlignment="0" applyProtection="0"/>
    <xf numFmtId="9" fontId="26" fillId="0" borderId="0" applyFont="0" applyFill="0" applyBorder="0" applyAlignment="0" applyProtection="0"/>
    <xf numFmtId="0" fontId="26" fillId="0" borderId="0"/>
    <xf numFmtId="43" fontId="26" fillId="0" borderId="0" applyFont="0" applyFill="0" applyBorder="0" applyAlignment="0" applyProtection="0"/>
    <xf numFmtId="0" fontId="26" fillId="0" borderId="0"/>
    <xf numFmtId="43" fontId="55" fillId="0" borderId="0" applyFont="0" applyFill="0" applyBorder="0" applyAlignment="0" applyProtection="0"/>
    <xf numFmtId="43" fontId="2" fillId="0" borderId="0" applyFont="0" applyFill="0" applyBorder="0" applyAlignment="0" applyProtection="0"/>
    <xf numFmtId="0" fontId="2" fillId="0" borderId="0"/>
    <xf numFmtId="43" fontId="55" fillId="0" borderId="0" applyFont="0" applyFill="0" applyBorder="0" applyAlignment="0" applyProtection="0"/>
    <xf numFmtId="9" fontId="26" fillId="0" borderId="0" applyFont="0" applyFill="0" applyBorder="0" applyAlignment="0" applyProtection="0"/>
    <xf numFmtId="0" fontId="2" fillId="0" borderId="0"/>
    <xf numFmtId="43" fontId="2" fillId="0" borderId="0" applyFont="0" applyFill="0" applyBorder="0" applyAlignment="0" applyProtection="0"/>
    <xf numFmtId="9" fontId="26" fillId="0" borderId="0" applyFont="0" applyFill="0" applyBorder="0" applyAlignment="0" applyProtection="0"/>
    <xf numFmtId="0" fontId="2" fillId="0" borderId="0"/>
    <xf numFmtId="43" fontId="2" fillId="0" borderId="0" applyFont="0" applyFill="0" applyBorder="0" applyAlignment="0" applyProtection="0"/>
    <xf numFmtId="43" fontId="94" fillId="0" borderId="0" applyFont="0" applyFill="0" applyBorder="0" applyAlignment="0" applyProtection="0"/>
    <xf numFmtId="0" fontId="26" fillId="0" borderId="0"/>
    <xf numFmtId="43" fontId="26" fillId="0" borderId="0" applyFont="0" applyFill="0" applyBorder="0" applyAlignment="0" applyProtection="0"/>
    <xf numFmtId="43" fontId="55" fillId="0" borderId="0" applyFont="0" applyFill="0" applyBorder="0" applyAlignment="0" applyProtection="0"/>
    <xf numFmtId="43" fontId="2" fillId="0" borderId="0" applyFont="0" applyFill="0" applyBorder="0" applyAlignment="0" applyProtection="0"/>
    <xf numFmtId="0" fontId="2" fillId="0" borderId="0"/>
    <xf numFmtId="43" fontId="55" fillId="0" borderId="0" applyFont="0" applyFill="0" applyBorder="0" applyAlignment="0" applyProtection="0"/>
    <xf numFmtId="9" fontId="26" fillId="0" borderId="0" applyFont="0" applyFill="0" applyBorder="0" applyAlignment="0" applyProtection="0"/>
    <xf numFmtId="0" fontId="2" fillId="0" borderId="0"/>
    <xf numFmtId="43" fontId="2" fillId="0" borderId="0" applyFont="0" applyFill="0" applyBorder="0" applyAlignment="0" applyProtection="0"/>
    <xf numFmtId="0" fontId="26" fillId="0" borderId="0"/>
    <xf numFmtId="43" fontId="26" fillId="0" borderId="0" applyFont="0" applyFill="0" applyBorder="0" applyAlignment="0" applyProtection="0"/>
    <xf numFmtId="9" fontId="26" fillId="0" borderId="0" applyFont="0" applyFill="0" applyBorder="0" applyAlignment="0" applyProtection="0"/>
    <xf numFmtId="43" fontId="55" fillId="0" borderId="0" applyFont="0" applyFill="0" applyBorder="0" applyAlignment="0" applyProtection="0"/>
    <xf numFmtId="43" fontId="2" fillId="0" borderId="0" applyFont="0" applyFill="0" applyBorder="0" applyAlignment="0" applyProtection="0"/>
    <xf numFmtId="0" fontId="2" fillId="0" borderId="0"/>
    <xf numFmtId="0" fontId="26" fillId="0" borderId="0"/>
    <xf numFmtId="43" fontId="55" fillId="0" borderId="0" applyFont="0" applyFill="0" applyBorder="0" applyAlignment="0" applyProtection="0"/>
    <xf numFmtId="0" fontId="26" fillId="0" borderId="0"/>
    <xf numFmtId="0" fontId="26" fillId="0" borderId="0"/>
    <xf numFmtId="9" fontId="26" fillId="0" borderId="0" applyFont="0" applyFill="0" applyBorder="0" applyAlignment="0" applyProtection="0"/>
    <xf numFmtId="0" fontId="2" fillId="0" borderId="0"/>
    <xf numFmtId="43" fontId="2" fillId="0" borderId="0" applyFont="0" applyFill="0" applyBorder="0" applyAlignment="0" applyProtection="0"/>
    <xf numFmtId="9" fontId="26" fillId="0" borderId="0" applyFont="0" applyFill="0" applyBorder="0" applyAlignment="0" applyProtection="0"/>
    <xf numFmtId="0" fontId="26" fillId="0" borderId="0"/>
    <xf numFmtId="9" fontId="26" fillId="0" borderId="0" applyFont="0" applyFill="0" applyBorder="0" applyAlignment="0" applyProtection="0"/>
    <xf numFmtId="9" fontId="26" fillId="0" borderId="0" applyFont="0" applyFill="0" applyBorder="0" applyAlignment="0" applyProtection="0"/>
    <xf numFmtId="0" fontId="2" fillId="0" borderId="0"/>
    <xf numFmtId="43" fontId="2" fillId="0" borderId="0" applyFont="0" applyFill="0" applyBorder="0" applyAlignment="0" applyProtection="0"/>
    <xf numFmtId="43" fontId="94" fillId="0" borderId="0" applyFont="0" applyFill="0" applyBorder="0" applyAlignment="0" applyProtection="0"/>
    <xf numFmtId="0" fontId="2" fillId="0" borderId="0"/>
    <xf numFmtId="43" fontId="2" fillId="0" borderId="0" applyFont="0" applyFill="0" applyBorder="0" applyAlignment="0" applyProtection="0"/>
    <xf numFmtId="43" fontId="94" fillId="0" borderId="0" applyFont="0" applyFill="0" applyBorder="0" applyAlignment="0" applyProtection="0"/>
    <xf numFmtId="0" fontId="2" fillId="0" borderId="0"/>
    <xf numFmtId="43" fontId="2" fillId="0" borderId="0" applyFont="0" applyFill="0" applyBorder="0" applyAlignment="0" applyProtection="0"/>
    <xf numFmtId="43" fontId="94" fillId="0" borderId="0" applyFont="0" applyFill="0" applyBorder="0" applyAlignment="0" applyProtection="0"/>
    <xf numFmtId="0" fontId="2" fillId="0" borderId="0"/>
    <xf numFmtId="43" fontId="2" fillId="0" borderId="0" applyFont="0" applyFill="0" applyBorder="0" applyAlignment="0" applyProtection="0"/>
    <xf numFmtId="43" fontId="94" fillId="0" borderId="0" applyFont="0" applyFill="0" applyBorder="0" applyAlignment="0" applyProtection="0"/>
    <xf numFmtId="0" fontId="6" fillId="16" borderId="0"/>
    <xf numFmtId="0" fontId="61" fillId="41" borderId="0" applyNumberFormat="0" applyBorder="0" applyAlignment="0" applyProtection="0"/>
    <xf numFmtId="0" fontId="62" fillId="44" borderId="54" applyNumberFormat="0" applyAlignment="0" applyProtection="0"/>
    <xf numFmtId="0" fontId="63" fillId="36" borderId="55" applyNumberFormat="0" applyAlignment="0" applyProtection="0"/>
    <xf numFmtId="0" fontId="66" fillId="0" borderId="57" applyNumberFormat="0" applyFill="0" applyAlignment="0" applyProtection="0"/>
    <xf numFmtId="0" fontId="67" fillId="0" borderId="58" applyNumberFormat="0" applyFill="0" applyAlignment="0" applyProtection="0"/>
    <xf numFmtId="0" fontId="68" fillId="42" borderId="54" applyNumberFormat="0" applyAlignment="0" applyProtection="0"/>
    <xf numFmtId="0" fontId="69" fillId="0" borderId="59" applyNumberFormat="0" applyFill="0" applyAlignment="0" applyProtection="0"/>
    <xf numFmtId="0" fontId="51" fillId="41" borderId="54" applyNumberFormat="0" applyFont="0" applyAlignment="0" applyProtection="0"/>
    <xf numFmtId="0" fontId="70" fillId="44" borderId="60" applyNumberFormat="0" applyAlignment="0" applyProtection="0"/>
    <xf numFmtId="0" fontId="64" fillId="0" borderId="65" applyNumberFormat="0" applyFill="0" applyAlignment="0" applyProtection="0"/>
    <xf numFmtId="0" fontId="72" fillId="0" borderId="0" applyNumberFormat="0" applyFill="0" applyBorder="0" applyAlignment="0" applyProtection="0"/>
    <xf numFmtId="0" fontId="59" fillId="40" borderId="0" applyNumberFormat="0" applyBorder="0" applyAlignment="0" applyProtection="0"/>
    <xf numFmtId="0" fontId="59" fillId="27" borderId="0" applyNumberFormat="0" applyBorder="0" applyAlignment="0" applyProtection="0"/>
    <xf numFmtId="0" fontId="59" fillId="36" borderId="0" applyNumberFormat="0" applyBorder="0" applyAlignment="0" applyProtection="0"/>
    <xf numFmtId="0" fontId="59" fillId="32" borderId="0" applyNumberFormat="0" applyBorder="0" applyAlignment="0" applyProtection="0"/>
    <xf numFmtId="0" fontId="59" fillId="28" borderId="0" applyNumberFormat="0" applyBorder="0" applyAlignment="0" applyProtection="0"/>
    <xf numFmtId="0" fontId="59" fillId="24" borderId="0" applyNumberFormat="0" applyBorder="0" applyAlignment="0" applyProtection="0"/>
    <xf numFmtId="0" fontId="2" fillId="0" borderId="0"/>
    <xf numFmtId="43" fontId="2" fillId="0" borderId="0" applyFont="0" applyFill="0" applyBorder="0" applyAlignment="0" applyProtection="0"/>
    <xf numFmtId="43" fontId="94" fillId="0" borderId="0" applyFont="0" applyFill="0" applyBorder="0" applyAlignment="0" applyProtection="0"/>
    <xf numFmtId="0" fontId="26" fillId="0" borderId="0"/>
    <xf numFmtId="43" fontId="26" fillId="0" borderId="0" applyFont="0" applyFill="0" applyBorder="0" applyAlignment="0" applyProtection="0"/>
    <xf numFmtId="9" fontId="26" fillId="0" borderId="0" applyFont="0" applyFill="0" applyBorder="0" applyAlignment="0" applyProtection="0"/>
    <xf numFmtId="0" fontId="26" fillId="0" borderId="0"/>
    <xf numFmtId="43" fontId="55" fillId="0" borderId="0" applyFont="0" applyFill="0" applyBorder="0" applyAlignment="0" applyProtection="0"/>
    <xf numFmtId="43" fontId="2" fillId="0" borderId="0" applyFont="0" applyFill="0" applyBorder="0" applyAlignment="0" applyProtection="0"/>
    <xf numFmtId="9" fontId="26" fillId="0" borderId="0" applyFont="0" applyFill="0" applyBorder="0" applyAlignment="0" applyProtection="0"/>
    <xf numFmtId="0" fontId="26" fillId="0" borderId="0"/>
    <xf numFmtId="0" fontId="26" fillId="0" borderId="0"/>
    <xf numFmtId="9" fontId="26" fillId="0" borderId="0" applyFont="0" applyFill="0" applyBorder="0" applyAlignment="0" applyProtection="0"/>
    <xf numFmtId="0" fontId="2" fillId="0" borderId="0"/>
    <xf numFmtId="9" fontId="26" fillId="0" borderId="0" applyFont="0" applyFill="0" applyBorder="0" applyAlignment="0" applyProtection="0"/>
    <xf numFmtId="0" fontId="59" fillId="27" borderId="0" applyNumberFormat="0" applyBorder="0" applyAlignment="0" applyProtection="0"/>
    <xf numFmtId="0" fontId="26" fillId="0" borderId="0"/>
    <xf numFmtId="0" fontId="68" fillId="42" borderId="54" applyNumberFormat="0" applyAlignment="0" applyProtection="0"/>
    <xf numFmtId="9" fontId="26" fillId="0" borderId="0" applyFont="0" applyFill="0" applyBorder="0" applyAlignment="0" applyProtection="0"/>
    <xf numFmtId="0" fontId="26" fillId="0" borderId="0"/>
    <xf numFmtId="0" fontId="26" fillId="0" borderId="0"/>
    <xf numFmtId="43" fontId="55" fillId="0" borderId="0" applyFont="0" applyFill="0" applyBorder="0" applyAlignment="0" applyProtection="0"/>
    <xf numFmtId="9" fontId="26" fillId="0" borderId="0" applyFont="0" applyFill="0" applyBorder="0" applyAlignment="0" applyProtection="0"/>
    <xf numFmtId="0" fontId="26" fillId="0" borderId="0"/>
    <xf numFmtId="0" fontId="26" fillId="0" borderId="0"/>
    <xf numFmtId="9" fontId="26" fillId="0" borderId="0" applyFont="0" applyFill="0" applyBorder="0" applyAlignment="0" applyProtection="0"/>
    <xf numFmtId="0" fontId="59" fillId="28" borderId="0" applyNumberFormat="0" applyBorder="0" applyAlignment="0" applyProtection="0"/>
    <xf numFmtId="0" fontId="2" fillId="0" borderId="0"/>
    <xf numFmtId="43" fontId="2" fillId="0" borderId="0" applyFont="0" applyFill="0" applyBorder="0" applyAlignment="0" applyProtection="0"/>
    <xf numFmtId="0" fontId="6" fillId="16" borderId="0"/>
    <xf numFmtId="0" fontId="61" fillId="41" borderId="0" applyNumberFormat="0" applyBorder="0" applyAlignment="0" applyProtection="0"/>
    <xf numFmtId="0" fontId="62" fillId="44" borderId="54" applyNumberFormat="0" applyAlignment="0" applyProtection="0"/>
    <xf numFmtId="0" fontId="63" fillId="36" borderId="55" applyNumberFormat="0" applyAlignment="0" applyProtection="0"/>
    <xf numFmtId="0" fontId="66" fillId="0" borderId="57" applyNumberFormat="0" applyFill="0" applyAlignment="0" applyProtection="0"/>
    <xf numFmtId="0" fontId="67" fillId="0" borderId="58" applyNumberFormat="0" applyFill="0" applyAlignment="0" applyProtection="0"/>
    <xf numFmtId="0" fontId="68" fillId="42" borderId="54" applyNumberFormat="0" applyAlignment="0" applyProtection="0"/>
    <xf numFmtId="0" fontId="69" fillId="0" borderId="59" applyNumberFormat="0" applyFill="0" applyAlignment="0" applyProtection="0"/>
    <xf numFmtId="0" fontId="51" fillId="41" borderId="54" applyNumberFormat="0" applyFont="0" applyAlignment="0" applyProtection="0"/>
    <xf numFmtId="0" fontId="70" fillId="44" borderId="60" applyNumberFormat="0" applyAlignment="0" applyProtection="0"/>
    <xf numFmtId="0" fontId="56" fillId="48" borderId="61" applyNumberFormat="0" applyProtection="0">
      <alignment horizontal="left" vertical="top" indent="1"/>
    </xf>
    <xf numFmtId="4" fontId="55" fillId="22" borderId="62" applyNumberFormat="0" applyProtection="0">
      <alignment horizontal="left" vertical="center" indent="1"/>
    </xf>
    <xf numFmtId="0" fontId="51" fillId="22" borderId="61" applyNumberFormat="0" applyProtection="0">
      <alignment horizontal="left" vertical="top" indent="1"/>
    </xf>
    <xf numFmtId="0" fontId="51" fillId="17" borderId="61" applyNumberFormat="0" applyProtection="0">
      <alignment horizontal="left" vertical="top" indent="1"/>
    </xf>
    <xf numFmtId="0" fontId="51" fillId="59" borderId="61" applyNumberFormat="0" applyProtection="0">
      <alignment horizontal="left" vertical="top" indent="1"/>
    </xf>
    <xf numFmtId="0" fontId="51" fillId="19" borderId="61" applyNumberFormat="0" applyProtection="0">
      <alignment horizontal="left" vertical="top" indent="1"/>
    </xf>
    <xf numFmtId="0" fontId="51" fillId="60" borderId="63" applyNumberFormat="0">
      <protection locked="0"/>
    </xf>
    <xf numFmtId="4" fontId="54" fillId="61" borderId="61" applyNumberFormat="0" applyProtection="0">
      <alignment vertical="center"/>
    </xf>
    <xf numFmtId="4" fontId="73" fillId="62" borderId="41" applyNumberFormat="0" applyProtection="0">
      <alignment vertical="center"/>
    </xf>
    <xf numFmtId="0" fontId="54" fillId="61" borderId="61" applyNumberFormat="0" applyProtection="0">
      <alignment horizontal="left" vertical="top" indent="1"/>
    </xf>
    <xf numFmtId="0" fontId="54" fillId="17" borderId="61" applyNumberFormat="0" applyProtection="0">
      <alignment horizontal="left" vertical="top" indent="1"/>
    </xf>
    <xf numFmtId="4" fontId="57" fillId="64" borderId="62" applyNumberFormat="0" applyProtection="0">
      <alignment horizontal="left" vertical="center" indent="1"/>
    </xf>
    <xf numFmtId="4" fontId="58" fillId="60" borderId="54" applyNumberFormat="0" applyProtection="0">
      <alignment horizontal="right" vertical="center"/>
    </xf>
    <xf numFmtId="0" fontId="64" fillId="0" borderId="65" applyNumberFormat="0" applyFill="0" applyAlignment="0" applyProtection="0"/>
    <xf numFmtId="0" fontId="72" fillId="0" borderId="0" applyNumberFormat="0" applyFill="0" applyBorder="0" applyAlignment="0" applyProtection="0"/>
    <xf numFmtId="0" fontId="6" fillId="16" borderId="0"/>
    <xf numFmtId="0" fontId="59" fillId="24" borderId="0" applyNumberFormat="0" applyBorder="0" applyAlignment="0" applyProtection="0"/>
    <xf numFmtId="0" fontId="59" fillId="32" borderId="0" applyNumberFormat="0" applyBorder="0" applyAlignment="0" applyProtection="0"/>
    <xf numFmtId="0" fontId="59" fillId="28" borderId="0" applyNumberFormat="0" applyBorder="0" applyAlignment="0" applyProtection="0"/>
    <xf numFmtId="0" fontId="59" fillId="36" borderId="0" applyNumberFormat="0" applyBorder="0" applyAlignment="0" applyProtection="0"/>
    <xf numFmtId="0" fontId="59" fillId="32" borderId="0" applyNumberFormat="0" applyBorder="0" applyAlignment="0" applyProtection="0"/>
    <xf numFmtId="0" fontId="59" fillId="36" borderId="0" applyNumberFormat="0" applyBorder="0" applyAlignment="0" applyProtection="0"/>
    <xf numFmtId="0" fontId="59" fillId="27" borderId="0" applyNumberFormat="0" applyBorder="0" applyAlignment="0" applyProtection="0"/>
    <xf numFmtId="0" fontId="59" fillId="27" borderId="0" applyNumberFormat="0" applyBorder="0" applyAlignment="0" applyProtection="0"/>
    <xf numFmtId="0" fontId="59" fillId="40" borderId="0" applyNumberFormat="0" applyBorder="0" applyAlignment="0" applyProtection="0"/>
    <xf numFmtId="0" fontId="59" fillId="40" borderId="0" applyNumberFormat="0" applyBorder="0" applyAlignment="0" applyProtection="0"/>
    <xf numFmtId="0" fontId="68" fillId="42" borderId="54" applyNumberFormat="0" applyAlignment="0" applyProtection="0"/>
    <xf numFmtId="0" fontId="68" fillId="42" borderId="54" applyNumberFormat="0" applyAlignment="0" applyProtection="0"/>
    <xf numFmtId="0" fontId="68" fillId="42" borderId="54" applyNumberFormat="0" applyAlignment="0" applyProtection="0"/>
    <xf numFmtId="0" fontId="59" fillId="40" borderId="0" applyNumberFormat="0" applyBorder="0" applyAlignment="0" applyProtection="0"/>
    <xf numFmtId="0" fontId="59" fillId="27" borderId="0" applyNumberFormat="0" applyBorder="0" applyAlignment="0" applyProtection="0"/>
    <xf numFmtId="0" fontId="59" fillId="36" borderId="0" applyNumberFormat="0" applyBorder="0" applyAlignment="0" applyProtection="0"/>
    <xf numFmtId="0" fontId="59" fillId="32" borderId="0" applyNumberFormat="0" applyBorder="0" applyAlignment="0" applyProtection="0"/>
    <xf numFmtId="0" fontId="59" fillId="28" borderId="0" applyNumberFormat="0" applyBorder="0" applyAlignment="0" applyProtection="0"/>
    <xf numFmtId="0" fontId="59" fillId="24" borderId="0" applyNumberFormat="0" applyBorder="0" applyAlignment="0" applyProtection="0"/>
    <xf numFmtId="0" fontId="6" fillId="16" borderId="0"/>
    <xf numFmtId="0" fontId="59" fillId="28" borderId="0" applyNumberFormat="0" applyBorder="0" applyAlignment="0" applyProtection="0"/>
    <xf numFmtId="0" fontId="59" fillId="24" borderId="0" applyNumberFormat="0" applyBorder="0" applyAlignment="0" applyProtection="0"/>
    <xf numFmtId="0" fontId="6" fillId="16" borderId="0"/>
    <xf numFmtId="0" fontId="6" fillId="16" borderId="0"/>
    <xf numFmtId="0" fontId="59" fillId="24" borderId="0" applyNumberFormat="0" applyBorder="0" applyAlignment="0" applyProtection="0"/>
    <xf numFmtId="0" fontId="59" fillId="28" borderId="0" applyNumberFormat="0" applyBorder="0" applyAlignment="0" applyProtection="0"/>
    <xf numFmtId="0" fontId="59" fillId="32" borderId="0" applyNumberFormat="0" applyBorder="0" applyAlignment="0" applyProtection="0"/>
    <xf numFmtId="0" fontId="59" fillId="36" borderId="0" applyNumberFormat="0" applyBorder="0" applyAlignment="0" applyProtection="0"/>
    <xf numFmtId="0" fontId="59" fillId="27" borderId="0" applyNumberFormat="0" applyBorder="0" applyAlignment="0" applyProtection="0"/>
    <xf numFmtId="0" fontId="59" fillId="40" borderId="0" applyNumberFormat="0" applyBorder="0" applyAlignment="0" applyProtection="0"/>
    <xf numFmtId="0" fontId="68" fillId="42" borderId="54" applyNumberFormat="0" applyAlignment="0" applyProtection="0"/>
    <xf numFmtId="9" fontId="26" fillId="0" borderId="0" applyFont="0" applyFill="0" applyBorder="0" applyAlignment="0" applyProtection="0"/>
    <xf numFmtId="9" fontId="26" fillId="0" borderId="0" applyFont="0" applyFill="0" applyBorder="0" applyAlignment="0" applyProtection="0"/>
    <xf numFmtId="0" fontId="6" fillId="16" borderId="0"/>
    <xf numFmtId="0" fontId="59" fillId="24" borderId="0" applyNumberFormat="0" applyBorder="0" applyAlignment="0" applyProtection="0"/>
    <xf numFmtId="0" fontId="59" fillId="28" borderId="0" applyNumberFormat="0" applyBorder="0" applyAlignment="0" applyProtection="0"/>
    <xf numFmtId="0" fontId="59" fillId="32" borderId="0" applyNumberFormat="0" applyBorder="0" applyAlignment="0" applyProtection="0"/>
    <xf numFmtId="0" fontId="59" fillId="36" borderId="0" applyNumberFormat="0" applyBorder="0" applyAlignment="0" applyProtection="0"/>
    <xf numFmtId="0" fontId="59" fillId="27" borderId="0" applyNumberFormat="0" applyBorder="0" applyAlignment="0" applyProtection="0"/>
    <xf numFmtId="0" fontId="59" fillId="40" borderId="0" applyNumberFormat="0" applyBorder="0" applyAlignment="0" applyProtection="0"/>
    <xf numFmtId="0" fontId="68" fillId="42" borderId="54" applyNumberFormat="0" applyAlignment="0" applyProtection="0"/>
    <xf numFmtId="0" fontId="68" fillId="42" borderId="54" applyNumberFormat="0" applyAlignment="0" applyProtection="0"/>
    <xf numFmtId="0" fontId="59" fillId="40" borderId="0" applyNumberFormat="0" applyBorder="0" applyAlignment="0" applyProtection="0"/>
    <xf numFmtId="0" fontId="59" fillId="27" borderId="0" applyNumberFormat="0" applyBorder="0" applyAlignment="0" applyProtection="0"/>
    <xf numFmtId="0" fontId="26" fillId="0" borderId="0"/>
    <xf numFmtId="9"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55" fillId="0" borderId="0" applyFont="0" applyFill="0" applyBorder="0" applyAlignment="0" applyProtection="0"/>
    <xf numFmtId="43" fontId="26" fillId="0" borderId="0" applyFont="0" applyFill="0" applyBorder="0" applyAlignment="0" applyProtection="0"/>
    <xf numFmtId="0" fontId="26" fillId="0" borderId="0"/>
    <xf numFmtId="43" fontId="55" fillId="0" borderId="0" applyFont="0" applyFill="0" applyBorder="0" applyAlignment="0" applyProtection="0"/>
    <xf numFmtId="43" fontId="2" fillId="0" borderId="0" applyFont="0" applyFill="0" applyBorder="0" applyAlignment="0" applyProtection="0"/>
    <xf numFmtId="0" fontId="6" fillId="16" borderId="0"/>
    <xf numFmtId="0" fontId="2" fillId="0" borderId="0"/>
    <xf numFmtId="0" fontId="5" fillId="41" borderId="72" applyNumberFormat="0" applyFont="0" applyAlignment="0" applyProtection="0"/>
    <xf numFmtId="10" fontId="5" fillId="0" borderId="0" applyFont="0" applyFill="0" applyBorder="0" applyAlignment="0" applyProtection="0"/>
    <xf numFmtId="0" fontId="26" fillId="0" borderId="0"/>
    <xf numFmtId="0" fontId="86" fillId="48" borderId="61" applyNumberFormat="0" applyProtection="0">
      <alignment horizontal="left" vertical="top" indent="1"/>
    </xf>
    <xf numFmtId="4" fontId="89" fillId="22" borderId="0" applyNumberFormat="0" applyProtection="0">
      <alignment horizontal="left" vertical="center" indent="1"/>
    </xf>
    <xf numFmtId="0" fontId="5" fillId="22" borderId="61" applyNumberFormat="0" applyProtection="0">
      <alignment horizontal="left" vertical="top" indent="1"/>
    </xf>
    <xf numFmtId="0" fontId="5" fillId="17" borderId="61" applyNumberFormat="0" applyProtection="0">
      <alignment horizontal="left" vertical="top" indent="1"/>
    </xf>
    <xf numFmtId="0" fontId="5" fillId="59" borderId="61" applyNumberFormat="0" applyProtection="0">
      <alignment horizontal="left" vertical="top" indent="1"/>
    </xf>
    <xf numFmtId="0" fontId="5" fillId="19" borderId="61" applyNumberFormat="0" applyProtection="0">
      <alignment horizontal="left" vertical="top" indent="1"/>
    </xf>
    <xf numFmtId="0" fontId="5" fillId="60" borderId="41" applyNumberFormat="0">
      <protection locked="0"/>
    </xf>
    <xf numFmtId="4" fontId="88" fillId="61" borderId="61" applyNumberFormat="0" applyProtection="0">
      <alignment vertical="center"/>
    </xf>
    <xf numFmtId="4" fontId="90" fillId="61" borderId="61" applyNumberFormat="0" applyProtection="0">
      <alignment vertical="center"/>
    </xf>
    <xf numFmtId="0" fontId="88" fillId="61" borderId="61" applyNumberFormat="0" applyProtection="0">
      <alignment horizontal="left" vertical="top" indent="1"/>
    </xf>
    <xf numFmtId="0" fontId="88" fillId="17" borderId="61" applyNumberFormat="0" applyProtection="0">
      <alignment horizontal="left" vertical="top" indent="1"/>
    </xf>
    <xf numFmtId="4" fontId="91" fillId="64" borderId="0" applyNumberFormat="0" applyProtection="0">
      <alignment horizontal="left" vertical="center" indent="1"/>
    </xf>
    <xf numFmtId="4" fontId="80" fillId="19" borderId="61" applyNumberFormat="0" applyProtection="0">
      <alignment horizontal="right" vertical="center"/>
    </xf>
    <xf numFmtId="0" fontId="26" fillId="0" borderId="0"/>
    <xf numFmtId="0" fontId="59" fillId="32" borderId="0" applyNumberFormat="0" applyBorder="0" applyAlignment="0" applyProtection="0"/>
    <xf numFmtId="3" fontId="5" fillId="0" borderId="41" applyNumberFormat="0" applyFont="0" applyFill="0" applyAlignment="0" applyProtection="0">
      <alignment vertical="center"/>
    </xf>
    <xf numFmtId="4" fontId="5" fillId="0" borderId="74" applyNumberFormat="0" applyFont="0" applyFill="0" applyAlignment="0" applyProtection="0">
      <alignment vertical="center"/>
    </xf>
    <xf numFmtId="0" fontId="59" fillId="28" borderId="0" applyNumberFormat="0" applyBorder="0" applyAlignment="0" applyProtection="0"/>
    <xf numFmtId="0" fontId="6" fillId="16" borderId="0"/>
    <xf numFmtId="9" fontId="5" fillId="0" borderId="0" applyFont="0" applyFill="0" applyBorder="0" applyAlignment="0" applyProtection="0"/>
    <xf numFmtId="43" fontId="55" fillId="0" borderId="0" applyFont="0" applyFill="0" applyBorder="0" applyAlignment="0" applyProtection="0"/>
    <xf numFmtId="0" fontId="6" fillId="16" borderId="0"/>
    <xf numFmtId="0" fontId="6" fillId="16" borderId="0"/>
    <xf numFmtId="0" fontId="59" fillId="36" borderId="0" applyNumberFormat="0" applyBorder="0" applyAlignment="0" applyProtection="0"/>
    <xf numFmtId="0" fontId="6" fillId="16" borderId="0"/>
    <xf numFmtId="0" fontId="6" fillId="16" borderId="0"/>
    <xf numFmtId="0" fontId="6" fillId="16" borderId="0"/>
    <xf numFmtId="0" fontId="6" fillId="16" borderId="0"/>
    <xf numFmtId="0" fontId="6" fillId="16" borderId="0"/>
    <xf numFmtId="0" fontId="6" fillId="16" borderId="0"/>
    <xf numFmtId="0" fontId="2" fillId="0" borderId="0"/>
    <xf numFmtId="43" fontId="2" fillId="0" borderId="0" applyFont="0" applyFill="0" applyBorder="0" applyAlignment="0" applyProtection="0"/>
    <xf numFmtId="0" fontId="26" fillId="0" borderId="0"/>
    <xf numFmtId="0" fontId="26" fillId="0" borderId="0"/>
    <xf numFmtId="0" fontId="26" fillId="0" borderId="0"/>
    <xf numFmtId="43" fontId="26" fillId="0" borderId="0" applyFont="0" applyFill="0" applyBorder="0" applyAlignment="0" applyProtection="0"/>
    <xf numFmtId="43" fontId="55" fillId="0" borderId="0" applyFont="0" applyFill="0" applyBorder="0" applyAlignment="0" applyProtection="0"/>
    <xf numFmtId="43" fontId="2" fillId="0" borderId="0" applyFont="0" applyFill="0" applyBorder="0" applyAlignment="0" applyProtection="0"/>
    <xf numFmtId="0" fontId="2" fillId="0" borderId="0"/>
    <xf numFmtId="43" fontId="55"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43" fontId="94" fillId="0" borderId="0" applyFont="0" applyFill="0" applyBorder="0" applyAlignment="0" applyProtection="0"/>
    <xf numFmtId="43" fontId="26" fillId="0" borderId="0" applyFont="0" applyFill="0" applyBorder="0" applyAlignment="0" applyProtection="0"/>
    <xf numFmtId="43" fontId="55" fillId="0" borderId="0" applyFont="0" applyFill="0" applyBorder="0" applyAlignment="0" applyProtection="0"/>
    <xf numFmtId="43" fontId="2" fillId="0" borderId="0" applyFont="0" applyFill="0" applyBorder="0" applyAlignment="0" applyProtection="0"/>
    <xf numFmtId="0" fontId="2" fillId="0" borderId="0"/>
    <xf numFmtId="43" fontId="55" fillId="0" borderId="0" applyFont="0" applyFill="0" applyBorder="0" applyAlignment="0" applyProtection="0"/>
    <xf numFmtId="0" fontId="2" fillId="0" borderId="0"/>
    <xf numFmtId="43" fontId="2" fillId="0" borderId="0" applyFont="0" applyFill="0" applyBorder="0" applyAlignment="0" applyProtection="0"/>
    <xf numFmtId="43" fontId="26" fillId="0" borderId="0" applyFont="0" applyFill="0" applyBorder="0" applyAlignment="0" applyProtection="0"/>
    <xf numFmtId="43" fontId="55" fillId="0" borderId="0" applyFont="0" applyFill="0" applyBorder="0" applyAlignment="0" applyProtection="0"/>
    <xf numFmtId="43" fontId="2" fillId="0" borderId="0" applyFont="0" applyFill="0" applyBorder="0" applyAlignment="0" applyProtection="0"/>
    <xf numFmtId="0" fontId="2" fillId="0" borderId="0"/>
    <xf numFmtId="43" fontId="55"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43" fontId="94" fillId="0" borderId="0" applyFont="0" applyFill="0" applyBorder="0" applyAlignment="0" applyProtection="0"/>
    <xf numFmtId="0" fontId="2" fillId="0" borderId="0"/>
    <xf numFmtId="43" fontId="2" fillId="0" borderId="0" applyFont="0" applyFill="0" applyBorder="0" applyAlignment="0" applyProtection="0"/>
    <xf numFmtId="43" fontId="94" fillId="0" borderId="0" applyFont="0" applyFill="0" applyBorder="0" applyAlignment="0" applyProtection="0"/>
    <xf numFmtId="0" fontId="2" fillId="0" borderId="0"/>
    <xf numFmtId="43" fontId="2" fillId="0" borderId="0" applyFont="0" applyFill="0" applyBorder="0" applyAlignment="0" applyProtection="0"/>
    <xf numFmtId="43" fontId="94" fillId="0" borderId="0" applyFont="0" applyFill="0" applyBorder="0" applyAlignment="0" applyProtection="0"/>
    <xf numFmtId="0" fontId="2" fillId="0" borderId="0"/>
    <xf numFmtId="43" fontId="2" fillId="0" borderId="0" applyFont="0" applyFill="0" applyBorder="0" applyAlignment="0" applyProtection="0"/>
    <xf numFmtId="43" fontId="94" fillId="0" borderId="0" applyFont="0" applyFill="0" applyBorder="0" applyAlignment="0" applyProtection="0"/>
    <xf numFmtId="9" fontId="26" fillId="0" borderId="0" applyFont="0" applyFill="0" applyBorder="0" applyAlignment="0" applyProtection="0"/>
    <xf numFmtId="0" fontId="59" fillId="32" borderId="0" applyNumberFormat="0" applyBorder="0" applyAlignment="0" applyProtection="0"/>
    <xf numFmtId="0" fontId="2" fillId="0" borderId="0"/>
    <xf numFmtId="43" fontId="2" fillId="0" borderId="0" applyFont="0" applyFill="0" applyBorder="0" applyAlignment="0" applyProtection="0"/>
    <xf numFmtId="43" fontId="94" fillId="0" borderId="0" applyFont="0" applyFill="0" applyBorder="0" applyAlignment="0" applyProtection="0"/>
    <xf numFmtId="43" fontId="26" fillId="0" borderId="0" applyFont="0" applyFill="0" applyBorder="0" applyAlignment="0" applyProtection="0"/>
    <xf numFmtId="43" fontId="55" fillId="0" borderId="0" applyFont="0" applyFill="0" applyBorder="0" applyAlignment="0" applyProtection="0"/>
    <xf numFmtId="43" fontId="2" fillId="0" borderId="0" applyFont="0" applyFill="0" applyBorder="0" applyAlignment="0" applyProtection="0"/>
    <xf numFmtId="0" fontId="26" fillId="0" borderId="0"/>
    <xf numFmtId="43" fontId="55" fillId="0" borderId="0" applyFont="0" applyFill="0" applyBorder="0" applyAlignment="0" applyProtection="0"/>
    <xf numFmtId="43" fontId="2" fillId="0" borderId="0" applyFont="0" applyFill="0" applyBorder="0" applyAlignment="0" applyProtection="0"/>
    <xf numFmtId="0" fontId="6" fillId="16" borderId="0"/>
    <xf numFmtId="0" fontId="59" fillId="24" borderId="0" applyNumberFormat="0" applyBorder="0" applyAlignment="0" applyProtection="0"/>
    <xf numFmtId="0" fontId="26" fillId="0" borderId="0"/>
    <xf numFmtId="9" fontId="26" fillId="0" borderId="0" applyFont="0" applyFill="0" applyBorder="0" applyAlignment="0" applyProtection="0"/>
    <xf numFmtId="0" fontId="59" fillId="40" borderId="0" applyNumberFormat="0" applyBorder="0" applyAlignment="0" applyProtection="0"/>
    <xf numFmtId="9" fontId="26" fillId="0" borderId="0" applyFont="0" applyFill="0" applyBorder="0" applyAlignment="0" applyProtection="0"/>
    <xf numFmtId="0" fontId="59" fillId="36" borderId="0" applyNumberFormat="0" applyBorder="0" applyAlignment="0" applyProtection="0"/>
    <xf numFmtId="0" fontId="59" fillId="24" borderId="0" applyNumberFormat="0" applyBorder="0" applyAlignment="0" applyProtection="0"/>
    <xf numFmtId="0" fontId="6" fillId="16" borderId="0"/>
    <xf numFmtId="43" fontId="26" fillId="0" borderId="0" applyFont="0" applyFill="0" applyBorder="0" applyAlignment="0" applyProtection="0"/>
    <xf numFmtId="43" fontId="26" fillId="0" borderId="0" applyFont="0" applyFill="0" applyBorder="0" applyAlignment="0" applyProtection="0"/>
    <xf numFmtId="43" fontId="55" fillId="0" borderId="0" applyFont="0" applyFill="0" applyBorder="0" applyAlignment="0" applyProtection="0"/>
    <xf numFmtId="0" fontId="6" fillId="16" borderId="0"/>
    <xf numFmtId="43" fontId="2" fillId="0" borderId="0" applyFont="0" applyFill="0" applyBorder="0" applyAlignment="0" applyProtection="0"/>
    <xf numFmtId="0" fontId="2" fillId="0" borderId="0"/>
    <xf numFmtId="43" fontId="2" fillId="0" borderId="0" applyFont="0" applyFill="0" applyBorder="0" applyAlignment="0" applyProtection="0"/>
    <xf numFmtId="43" fontId="94" fillId="0" borderId="0" applyFont="0" applyFill="0" applyBorder="0" applyAlignment="0" applyProtection="0"/>
    <xf numFmtId="0" fontId="26" fillId="0" borderId="0"/>
    <xf numFmtId="43" fontId="26" fillId="0" borderId="0" applyFont="0" applyFill="0" applyBorder="0" applyAlignment="0" applyProtection="0"/>
    <xf numFmtId="43" fontId="55" fillId="0" borderId="0" applyFont="0" applyFill="0" applyBorder="0" applyAlignment="0" applyProtection="0"/>
    <xf numFmtId="43" fontId="2" fillId="0" borderId="0" applyFont="0" applyFill="0" applyBorder="0" applyAlignment="0" applyProtection="0"/>
    <xf numFmtId="0" fontId="2" fillId="0" borderId="0"/>
    <xf numFmtId="0" fontId="26" fillId="0" borderId="0"/>
    <xf numFmtId="0" fontId="26" fillId="0" borderId="0"/>
    <xf numFmtId="43" fontId="55" fillId="0" borderId="0" applyFont="0" applyFill="0" applyBorder="0" applyAlignment="0" applyProtection="0"/>
    <xf numFmtId="9" fontId="26" fillId="0" borderId="0" applyFont="0" applyFill="0" applyBorder="0" applyAlignment="0" applyProtection="0"/>
    <xf numFmtId="0" fontId="2" fillId="0" borderId="0"/>
    <xf numFmtId="43" fontId="2" fillId="0" borderId="0" applyFont="0" applyFill="0" applyBorder="0" applyAlignment="0" applyProtection="0"/>
    <xf numFmtId="0" fontId="59" fillId="28" borderId="0" applyNumberFormat="0" applyBorder="0" applyAlignment="0" applyProtection="0"/>
    <xf numFmtId="0" fontId="59" fillId="32" borderId="0" applyNumberFormat="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55" fillId="0" borderId="0" applyFont="0" applyFill="0" applyBorder="0" applyAlignment="0" applyProtection="0"/>
    <xf numFmtId="43" fontId="26" fillId="0" borderId="0" applyFont="0" applyFill="0" applyBorder="0" applyAlignment="0" applyProtection="0"/>
    <xf numFmtId="0" fontId="59" fillId="40" borderId="0" applyNumberFormat="0" applyBorder="0" applyAlignment="0" applyProtection="0"/>
    <xf numFmtId="43" fontId="55" fillId="0" borderId="0" applyFont="0" applyFill="0" applyBorder="0" applyAlignment="0" applyProtection="0"/>
    <xf numFmtId="43" fontId="2" fillId="0" borderId="0" applyFont="0" applyFill="0" applyBorder="0" applyAlignment="0" applyProtection="0"/>
    <xf numFmtId="0" fontId="2" fillId="0" borderId="0"/>
    <xf numFmtId="9" fontId="26" fillId="0" borderId="0" applyFont="0" applyFill="0" applyBorder="0" applyAlignment="0" applyProtection="0"/>
    <xf numFmtId="43" fontId="55" fillId="0" borderId="0" applyFont="0" applyFill="0" applyBorder="0" applyAlignment="0" applyProtection="0"/>
    <xf numFmtId="0" fontId="2" fillId="0" borderId="0"/>
    <xf numFmtId="43" fontId="2" fillId="0" borderId="0" applyFont="0" applyFill="0" applyBorder="0" applyAlignment="0" applyProtection="0"/>
    <xf numFmtId="43" fontId="26" fillId="0" borderId="0" applyFont="0" applyFill="0" applyBorder="0" applyAlignment="0" applyProtection="0"/>
    <xf numFmtId="43" fontId="55" fillId="0" borderId="0" applyFont="0" applyFill="0" applyBorder="0" applyAlignment="0" applyProtection="0"/>
    <xf numFmtId="43" fontId="2" fillId="0" borderId="0" applyFont="0" applyFill="0" applyBorder="0" applyAlignment="0" applyProtection="0"/>
    <xf numFmtId="0" fontId="2" fillId="0" borderId="0"/>
    <xf numFmtId="43" fontId="55"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43" fontId="94" fillId="0" borderId="0" applyFont="0" applyFill="0" applyBorder="0" applyAlignment="0" applyProtection="0"/>
    <xf numFmtId="43" fontId="26" fillId="0" borderId="0" applyFont="0" applyFill="0" applyBorder="0" applyAlignment="0" applyProtection="0"/>
    <xf numFmtId="43" fontId="55" fillId="0" borderId="0" applyFont="0" applyFill="0" applyBorder="0" applyAlignment="0" applyProtection="0"/>
    <xf numFmtId="43" fontId="2" fillId="0" borderId="0" applyFont="0" applyFill="0" applyBorder="0" applyAlignment="0" applyProtection="0"/>
    <xf numFmtId="0" fontId="2" fillId="0" borderId="0"/>
    <xf numFmtId="43" fontId="55" fillId="0" borderId="0" applyFont="0" applyFill="0" applyBorder="0" applyAlignment="0" applyProtection="0"/>
    <xf numFmtId="0" fontId="2" fillId="0" borderId="0"/>
    <xf numFmtId="43" fontId="2" fillId="0" borderId="0" applyFont="0" applyFill="0" applyBorder="0" applyAlignment="0" applyProtection="0"/>
    <xf numFmtId="43" fontId="26" fillId="0" borderId="0" applyFont="0" applyFill="0" applyBorder="0" applyAlignment="0" applyProtection="0"/>
    <xf numFmtId="43" fontId="55" fillId="0" borderId="0" applyFont="0" applyFill="0" applyBorder="0" applyAlignment="0" applyProtection="0"/>
    <xf numFmtId="43" fontId="2" fillId="0" borderId="0" applyFont="0" applyFill="0" applyBorder="0" applyAlignment="0" applyProtection="0"/>
    <xf numFmtId="0" fontId="2" fillId="0" borderId="0"/>
    <xf numFmtId="43" fontId="55"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43" fontId="94" fillId="0" borderId="0" applyFont="0" applyFill="0" applyBorder="0" applyAlignment="0" applyProtection="0"/>
    <xf numFmtId="0" fontId="2" fillId="0" borderId="0"/>
    <xf numFmtId="43" fontId="2" fillId="0" borderId="0" applyFont="0" applyFill="0" applyBorder="0" applyAlignment="0" applyProtection="0"/>
    <xf numFmtId="43" fontId="94" fillId="0" borderId="0" applyFont="0" applyFill="0" applyBorder="0" applyAlignment="0" applyProtection="0"/>
    <xf numFmtId="0" fontId="2" fillId="0" borderId="0"/>
    <xf numFmtId="43" fontId="2" fillId="0" borderId="0" applyFont="0" applyFill="0" applyBorder="0" applyAlignment="0" applyProtection="0"/>
    <xf numFmtId="43" fontId="94" fillId="0" borderId="0" applyFont="0" applyFill="0" applyBorder="0" applyAlignment="0" applyProtection="0"/>
    <xf numFmtId="0" fontId="2" fillId="0" borderId="0"/>
    <xf numFmtId="43" fontId="2" fillId="0" borderId="0" applyFont="0" applyFill="0" applyBorder="0" applyAlignment="0" applyProtection="0"/>
    <xf numFmtId="43" fontId="94" fillId="0" borderId="0" applyFont="0" applyFill="0" applyBorder="0" applyAlignment="0" applyProtection="0"/>
    <xf numFmtId="9" fontId="26" fillId="0" borderId="0" applyFont="0" applyFill="0" applyBorder="0" applyAlignment="0" applyProtection="0"/>
    <xf numFmtId="0" fontId="2" fillId="0" borderId="0"/>
    <xf numFmtId="43" fontId="2" fillId="0" borderId="0" applyFont="0" applyFill="0" applyBorder="0" applyAlignment="0" applyProtection="0"/>
    <xf numFmtId="43" fontId="94" fillId="0" borderId="0" applyFont="0" applyFill="0" applyBorder="0" applyAlignment="0" applyProtection="0"/>
    <xf numFmtId="43" fontId="26" fillId="0" borderId="0" applyFont="0" applyFill="0" applyBorder="0" applyAlignment="0" applyProtection="0"/>
    <xf numFmtId="43" fontId="55" fillId="0" borderId="0" applyFont="0" applyFill="0" applyBorder="0" applyAlignment="0" applyProtection="0"/>
    <xf numFmtId="43" fontId="2" fillId="0" borderId="0" applyFont="0" applyFill="0" applyBorder="0" applyAlignment="0" applyProtection="0"/>
    <xf numFmtId="0" fontId="2" fillId="0" borderId="0"/>
    <xf numFmtId="43" fontId="55" fillId="0" borderId="0" applyFont="0" applyFill="0" applyBorder="0" applyAlignment="0" applyProtection="0"/>
    <xf numFmtId="0" fontId="2" fillId="0" borderId="0"/>
    <xf numFmtId="43" fontId="2" fillId="0" borderId="0" applyFont="0" applyFill="0" applyBorder="0" applyAlignment="0" applyProtection="0"/>
    <xf numFmtId="0" fontId="68" fillId="42" borderId="54" applyNumberFormat="0" applyAlignment="0" applyProtection="0"/>
    <xf numFmtId="0" fontId="6" fillId="16" borderId="0"/>
    <xf numFmtId="0" fontId="59" fillId="24" borderId="0" applyNumberFormat="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55" fillId="0" borderId="0" applyFont="0" applyFill="0" applyBorder="0" applyAlignment="0" applyProtection="0"/>
    <xf numFmtId="43" fontId="26" fillId="0" borderId="0" applyFont="0" applyFill="0" applyBorder="0" applyAlignment="0" applyProtection="0"/>
    <xf numFmtId="43" fontId="55" fillId="0" borderId="0" applyFont="0" applyFill="0" applyBorder="0" applyAlignment="0" applyProtection="0"/>
    <xf numFmtId="43" fontId="2" fillId="0" borderId="0" applyFont="0" applyFill="0" applyBorder="0" applyAlignment="0" applyProtection="0"/>
    <xf numFmtId="0" fontId="59" fillId="27" borderId="0" applyNumberFormat="0" applyBorder="0" applyAlignment="0" applyProtection="0"/>
    <xf numFmtId="0" fontId="59" fillId="36" borderId="0" applyNumberFormat="0" applyBorder="0" applyAlignment="0" applyProtection="0"/>
    <xf numFmtId="43" fontId="55" fillId="0" borderId="0" applyFont="0" applyFill="0" applyBorder="0" applyAlignment="0" applyProtection="0"/>
    <xf numFmtId="43" fontId="2" fillId="0" borderId="0" applyFont="0" applyFill="0" applyBorder="0" applyAlignment="0" applyProtection="0"/>
    <xf numFmtId="43" fontId="26" fillId="0" borderId="0" applyFont="0" applyFill="0" applyBorder="0" applyAlignment="0" applyProtection="0"/>
    <xf numFmtId="43" fontId="55" fillId="0" borderId="0" applyFont="0" applyFill="0" applyBorder="0" applyAlignment="0" applyProtection="0"/>
    <xf numFmtId="43" fontId="2" fillId="0" borderId="0" applyFont="0" applyFill="0" applyBorder="0" applyAlignment="0" applyProtection="0"/>
    <xf numFmtId="0" fontId="2" fillId="0" borderId="0"/>
    <xf numFmtId="43" fontId="55"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43" fontId="94" fillId="0" borderId="0" applyFont="0" applyFill="0" applyBorder="0" applyAlignment="0" applyProtection="0"/>
    <xf numFmtId="43" fontId="26" fillId="0" borderId="0" applyFont="0" applyFill="0" applyBorder="0" applyAlignment="0" applyProtection="0"/>
    <xf numFmtId="43" fontId="55" fillId="0" borderId="0" applyFont="0" applyFill="0" applyBorder="0" applyAlignment="0" applyProtection="0"/>
    <xf numFmtId="43" fontId="2" fillId="0" borderId="0" applyFont="0" applyFill="0" applyBorder="0" applyAlignment="0" applyProtection="0"/>
    <xf numFmtId="0" fontId="2" fillId="0" borderId="0"/>
    <xf numFmtId="43" fontId="55" fillId="0" borderId="0" applyFont="0" applyFill="0" applyBorder="0" applyAlignment="0" applyProtection="0"/>
    <xf numFmtId="0" fontId="2" fillId="0" borderId="0"/>
    <xf numFmtId="43" fontId="2" fillId="0" borderId="0" applyFont="0" applyFill="0" applyBorder="0" applyAlignment="0" applyProtection="0"/>
    <xf numFmtId="43" fontId="26" fillId="0" borderId="0" applyFont="0" applyFill="0" applyBorder="0" applyAlignment="0" applyProtection="0"/>
    <xf numFmtId="43" fontId="55" fillId="0" borderId="0" applyFont="0" applyFill="0" applyBorder="0" applyAlignment="0" applyProtection="0"/>
    <xf numFmtId="43" fontId="2" fillId="0" borderId="0" applyFont="0" applyFill="0" applyBorder="0" applyAlignment="0" applyProtection="0"/>
    <xf numFmtId="0" fontId="2" fillId="0" borderId="0"/>
    <xf numFmtId="43" fontId="55"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43" fontId="94" fillId="0" borderId="0" applyFont="0" applyFill="0" applyBorder="0" applyAlignment="0" applyProtection="0"/>
    <xf numFmtId="0" fontId="2" fillId="0" borderId="0"/>
    <xf numFmtId="43" fontId="2" fillId="0" borderId="0" applyFont="0" applyFill="0" applyBorder="0" applyAlignment="0" applyProtection="0"/>
    <xf numFmtId="43" fontId="94" fillId="0" borderId="0" applyFont="0" applyFill="0" applyBorder="0" applyAlignment="0" applyProtection="0"/>
    <xf numFmtId="0" fontId="2" fillId="0" borderId="0"/>
    <xf numFmtId="43" fontId="2" fillId="0" borderId="0" applyFont="0" applyFill="0" applyBorder="0" applyAlignment="0" applyProtection="0"/>
    <xf numFmtId="43" fontId="94" fillId="0" borderId="0" applyFont="0" applyFill="0" applyBorder="0" applyAlignment="0" applyProtection="0"/>
    <xf numFmtId="0" fontId="2" fillId="0" borderId="0"/>
    <xf numFmtId="43" fontId="2" fillId="0" borderId="0" applyFont="0" applyFill="0" applyBorder="0" applyAlignment="0" applyProtection="0"/>
    <xf numFmtId="43" fontId="94" fillId="0" borderId="0" applyFont="0" applyFill="0" applyBorder="0" applyAlignment="0" applyProtection="0"/>
    <xf numFmtId="0" fontId="2" fillId="0" borderId="0"/>
    <xf numFmtId="43" fontId="2" fillId="0" borderId="0" applyFont="0" applyFill="0" applyBorder="0" applyAlignment="0" applyProtection="0"/>
    <xf numFmtId="43" fontId="94" fillId="0" borderId="0" applyFont="0" applyFill="0" applyBorder="0" applyAlignment="0" applyProtection="0"/>
    <xf numFmtId="43" fontId="26" fillId="0" borderId="0" applyFont="0" applyFill="0" applyBorder="0" applyAlignment="0" applyProtection="0"/>
    <xf numFmtId="43" fontId="55" fillId="0" borderId="0" applyFont="0" applyFill="0" applyBorder="0" applyAlignment="0" applyProtection="0"/>
    <xf numFmtId="43" fontId="2" fillId="0" borderId="0" applyFont="0" applyFill="0" applyBorder="0" applyAlignment="0" applyProtection="0"/>
    <xf numFmtId="43" fontId="55" fillId="0" borderId="0" applyFont="0" applyFill="0" applyBorder="0" applyAlignment="0" applyProtection="0"/>
    <xf numFmtId="43" fontId="2" fillId="0" borderId="0" applyFont="0" applyFill="0" applyBorder="0" applyAlignment="0" applyProtection="0"/>
    <xf numFmtId="0" fontId="6" fillId="16" borderId="0"/>
    <xf numFmtId="0" fontId="6" fillId="16" borderId="0"/>
    <xf numFmtId="0" fontId="59" fillId="24" borderId="0" applyNumberFormat="0" applyBorder="0" applyAlignment="0" applyProtection="0"/>
    <xf numFmtId="0" fontId="59" fillId="28" borderId="0" applyNumberFormat="0" applyBorder="0" applyAlignment="0" applyProtection="0"/>
    <xf numFmtId="0" fontId="59" fillId="32" borderId="0" applyNumberFormat="0" applyBorder="0" applyAlignment="0" applyProtection="0"/>
    <xf numFmtId="0" fontId="59" fillId="36" borderId="0" applyNumberFormat="0" applyBorder="0" applyAlignment="0" applyProtection="0"/>
    <xf numFmtId="0" fontId="59" fillId="27" borderId="0" applyNumberFormat="0" applyBorder="0" applyAlignment="0" applyProtection="0"/>
    <xf numFmtId="0" fontId="59" fillId="40" borderId="0" applyNumberFormat="0" applyBorder="0" applyAlignment="0" applyProtection="0"/>
    <xf numFmtId="0" fontId="68" fillId="42" borderId="54" applyNumberFormat="0" applyAlignment="0" applyProtection="0"/>
    <xf numFmtId="0" fontId="26" fillId="0" borderId="0"/>
    <xf numFmtId="43" fontId="2" fillId="0" borderId="0" applyFont="0" applyFill="0" applyBorder="0" applyAlignment="0" applyProtection="0"/>
    <xf numFmtId="0" fontId="2" fillId="0" borderId="0"/>
    <xf numFmtId="9" fontId="26" fillId="0" borderId="0" applyFont="0" applyFill="0" applyBorder="0" applyAlignment="0" applyProtection="0"/>
    <xf numFmtId="0" fontId="2" fillId="0" borderId="0"/>
    <xf numFmtId="43" fontId="2"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55" fillId="0" borderId="0" applyFont="0" applyFill="0" applyBorder="0" applyAlignment="0" applyProtection="0"/>
    <xf numFmtId="43" fontId="26" fillId="0" borderId="0" applyFont="0" applyFill="0" applyBorder="0" applyAlignment="0" applyProtection="0"/>
    <xf numFmtId="43" fontId="55" fillId="0" borderId="0" applyFont="0" applyFill="0" applyBorder="0" applyAlignment="0" applyProtection="0"/>
    <xf numFmtId="43" fontId="2" fillId="0" borderId="0" applyFont="0" applyFill="0" applyBorder="0" applyAlignment="0" applyProtection="0"/>
    <xf numFmtId="0" fontId="2" fillId="0" borderId="0"/>
    <xf numFmtId="43" fontId="55" fillId="0" borderId="0" applyFont="0" applyFill="0" applyBorder="0" applyAlignment="0" applyProtection="0"/>
    <xf numFmtId="0" fontId="2" fillId="0" borderId="0"/>
    <xf numFmtId="43" fontId="2" fillId="0" borderId="0" applyFont="0" applyFill="0" applyBorder="0" applyAlignment="0" applyProtection="0"/>
    <xf numFmtId="43" fontId="26" fillId="0" borderId="0" applyFont="0" applyFill="0" applyBorder="0" applyAlignment="0" applyProtection="0"/>
    <xf numFmtId="43" fontId="55" fillId="0" borderId="0" applyFont="0" applyFill="0" applyBorder="0" applyAlignment="0" applyProtection="0"/>
    <xf numFmtId="43" fontId="2" fillId="0" borderId="0" applyFont="0" applyFill="0" applyBorder="0" applyAlignment="0" applyProtection="0"/>
    <xf numFmtId="0" fontId="2" fillId="0" borderId="0"/>
    <xf numFmtId="43" fontId="55"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43" fontId="94" fillId="0" borderId="0" applyFont="0" applyFill="0" applyBorder="0" applyAlignment="0" applyProtection="0"/>
    <xf numFmtId="43" fontId="26" fillId="0" borderId="0" applyFont="0" applyFill="0" applyBorder="0" applyAlignment="0" applyProtection="0"/>
    <xf numFmtId="43" fontId="55" fillId="0" borderId="0" applyFont="0" applyFill="0" applyBorder="0" applyAlignment="0" applyProtection="0"/>
    <xf numFmtId="43" fontId="2" fillId="0" borderId="0" applyFont="0" applyFill="0" applyBorder="0" applyAlignment="0" applyProtection="0"/>
    <xf numFmtId="0" fontId="2" fillId="0" borderId="0"/>
    <xf numFmtId="43" fontId="55" fillId="0" borderId="0" applyFont="0" applyFill="0" applyBorder="0" applyAlignment="0" applyProtection="0"/>
    <xf numFmtId="0" fontId="2" fillId="0" borderId="0"/>
    <xf numFmtId="43" fontId="2" fillId="0" borderId="0" applyFont="0" applyFill="0" applyBorder="0" applyAlignment="0" applyProtection="0"/>
    <xf numFmtId="43" fontId="26" fillId="0" borderId="0" applyFont="0" applyFill="0" applyBorder="0" applyAlignment="0" applyProtection="0"/>
    <xf numFmtId="43" fontId="55" fillId="0" borderId="0" applyFont="0" applyFill="0" applyBorder="0" applyAlignment="0" applyProtection="0"/>
    <xf numFmtId="43" fontId="2" fillId="0" borderId="0" applyFont="0" applyFill="0" applyBorder="0" applyAlignment="0" applyProtection="0"/>
    <xf numFmtId="0" fontId="2" fillId="0" borderId="0"/>
    <xf numFmtId="43" fontId="55"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43" fontId="94" fillId="0" borderId="0" applyFont="0" applyFill="0" applyBorder="0" applyAlignment="0" applyProtection="0"/>
    <xf numFmtId="0" fontId="2" fillId="0" borderId="0"/>
    <xf numFmtId="43" fontId="2" fillId="0" borderId="0" applyFont="0" applyFill="0" applyBorder="0" applyAlignment="0" applyProtection="0"/>
    <xf numFmtId="43" fontId="94" fillId="0" borderId="0" applyFont="0" applyFill="0" applyBorder="0" applyAlignment="0" applyProtection="0"/>
    <xf numFmtId="0" fontId="2" fillId="0" borderId="0"/>
    <xf numFmtId="43" fontId="2" fillId="0" borderId="0" applyFont="0" applyFill="0" applyBorder="0" applyAlignment="0" applyProtection="0"/>
    <xf numFmtId="43" fontId="94" fillId="0" borderId="0" applyFont="0" applyFill="0" applyBorder="0" applyAlignment="0" applyProtection="0"/>
    <xf numFmtId="0" fontId="2" fillId="0" borderId="0"/>
    <xf numFmtId="43" fontId="2" fillId="0" borderId="0" applyFont="0" applyFill="0" applyBorder="0" applyAlignment="0" applyProtection="0"/>
    <xf numFmtId="43" fontId="94" fillId="0" borderId="0" applyFont="0" applyFill="0" applyBorder="0" applyAlignment="0" applyProtection="0"/>
    <xf numFmtId="0" fontId="2" fillId="0" borderId="0"/>
    <xf numFmtId="43" fontId="2" fillId="0" borderId="0" applyFont="0" applyFill="0" applyBorder="0" applyAlignment="0" applyProtection="0"/>
    <xf numFmtId="43" fontId="94" fillId="0" borderId="0" applyFont="0" applyFill="0" applyBorder="0" applyAlignment="0" applyProtection="0"/>
    <xf numFmtId="43" fontId="26" fillId="0" borderId="0" applyFont="0" applyFill="0" applyBorder="0" applyAlignment="0" applyProtection="0"/>
    <xf numFmtId="43" fontId="55" fillId="0" borderId="0" applyFont="0" applyFill="0" applyBorder="0" applyAlignment="0" applyProtection="0"/>
    <xf numFmtId="43" fontId="2" fillId="0" borderId="0" applyFont="0" applyFill="0" applyBorder="0" applyAlignment="0" applyProtection="0"/>
    <xf numFmtId="0" fontId="2" fillId="0" borderId="0"/>
    <xf numFmtId="43" fontId="55" fillId="0" borderId="0" applyFont="0" applyFill="0" applyBorder="0" applyAlignment="0" applyProtection="0"/>
    <xf numFmtId="0" fontId="2" fillId="0" borderId="0"/>
    <xf numFmtId="43" fontId="2"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55" fillId="0" borderId="0" applyFont="0" applyFill="0" applyBorder="0" applyAlignment="0" applyProtection="0"/>
    <xf numFmtId="43" fontId="26" fillId="0" borderId="0" applyFont="0" applyFill="0" applyBorder="0" applyAlignment="0" applyProtection="0"/>
    <xf numFmtId="43" fontId="55" fillId="0" borderId="0" applyFont="0" applyFill="0" applyBorder="0" applyAlignment="0" applyProtection="0"/>
    <xf numFmtId="43" fontId="2" fillId="0" borderId="0" applyFont="0" applyFill="0" applyBorder="0" applyAlignment="0" applyProtection="0"/>
    <xf numFmtId="43" fontId="55" fillId="0" borderId="0" applyFont="0" applyFill="0" applyBorder="0" applyAlignment="0" applyProtection="0"/>
    <xf numFmtId="43" fontId="2" fillId="0" borderId="0" applyFont="0" applyFill="0" applyBorder="0" applyAlignment="0" applyProtection="0"/>
    <xf numFmtId="43" fontId="26" fillId="0" borderId="0" applyFont="0" applyFill="0" applyBorder="0" applyAlignment="0" applyProtection="0"/>
    <xf numFmtId="43" fontId="55" fillId="0" borderId="0" applyFont="0" applyFill="0" applyBorder="0" applyAlignment="0" applyProtection="0"/>
    <xf numFmtId="43" fontId="2" fillId="0" borderId="0" applyFont="0" applyFill="0" applyBorder="0" applyAlignment="0" applyProtection="0"/>
    <xf numFmtId="0" fontId="2" fillId="0" borderId="0"/>
    <xf numFmtId="43" fontId="55"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43" fontId="94" fillId="0" borderId="0" applyFont="0" applyFill="0" applyBorder="0" applyAlignment="0" applyProtection="0"/>
    <xf numFmtId="43" fontId="26" fillId="0" borderId="0" applyFont="0" applyFill="0" applyBorder="0" applyAlignment="0" applyProtection="0"/>
    <xf numFmtId="43" fontId="55" fillId="0" borderId="0" applyFont="0" applyFill="0" applyBorder="0" applyAlignment="0" applyProtection="0"/>
    <xf numFmtId="43" fontId="2" fillId="0" borderId="0" applyFont="0" applyFill="0" applyBorder="0" applyAlignment="0" applyProtection="0"/>
    <xf numFmtId="0" fontId="2" fillId="0" borderId="0"/>
    <xf numFmtId="43" fontId="55" fillId="0" borderId="0" applyFont="0" applyFill="0" applyBorder="0" applyAlignment="0" applyProtection="0"/>
    <xf numFmtId="0" fontId="2" fillId="0" borderId="0"/>
    <xf numFmtId="43" fontId="2" fillId="0" borderId="0" applyFont="0" applyFill="0" applyBorder="0" applyAlignment="0" applyProtection="0"/>
    <xf numFmtId="43" fontId="26" fillId="0" borderId="0" applyFont="0" applyFill="0" applyBorder="0" applyAlignment="0" applyProtection="0"/>
    <xf numFmtId="43" fontId="55" fillId="0" borderId="0" applyFont="0" applyFill="0" applyBorder="0" applyAlignment="0" applyProtection="0"/>
    <xf numFmtId="43" fontId="2" fillId="0" borderId="0" applyFont="0" applyFill="0" applyBorder="0" applyAlignment="0" applyProtection="0"/>
    <xf numFmtId="0" fontId="2" fillId="0" borderId="0"/>
    <xf numFmtId="43" fontId="55"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43" fontId="94" fillId="0" borderId="0" applyFont="0" applyFill="0" applyBorder="0" applyAlignment="0" applyProtection="0"/>
    <xf numFmtId="0" fontId="2" fillId="0" borderId="0"/>
    <xf numFmtId="43" fontId="2" fillId="0" borderId="0" applyFont="0" applyFill="0" applyBorder="0" applyAlignment="0" applyProtection="0"/>
    <xf numFmtId="43" fontId="94" fillId="0" borderId="0" applyFont="0" applyFill="0" applyBorder="0" applyAlignment="0" applyProtection="0"/>
    <xf numFmtId="0" fontId="2" fillId="0" borderId="0"/>
    <xf numFmtId="43" fontId="2" fillId="0" borderId="0" applyFont="0" applyFill="0" applyBorder="0" applyAlignment="0" applyProtection="0"/>
    <xf numFmtId="43" fontId="94" fillId="0" borderId="0" applyFont="0" applyFill="0" applyBorder="0" applyAlignment="0" applyProtection="0"/>
    <xf numFmtId="0" fontId="2" fillId="0" borderId="0"/>
    <xf numFmtId="43" fontId="2" fillId="0" borderId="0" applyFont="0" applyFill="0" applyBorder="0" applyAlignment="0" applyProtection="0"/>
    <xf numFmtId="43" fontId="94" fillId="0" borderId="0" applyFont="0" applyFill="0" applyBorder="0" applyAlignment="0" applyProtection="0"/>
    <xf numFmtId="0" fontId="2" fillId="0" borderId="0"/>
    <xf numFmtId="43" fontId="2" fillId="0" borderId="0" applyFont="0" applyFill="0" applyBorder="0" applyAlignment="0" applyProtection="0"/>
    <xf numFmtId="43" fontId="94" fillId="0" borderId="0" applyFont="0" applyFill="0" applyBorder="0" applyAlignment="0" applyProtection="0"/>
    <xf numFmtId="43" fontId="26" fillId="0" borderId="0" applyFont="0" applyFill="0" applyBorder="0" applyAlignment="0" applyProtection="0"/>
    <xf numFmtId="43" fontId="55" fillId="0" borderId="0" applyFont="0" applyFill="0" applyBorder="0" applyAlignment="0" applyProtection="0"/>
    <xf numFmtId="43" fontId="2" fillId="0" borderId="0" applyFont="0" applyFill="0" applyBorder="0" applyAlignment="0" applyProtection="0"/>
    <xf numFmtId="43" fontId="55" fillId="0" borderId="0" applyFont="0" applyFill="0" applyBorder="0" applyAlignment="0" applyProtection="0"/>
    <xf numFmtId="43" fontId="2" fillId="0" borderId="0" applyFont="0" applyFill="0" applyBorder="0" applyAlignment="0" applyProtection="0"/>
    <xf numFmtId="0" fontId="6" fillId="16" borderId="0"/>
    <xf numFmtId="0" fontId="59" fillId="24" borderId="0" applyNumberFormat="0" applyBorder="0" applyAlignment="0" applyProtection="0"/>
    <xf numFmtId="0" fontId="59" fillId="28" borderId="0" applyNumberFormat="0" applyBorder="0" applyAlignment="0" applyProtection="0"/>
    <xf numFmtId="0" fontId="59" fillId="32" borderId="0" applyNumberFormat="0" applyBorder="0" applyAlignment="0" applyProtection="0"/>
    <xf numFmtId="0" fontId="59" fillId="36" borderId="0" applyNumberFormat="0" applyBorder="0" applyAlignment="0" applyProtection="0"/>
    <xf numFmtId="0" fontId="59" fillId="27" borderId="0" applyNumberFormat="0" applyBorder="0" applyAlignment="0" applyProtection="0"/>
    <xf numFmtId="0" fontId="59" fillId="40" borderId="0" applyNumberFormat="0" applyBorder="0" applyAlignment="0" applyProtection="0"/>
    <xf numFmtId="0" fontId="68" fillId="42" borderId="54" applyNumberFormat="0" applyAlignment="0" applyProtection="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43" fontId="94" fillId="0" borderId="0" applyFont="0" applyFill="0" applyBorder="0" applyAlignment="0" applyProtection="0"/>
    <xf numFmtId="43" fontId="26" fillId="0" borderId="0" applyFont="0" applyFill="0" applyBorder="0" applyAlignment="0" applyProtection="0"/>
    <xf numFmtId="43" fontId="55" fillId="0" borderId="0" applyFont="0" applyFill="0" applyBorder="0" applyAlignment="0" applyProtection="0"/>
    <xf numFmtId="43" fontId="2" fillId="0" borderId="0" applyFont="0" applyFill="0" applyBorder="0" applyAlignment="0" applyProtection="0"/>
    <xf numFmtId="0" fontId="2" fillId="0" borderId="0"/>
    <xf numFmtId="43" fontId="55" fillId="0" borderId="0" applyFont="0" applyFill="0" applyBorder="0" applyAlignment="0" applyProtection="0"/>
    <xf numFmtId="0" fontId="2" fillId="0" borderId="0"/>
    <xf numFmtId="43" fontId="2"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55" fillId="0" borderId="0" applyFont="0" applyFill="0" applyBorder="0" applyAlignment="0" applyProtection="0"/>
    <xf numFmtId="43" fontId="26" fillId="0" borderId="0" applyFont="0" applyFill="0" applyBorder="0" applyAlignment="0" applyProtection="0"/>
    <xf numFmtId="43" fontId="55" fillId="0" borderId="0" applyFont="0" applyFill="0" applyBorder="0" applyAlignment="0" applyProtection="0"/>
    <xf numFmtId="43" fontId="2" fillId="0" borderId="0" applyFont="0" applyFill="0" applyBorder="0" applyAlignment="0" applyProtection="0"/>
    <xf numFmtId="0" fontId="2" fillId="0" borderId="0"/>
    <xf numFmtId="43" fontId="55" fillId="0" borderId="0" applyFont="0" applyFill="0" applyBorder="0" applyAlignment="0" applyProtection="0"/>
    <xf numFmtId="0" fontId="2" fillId="0" borderId="0"/>
    <xf numFmtId="43" fontId="2" fillId="0" borderId="0" applyFont="0" applyFill="0" applyBorder="0" applyAlignment="0" applyProtection="0"/>
    <xf numFmtId="43" fontId="26" fillId="0" borderId="0" applyFont="0" applyFill="0" applyBorder="0" applyAlignment="0" applyProtection="0"/>
    <xf numFmtId="43" fontId="55" fillId="0" borderId="0" applyFont="0" applyFill="0" applyBorder="0" applyAlignment="0" applyProtection="0"/>
    <xf numFmtId="43" fontId="2" fillId="0" borderId="0" applyFont="0" applyFill="0" applyBorder="0" applyAlignment="0" applyProtection="0"/>
    <xf numFmtId="0" fontId="2" fillId="0" borderId="0"/>
    <xf numFmtId="43" fontId="55"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43" fontId="94" fillId="0" borderId="0" applyFont="0" applyFill="0" applyBorder="0" applyAlignment="0" applyProtection="0"/>
    <xf numFmtId="43" fontId="26" fillId="0" borderId="0" applyFont="0" applyFill="0" applyBorder="0" applyAlignment="0" applyProtection="0"/>
    <xf numFmtId="43" fontId="55" fillId="0" borderId="0" applyFont="0" applyFill="0" applyBorder="0" applyAlignment="0" applyProtection="0"/>
    <xf numFmtId="43" fontId="2" fillId="0" borderId="0" applyFont="0" applyFill="0" applyBorder="0" applyAlignment="0" applyProtection="0"/>
    <xf numFmtId="0" fontId="2" fillId="0" borderId="0"/>
    <xf numFmtId="43" fontId="55" fillId="0" borderId="0" applyFont="0" applyFill="0" applyBorder="0" applyAlignment="0" applyProtection="0"/>
    <xf numFmtId="0" fontId="2" fillId="0" borderId="0"/>
    <xf numFmtId="43" fontId="2" fillId="0" borderId="0" applyFont="0" applyFill="0" applyBorder="0" applyAlignment="0" applyProtection="0"/>
    <xf numFmtId="43" fontId="26" fillId="0" borderId="0" applyFont="0" applyFill="0" applyBorder="0" applyAlignment="0" applyProtection="0"/>
    <xf numFmtId="43" fontId="55" fillId="0" borderId="0" applyFont="0" applyFill="0" applyBorder="0" applyAlignment="0" applyProtection="0"/>
    <xf numFmtId="43" fontId="2" fillId="0" borderId="0" applyFont="0" applyFill="0" applyBorder="0" applyAlignment="0" applyProtection="0"/>
    <xf numFmtId="0" fontId="2" fillId="0" borderId="0"/>
    <xf numFmtId="43" fontId="55"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43" fontId="94" fillId="0" borderId="0" applyFont="0" applyFill="0" applyBorder="0" applyAlignment="0" applyProtection="0"/>
    <xf numFmtId="0" fontId="2" fillId="0" borderId="0"/>
    <xf numFmtId="43" fontId="2" fillId="0" borderId="0" applyFont="0" applyFill="0" applyBorder="0" applyAlignment="0" applyProtection="0"/>
    <xf numFmtId="43" fontId="94" fillId="0" borderId="0" applyFont="0" applyFill="0" applyBorder="0" applyAlignment="0" applyProtection="0"/>
    <xf numFmtId="0" fontId="2" fillId="0" borderId="0"/>
    <xf numFmtId="43" fontId="2" fillId="0" borderId="0" applyFont="0" applyFill="0" applyBorder="0" applyAlignment="0" applyProtection="0"/>
    <xf numFmtId="43" fontId="94" fillId="0" borderId="0" applyFont="0" applyFill="0" applyBorder="0" applyAlignment="0" applyProtection="0"/>
    <xf numFmtId="0" fontId="2" fillId="0" borderId="0"/>
    <xf numFmtId="43" fontId="2" fillId="0" borderId="0" applyFont="0" applyFill="0" applyBorder="0" applyAlignment="0" applyProtection="0"/>
    <xf numFmtId="43" fontId="94" fillId="0" borderId="0" applyFont="0" applyFill="0" applyBorder="0" applyAlignment="0" applyProtection="0"/>
    <xf numFmtId="0" fontId="2" fillId="0" borderId="0"/>
    <xf numFmtId="43" fontId="2" fillId="0" borderId="0" applyFont="0" applyFill="0" applyBorder="0" applyAlignment="0" applyProtection="0"/>
    <xf numFmtId="43" fontId="94" fillId="0" borderId="0" applyFont="0" applyFill="0" applyBorder="0" applyAlignment="0" applyProtection="0"/>
    <xf numFmtId="43" fontId="26" fillId="0" borderId="0" applyFont="0" applyFill="0" applyBorder="0" applyAlignment="0" applyProtection="0"/>
    <xf numFmtId="43" fontId="55" fillId="0" borderId="0" applyFont="0" applyFill="0" applyBorder="0" applyAlignment="0" applyProtection="0"/>
    <xf numFmtId="43" fontId="2" fillId="0" borderId="0" applyFont="0" applyFill="0" applyBorder="0" applyAlignment="0" applyProtection="0"/>
    <xf numFmtId="0" fontId="2" fillId="0" borderId="0"/>
    <xf numFmtId="43" fontId="55" fillId="0" borderId="0" applyFont="0" applyFill="0" applyBorder="0" applyAlignment="0" applyProtection="0"/>
    <xf numFmtId="0" fontId="2" fillId="0" borderId="0"/>
    <xf numFmtId="43" fontId="2"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55" fillId="0" borderId="0" applyFont="0" applyFill="0" applyBorder="0" applyAlignment="0" applyProtection="0"/>
    <xf numFmtId="43" fontId="26" fillId="0" borderId="0" applyFont="0" applyFill="0" applyBorder="0" applyAlignment="0" applyProtection="0"/>
    <xf numFmtId="43" fontId="55" fillId="0" borderId="0" applyFont="0" applyFill="0" applyBorder="0" applyAlignment="0" applyProtection="0"/>
    <xf numFmtId="43" fontId="2" fillId="0" borderId="0" applyFont="0" applyFill="0" applyBorder="0" applyAlignment="0" applyProtection="0"/>
    <xf numFmtId="43" fontId="55" fillId="0" borderId="0" applyFont="0" applyFill="0" applyBorder="0" applyAlignment="0" applyProtection="0"/>
    <xf numFmtId="43" fontId="2" fillId="0" borderId="0" applyFont="0" applyFill="0" applyBorder="0" applyAlignment="0" applyProtection="0"/>
    <xf numFmtId="43" fontId="26" fillId="0" borderId="0" applyFont="0" applyFill="0" applyBorder="0" applyAlignment="0" applyProtection="0"/>
    <xf numFmtId="43" fontId="55" fillId="0" borderId="0" applyFont="0" applyFill="0" applyBorder="0" applyAlignment="0" applyProtection="0"/>
    <xf numFmtId="43" fontId="2" fillId="0" borderId="0" applyFont="0" applyFill="0" applyBorder="0" applyAlignment="0" applyProtection="0"/>
    <xf numFmtId="0" fontId="2" fillId="0" borderId="0"/>
    <xf numFmtId="43" fontId="55"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43" fontId="94" fillId="0" borderId="0" applyFont="0" applyFill="0" applyBorder="0" applyAlignment="0" applyProtection="0"/>
    <xf numFmtId="43" fontId="26" fillId="0" borderId="0" applyFont="0" applyFill="0" applyBorder="0" applyAlignment="0" applyProtection="0"/>
    <xf numFmtId="43" fontId="55" fillId="0" borderId="0" applyFont="0" applyFill="0" applyBorder="0" applyAlignment="0" applyProtection="0"/>
    <xf numFmtId="43" fontId="2" fillId="0" borderId="0" applyFont="0" applyFill="0" applyBorder="0" applyAlignment="0" applyProtection="0"/>
    <xf numFmtId="0" fontId="2" fillId="0" borderId="0"/>
    <xf numFmtId="43" fontId="55" fillId="0" borderId="0" applyFont="0" applyFill="0" applyBorder="0" applyAlignment="0" applyProtection="0"/>
    <xf numFmtId="0" fontId="2" fillId="0" borderId="0"/>
    <xf numFmtId="43" fontId="2" fillId="0" borderId="0" applyFont="0" applyFill="0" applyBorder="0" applyAlignment="0" applyProtection="0"/>
    <xf numFmtId="43" fontId="26" fillId="0" borderId="0" applyFont="0" applyFill="0" applyBorder="0" applyAlignment="0" applyProtection="0"/>
    <xf numFmtId="43" fontId="55" fillId="0" borderId="0" applyFont="0" applyFill="0" applyBorder="0" applyAlignment="0" applyProtection="0"/>
    <xf numFmtId="43" fontId="2" fillId="0" borderId="0" applyFont="0" applyFill="0" applyBorder="0" applyAlignment="0" applyProtection="0"/>
    <xf numFmtId="0" fontId="2" fillId="0" borderId="0"/>
    <xf numFmtId="43" fontId="55"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43" fontId="94" fillId="0" borderId="0" applyFont="0" applyFill="0" applyBorder="0" applyAlignment="0" applyProtection="0"/>
    <xf numFmtId="0" fontId="2" fillId="0" borderId="0"/>
    <xf numFmtId="43" fontId="2" fillId="0" borderId="0" applyFont="0" applyFill="0" applyBorder="0" applyAlignment="0" applyProtection="0"/>
    <xf numFmtId="43" fontId="94" fillId="0" borderId="0" applyFont="0" applyFill="0" applyBorder="0" applyAlignment="0" applyProtection="0"/>
    <xf numFmtId="0" fontId="2" fillId="0" borderId="0"/>
    <xf numFmtId="43" fontId="2" fillId="0" borderId="0" applyFont="0" applyFill="0" applyBorder="0" applyAlignment="0" applyProtection="0"/>
    <xf numFmtId="43" fontId="94" fillId="0" borderId="0" applyFont="0" applyFill="0" applyBorder="0" applyAlignment="0" applyProtection="0"/>
    <xf numFmtId="0" fontId="2" fillId="0" borderId="0"/>
    <xf numFmtId="43" fontId="2" fillId="0" borderId="0" applyFont="0" applyFill="0" applyBorder="0" applyAlignment="0" applyProtection="0"/>
    <xf numFmtId="43" fontId="94" fillId="0" borderId="0" applyFont="0" applyFill="0" applyBorder="0" applyAlignment="0" applyProtection="0"/>
    <xf numFmtId="0" fontId="2" fillId="0" borderId="0"/>
    <xf numFmtId="43" fontId="2" fillId="0" borderId="0" applyFont="0" applyFill="0" applyBorder="0" applyAlignment="0" applyProtection="0"/>
    <xf numFmtId="43" fontId="94" fillId="0" borderId="0" applyFont="0" applyFill="0" applyBorder="0" applyAlignment="0" applyProtection="0"/>
    <xf numFmtId="43" fontId="26" fillId="0" borderId="0" applyFont="0" applyFill="0" applyBorder="0" applyAlignment="0" applyProtection="0"/>
    <xf numFmtId="43" fontId="55" fillId="0" borderId="0" applyFont="0" applyFill="0" applyBorder="0" applyAlignment="0" applyProtection="0"/>
    <xf numFmtId="43" fontId="2" fillId="0" borderId="0" applyFont="0" applyFill="0" applyBorder="0" applyAlignment="0" applyProtection="0"/>
    <xf numFmtId="43" fontId="55" fillId="0" borderId="0" applyFont="0" applyFill="0" applyBorder="0" applyAlignment="0" applyProtection="0"/>
    <xf numFmtId="43" fontId="2" fillId="0" borderId="0" applyFont="0" applyFill="0" applyBorder="0" applyAlignment="0" applyProtection="0"/>
    <xf numFmtId="0" fontId="6" fillId="16" borderId="0"/>
    <xf numFmtId="0" fontId="6" fillId="16" borderId="0"/>
    <xf numFmtId="0" fontId="59" fillId="24" borderId="0" applyNumberFormat="0" applyBorder="0" applyAlignment="0" applyProtection="0"/>
    <xf numFmtId="0" fontId="59" fillId="28" borderId="0" applyNumberFormat="0" applyBorder="0" applyAlignment="0" applyProtection="0"/>
    <xf numFmtId="0" fontId="59" fillId="32" borderId="0" applyNumberFormat="0" applyBorder="0" applyAlignment="0" applyProtection="0"/>
    <xf numFmtId="0" fontId="59" fillId="36" borderId="0" applyNumberFormat="0" applyBorder="0" applyAlignment="0" applyProtection="0"/>
    <xf numFmtId="0" fontId="59" fillId="27" borderId="0" applyNumberFormat="0" applyBorder="0" applyAlignment="0" applyProtection="0"/>
    <xf numFmtId="0" fontId="59" fillId="40" borderId="0" applyNumberFormat="0" applyBorder="0" applyAlignment="0" applyProtection="0"/>
    <xf numFmtId="0" fontId="68" fillId="42" borderId="54" applyNumberFormat="0" applyAlignment="0" applyProtection="0"/>
    <xf numFmtId="0" fontId="2" fillId="0" borderId="0"/>
    <xf numFmtId="43" fontId="2" fillId="0" borderId="0" applyFont="0" applyFill="0" applyBorder="0" applyAlignment="0" applyProtection="0"/>
    <xf numFmtId="43" fontId="94" fillId="0" borderId="0" applyFont="0" applyFill="0" applyBorder="0" applyAlignment="0" applyProtection="0"/>
    <xf numFmtId="0" fontId="26" fillId="0" borderId="0"/>
    <xf numFmtId="43" fontId="26" fillId="0" borderId="0" applyFont="0" applyFill="0" applyBorder="0" applyAlignment="0" applyProtection="0"/>
    <xf numFmtId="43" fontId="55" fillId="0" borderId="0" applyFont="0" applyFill="0" applyBorder="0" applyAlignment="0" applyProtection="0"/>
    <xf numFmtId="43" fontId="2" fillId="0" borderId="0" applyFont="0" applyFill="0" applyBorder="0" applyAlignment="0" applyProtection="0"/>
    <xf numFmtId="0" fontId="2" fillId="0" borderId="0"/>
    <xf numFmtId="0" fontId="26" fillId="0" borderId="0"/>
    <xf numFmtId="43" fontId="55" fillId="0" borderId="0" applyFont="0" applyFill="0" applyBorder="0" applyAlignment="0" applyProtection="0"/>
    <xf numFmtId="9" fontId="26" fillId="0" borderId="0" applyFont="0" applyFill="0" applyBorder="0" applyAlignment="0" applyProtection="0"/>
    <xf numFmtId="9" fontId="26" fillId="0" borderId="0" applyFont="0" applyFill="0" applyBorder="0" applyAlignment="0" applyProtection="0"/>
    <xf numFmtId="0" fontId="26" fillId="0" borderId="0"/>
    <xf numFmtId="0" fontId="26" fillId="0" borderId="0"/>
    <xf numFmtId="9" fontId="26" fillId="0" borderId="0" applyFont="0" applyFill="0" applyBorder="0" applyAlignment="0" applyProtection="0"/>
    <xf numFmtId="0" fontId="2" fillId="0" borderId="0"/>
    <xf numFmtId="43" fontId="2" fillId="0" borderId="0" applyFont="0" applyFill="0" applyBorder="0" applyAlignment="0" applyProtection="0"/>
    <xf numFmtId="168" fontId="26" fillId="0" borderId="0" applyFont="0" applyFill="0" applyBorder="0" applyAlignment="0" applyProtection="0"/>
    <xf numFmtId="168" fontId="26" fillId="0" borderId="0" applyFont="0" applyFill="0" applyBorder="0" applyAlignment="0" applyProtection="0"/>
    <xf numFmtId="168" fontId="55" fillId="0" borderId="0" applyFont="0" applyFill="0" applyBorder="0" applyAlignment="0" applyProtection="0"/>
    <xf numFmtId="168" fontId="26" fillId="0" borderId="0" applyFont="0" applyFill="0" applyBorder="0" applyAlignment="0" applyProtection="0"/>
    <xf numFmtId="168" fontId="55" fillId="0" borderId="0" applyFont="0" applyFill="0" applyBorder="0" applyAlignment="0" applyProtection="0"/>
    <xf numFmtId="168" fontId="2" fillId="0" borderId="0" applyFont="0" applyFill="0" applyBorder="0" applyAlignment="0" applyProtection="0"/>
    <xf numFmtId="0" fontId="2" fillId="0" borderId="0"/>
    <xf numFmtId="9" fontId="26" fillId="0" borderId="0" applyFont="0" applyFill="0" applyBorder="0" applyAlignment="0" applyProtection="0"/>
    <xf numFmtId="168" fontId="55" fillId="0" borderId="0" applyFont="0" applyFill="0" applyBorder="0" applyAlignment="0" applyProtection="0"/>
    <xf numFmtId="0" fontId="2" fillId="0" borderId="0"/>
    <xf numFmtId="168" fontId="2" fillId="0" borderId="0" applyFont="0" applyFill="0" applyBorder="0" applyAlignment="0" applyProtection="0"/>
    <xf numFmtId="168" fontId="26" fillId="0" borderId="0" applyFont="0" applyFill="0" applyBorder="0" applyAlignment="0" applyProtection="0"/>
    <xf numFmtId="168" fontId="55" fillId="0" borderId="0" applyFont="0" applyFill="0" applyBorder="0" applyAlignment="0" applyProtection="0"/>
    <xf numFmtId="168" fontId="2" fillId="0" borderId="0" applyFont="0" applyFill="0" applyBorder="0" applyAlignment="0" applyProtection="0"/>
    <xf numFmtId="0" fontId="2" fillId="0" borderId="0"/>
    <xf numFmtId="168" fontId="55" fillId="0" borderId="0" applyFont="0" applyFill="0" applyBorder="0" applyAlignment="0" applyProtection="0"/>
    <xf numFmtId="0" fontId="2" fillId="0" borderId="0"/>
    <xf numFmtId="168" fontId="2" fillId="0" borderId="0" applyFont="0" applyFill="0" applyBorder="0" applyAlignment="0" applyProtection="0"/>
    <xf numFmtId="0" fontId="2" fillId="0" borderId="0"/>
    <xf numFmtId="168" fontId="2" fillId="0" borderId="0" applyFont="0" applyFill="0" applyBorder="0" applyAlignment="0" applyProtection="0"/>
    <xf numFmtId="168" fontId="94" fillId="0" borderId="0" applyFont="0" applyFill="0" applyBorder="0" applyAlignment="0" applyProtection="0"/>
    <xf numFmtId="168" fontId="26" fillId="0" borderId="0" applyFont="0" applyFill="0" applyBorder="0" applyAlignment="0" applyProtection="0"/>
    <xf numFmtId="168" fontId="55" fillId="0" borderId="0" applyFont="0" applyFill="0" applyBorder="0" applyAlignment="0" applyProtection="0"/>
    <xf numFmtId="168" fontId="2" fillId="0" borderId="0" applyFont="0" applyFill="0" applyBorder="0" applyAlignment="0" applyProtection="0"/>
    <xf numFmtId="0" fontId="2" fillId="0" borderId="0"/>
    <xf numFmtId="168" fontId="55" fillId="0" borderId="0" applyFont="0" applyFill="0" applyBorder="0" applyAlignment="0" applyProtection="0"/>
    <xf numFmtId="0" fontId="2" fillId="0" borderId="0"/>
    <xf numFmtId="168" fontId="2" fillId="0" borderId="0" applyFont="0" applyFill="0" applyBorder="0" applyAlignment="0" applyProtection="0"/>
    <xf numFmtId="168" fontId="26" fillId="0" borderId="0" applyFont="0" applyFill="0" applyBorder="0" applyAlignment="0" applyProtection="0"/>
    <xf numFmtId="168" fontId="55" fillId="0" borderId="0" applyFont="0" applyFill="0" applyBorder="0" applyAlignment="0" applyProtection="0"/>
    <xf numFmtId="168" fontId="2" fillId="0" borderId="0" applyFont="0" applyFill="0" applyBorder="0" applyAlignment="0" applyProtection="0"/>
    <xf numFmtId="0" fontId="2" fillId="0" borderId="0"/>
    <xf numFmtId="168" fontId="55" fillId="0" borderId="0" applyFont="0" applyFill="0" applyBorder="0" applyAlignment="0" applyProtection="0"/>
    <xf numFmtId="0" fontId="2" fillId="0" borderId="0"/>
    <xf numFmtId="168" fontId="2" fillId="0" borderId="0" applyFont="0" applyFill="0" applyBorder="0" applyAlignment="0" applyProtection="0"/>
    <xf numFmtId="0" fontId="2" fillId="0" borderId="0"/>
    <xf numFmtId="168" fontId="2" fillId="0" borderId="0" applyFont="0" applyFill="0" applyBorder="0" applyAlignment="0" applyProtection="0"/>
    <xf numFmtId="168" fontId="94" fillId="0" borderId="0" applyFont="0" applyFill="0" applyBorder="0" applyAlignment="0" applyProtection="0"/>
    <xf numFmtId="0" fontId="2" fillId="0" borderId="0"/>
    <xf numFmtId="168" fontId="2" fillId="0" borderId="0" applyFont="0" applyFill="0" applyBorder="0" applyAlignment="0" applyProtection="0"/>
    <xf numFmtId="168" fontId="94" fillId="0" borderId="0" applyFont="0" applyFill="0" applyBorder="0" applyAlignment="0" applyProtection="0"/>
    <xf numFmtId="0" fontId="2" fillId="0" borderId="0"/>
    <xf numFmtId="168" fontId="2" fillId="0" borderId="0" applyFont="0" applyFill="0" applyBorder="0" applyAlignment="0" applyProtection="0"/>
    <xf numFmtId="168" fontId="94" fillId="0" borderId="0" applyFont="0" applyFill="0" applyBorder="0" applyAlignment="0" applyProtection="0"/>
    <xf numFmtId="0" fontId="2" fillId="0" borderId="0"/>
    <xf numFmtId="168" fontId="2" fillId="0" borderId="0" applyFont="0" applyFill="0" applyBorder="0" applyAlignment="0" applyProtection="0"/>
    <xf numFmtId="168" fontId="94" fillId="0" borderId="0" applyFont="0" applyFill="0" applyBorder="0" applyAlignment="0" applyProtection="0"/>
    <xf numFmtId="0" fontId="2" fillId="0" borderId="0"/>
    <xf numFmtId="168" fontId="2" fillId="0" borderId="0" applyFont="0" applyFill="0" applyBorder="0" applyAlignment="0" applyProtection="0"/>
    <xf numFmtId="168" fontId="94" fillId="0" borderId="0" applyFont="0" applyFill="0" applyBorder="0" applyAlignment="0" applyProtection="0"/>
    <xf numFmtId="168" fontId="26" fillId="0" borderId="0" applyFont="0" applyFill="0" applyBorder="0" applyAlignment="0" applyProtection="0"/>
    <xf numFmtId="168" fontId="55" fillId="0" borderId="0" applyFont="0" applyFill="0" applyBorder="0" applyAlignment="0" applyProtection="0"/>
    <xf numFmtId="168" fontId="2" fillId="0" borderId="0" applyFont="0" applyFill="0" applyBorder="0" applyAlignment="0" applyProtection="0"/>
    <xf numFmtId="0" fontId="2" fillId="0" borderId="0"/>
    <xf numFmtId="168" fontId="55" fillId="0" borderId="0" applyFont="0" applyFill="0" applyBorder="0" applyAlignment="0" applyProtection="0"/>
    <xf numFmtId="0" fontId="2" fillId="0" borderId="0"/>
    <xf numFmtId="168" fontId="2" fillId="0" borderId="0" applyFont="0" applyFill="0" applyBorder="0" applyAlignment="0" applyProtection="0"/>
    <xf numFmtId="0" fontId="26" fillId="0" borderId="0"/>
    <xf numFmtId="9" fontId="26" fillId="0" borderId="0" applyFont="0" applyFill="0" applyBorder="0" applyAlignment="0" applyProtection="0"/>
    <xf numFmtId="168" fontId="26" fillId="0" borderId="0" applyFont="0" applyFill="0" applyBorder="0" applyAlignment="0" applyProtection="0"/>
    <xf numFmtId="168" fontId="26" fillId="0" borderId="0" applyFont="0" applyFill="0" applyBorder="0" applyAlignment="0" applyProtection="0"/>
    <xf numFmtId="168" fontId="55" fillId="0" borderId="0" applyFont="0" applyFill="0" applyBorder="0" applyAlignment="0" applyProtection="0"/>
    <xf numFmtId="168" fontId="26" fillId="0" borderId="0" applyFont="0" applyFill="0" applyBorder="0" applyAlignment="0" applyProtection="0"/>
    <xf numFmtId="168" fontId="55" fillId="0" borderId="0" applyFont="0" applyFill="0" applyBorder="0" applyAlignment="0" applyProtection="0"/>
    <xf numFmtId="168" fontId="2" fillId="0" borderId="0" applyFont="0" applyFill="0" applyBorder="0" applyAlignment="0" applyProtection="0"/>
    <xf numFmtId="168" fontId="55" fillId="0" borderId="0" applyFont="0" applyFill="0" applyBorder="0" applyAlignment="0" applyProtection="0"/>
    <xf numFmtId="168" fontId="2" fillId="0" borderId="0" applyFont="0" applyFill="0" applyBorder="0" applyAlignment="0" applyProtection="0"/>
    <xf numFmtId="168" fontId="26" fillId="0" borderId="0" applyFont="0" applyFill="0" applyBorder="0" applyAlignment="0" applyProtection="0"/>
    <xf numFmtId="168" fontId="55" fillId="0" borderId="0" applyFont="0" applyFill="0" applyBorder="0" applyAlignment="0" applyProtection="0"/>
    <xf numFmtId="168" fontId="2" fillId="0" borderId="0" applyFont="0" applyFill="0" applyBorder="0" applyAlignment="0" applyProtection="0"/>
    <xf numFmtId="0" fontId="2" fillId="0" borderId="0"/>
    <xf numFmtId="168" fontId="55" fillId="0" borderId="0" applyFont="0" applyFill="0" applyBorder="0" applyAlignment="0" applyProtection="0"/>
    <xf numFmtId="0" fontId="2" fillId="0" borderId="0"/>
    <xf numFmtId="168" fontId="2" fillId="0" borderId="0" applyFont="0" applyFill="0" applyBorder="0" applyAlignment="0" applyProtection="0"/>
    <xf numFmtId="0" fontId="2" fillId="0" borderId="0"/>
    <xf numFmtId="168" fontId="2" fillId="0" borderId="0" applyFont="0" applyFill="0" applyBorder="0" applyAlignment="0" applyProtection="0"/>
    <xf numFmtId="168" fontId="94" fillId="0" borderId="0" applyFont="0" applyFill="0" applyBorder="0" applyAlignment="0" applyProtection="0"/>
    <xf numFmtId="168" fontId="26" fillId="0" borderId="0" applyFont="0" applyFill="0" applyBorder="0" applyAlignment="0" applyProtection="0"/>
    <xf numFmtId="168" fontId="55" fillId="0" borderId="0" applyFont="0" applyFill="0" applyBorder="0" applyAlignment="0" applyProtection="0"/>
    <xf numFmtId="168" fontId="2" fillId="0" borderId="0" applyFont="0" applyFill="0" applyBorder="0" applyAlignment="0" applyProtection="0"/>
    <xf numFmtId="0" fontId="2" fillId="0" borderId="0"/>
    <xf numFmtId="168" fontId="55" fillId="0" borderId="0" applyFont="0" applyFill="0" applyBorder="0" applyAlignment="0" applyProtection="0"/>
    <xf numFmtId="0" fontId="2" fillId="0" borderId="0"/>
    <xf numFmtId="168" fontId="2" fillId="0" borderId="0" applyFont="0" applyFill="0" applyBorder="0" applyAlignment="0" applyProtection="0"/>
    <xf numFmtId="168" fontId="26" fillId="0" borderId="0" applyFont="0" applyFill="0" applyBorder="0" applyAlignment="0" applyProtection="0"/>
    <xf numFmtId="168" fontId="55" fillId="0" borderId="0" applyFont="0" applyFill="0" applyBorder="0" applyAlignment="0" applyProtection="0"/>
    <xf numFmtId="168" fontId="2" fillId="0" borderId="0" applyFont="0" applyFill="0" applyBorder="0" applyAlignment="0" applyProtection="0"/>
    <xf numFmtId="0" fontId="2" fillId="0" borderId="0"/>
    <xf numFmtId="168" fontId="55" fillId="0" borderId="0" applyFont="0" applyFill="0" applyBorder="0" applyAlignment="0" applyProtection="0"/>
    <xf numFmtId="0" fontId="2" fillId="0" borderId="0"/>
    <xf numFmtId="168" fontId="2" fillId="0" borderId="0" applyFont="0" applyFill="0" applyBorder="0" applyAlignment="0" applyProtection="0"/>
    <xf numFmtId="0" fontId="2" fillId="0" borderId="0"/>
    <xf numFmtId="168" fontId="2" fillId="0" borderId="0" applyFont="0" applyFill="0" applyBorder="0" applyAlignment="0" applyProtection="0"/>
    <xf numFmtId="168" fontId="94" fillId="0" borderId="0" applyFont="0" applyFill="0" applyBorder="0" applyAlignment="0" applyProtection="0"/>
    <xf numFmtId="0" fontId="2" fillId="0" borderId="0"/>
    <xf numFmtId="168" fontId="2" fillId="0" borderId="0" applyFont="0" applyFill="0" applyBorder="0" applyAlignment="0" applyProtection="0"/>
    <xf numFmtId="168" fontId="94" fillId="0" borderId="0" applyFont="0" applyFill="0" applyBorder="0" applyAlignment="0" applyProtection="0"/>
    <xf numFmtId="0" fontId="2" fillId="0" borderId="0"/>
    <xf numFmtId="168" fontId="2" fillId="0" borderId="0" applyFont="0" applyFill="0" applyBorder="0" applyAlignment="0" applyProtection="0"/>
    <xf numFmtId="168" fontId="94" fillId="0" borderId="0" applyFont="0" applyFill="0" applyBorder="0" applyAlignment="0" applyProtection="0"/>
    <xf numFmtId="0" fontId="2" fillId="0" borderId="0"/>
    <xf numFmtId="168" fontId="2" fillId="0" borderId="0" applyFont="0" applyFill="0" applyBorder="0" applyAlignment="0" applyProtection="0"/>
    <xf numFmtId="168" fontId="94" fillId="0" borderId="0" applyFont="0" applyFill="0" applyBorder="0" applyAlignment="0" applyProtection="0"/>
    <xf numFmtId="0" fontId="2" fillId="0" borderId="0"/>
    <xf numFmtId="168" fontId="2" fillId="0" borderId="0" applyFont="0" applyFill="0" applyBorder="0" applyAlignment="0" applyProtection="0"/>
    <xf numFmtId="168" fontId="94" fillId="0" borderId="0" applyFont="0" applyFill="0" applyBorder="0" applyAlignment="0" applyProtection="0"/>
    <xf numFmtId="168" fontId="26" fillId="0" borderId="0" applyFont="0" applyFill="0" applyBorder="0" applyAlignment="0" applyProtection="0"/>
    <xf numFmtId="168" fontId="55" fillId="0" borderId="0" applyFont="0" applyFill="0" applyBorder="0" applyAlignment="0" applyProtection="0"/>
    <xf numFmtId="168" fontId="2" fillId="0" borderId="0" applyFont="0" applyFill="0" applyBorder="0" applyAlignment="0" applyProtection="0"/>
    <xf numFmtId="168" fontId="55"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0" fontId="2" fillId="0" borderId="0"/>
    <xf numFmtId="0" fontId="2" fillId="0" borderId="0"/>
    <xf numFmtId="168" fontId="2" fillId="0" borderId="0" applyFont="0" applyFill="0" applyBorder="0" applyAlignment="0" applyProtection="0"/>
    <xf numFmtId="168" fontId="2" fillId="0" borderId="0" applyFont="0" applyFill="0" applyBorder="0" applyAlignment="0" applyProtection="0"/>
    <xf numFmtId="0" fontId="2" fillId="0" borderId="0"/>
    <xf numFmtId="0" fontId="2" fillId="0" borderId="0"/>
    <xf numFmtId="168" fontId="2" fillId="0" borderId="0" applyFont="0" applyFill="0" applyBorder="0" applyAlignment="0" applyProtection="0"/>
    <xf numFmtId="0" fontId="2" fillId="0" borderId="0"/>
    <xf numFmtId="168" fontId="2" fillId="0" borderId="0" applyFont="0" applyFill="0" applyBorder="0" applyAlignment="0" applyProtection="0"/>
    <xf numFmtId="168" fontId="2" fillId="0" borderId="0" applyFont="0" applyFill="0" applyBorder="0" applyAlignment="0" applyProtection="0"/>
    <xf numFmtId="0" fontId="2" fillId="0" borderId="0"/>
    <xf numFmtId="0" fontId="2" fillId="0" borderId="0"/>
    <xf numFmtId="168" fontId="2" fillId="0" borderId="0" applyFont="0" applyFill="0" applyBorder="0" applyAlignment="0" applyProtection="0"/>
    <xf numFmtId="168" fontId="2" fillId="0" borderId="0" applyFont="0" applyFill="0" applyBorder="0" applyAlignment="0" applyProtection="0"/>
    <xf numFmtId="0" fontId="2" fillId="0" borderId="0"/>
    <xf numFmtId="0" fontId="2" fillId="0" borderId="0"/>
    <xf numFmtId="168" fontId="2" fillId="0" borderId="0" applyFont="0" applyFill="0" applyBorder="0" applyAlignment="0" applyProtection="0"/>
    <xf numFmtId="0" fontId="2" fillId="0" borderId="0"/>
    <xf numFmtId="168" fontId="2" fillId="0" borderId="0" applyFont="0" applyFill="0" applyBorder="0" applyAlignment="0" applyProtection="0"/>
    <xf numFmtId="0" fontId="2" fillId="0" borderId="0"/>
    <xf numFmtId="168" fontId="2" fillId="0" borderId="0" applyFont="0" applyFill="0" applyBorder="0" applyAlignment="0" applyProtection="0"/>
    <xf numFmtId="0" fontId="2" fillId="0" borderId="0"/>
    <xf numFmtId="168" fontId="2" fillId="0" borderId="0" applyFont="0" applyFill="0" applyBorder="0" applyAlignment="0" applyProtection="0"/>
    <xf numFmtId="0" fontId="2" fillId="0" borderId="0"/>
    <xf numFmtId="168" fontId="2" fillId="0" borderId="0" applyFont="0" applyFill="0" applyBorder="0" applyAlignment="0" applyProtection="0"/>
    <xf numFmtId="0" fontId="2" fillId="0" borderId="0"/>
    <xf numFmtId="168" fontId="2" fillId="0" borderId="0" applyFont="0" applyFill="0" applyBorder="0" applyAlignment="0" applyProtection="0"/>
    <xf numFmtId="168" fontId="2" fillId="0" borderId="0" applyFont="0" applyFill="0" applyBorder="0" applyAlignment="0" applyProtection="0"/>
    <xf numFmtId="0" fontId="2" fillId="0" borderId="0"/>
    <xf numFmtId="0" fontId="2" fillId="0" borderId="0"/>
    <xf numFmtId="168" fontId="2" fillId="0" borderId="0" applyFont="0" applyFill="0" applyBorder="0" applyAlignment="0" applyProtection="0"/>
    <xf numFmtId="168" fontId="2" fillId="0" borderId="0" applyFont="0" applyFill="0" applyBorder="0" applyAlignment="0" applyProtection="0"/>
    <xf numFmtId="0" fontId="2" fillId="0" borderId="0"/>
    <xf numFmtId="0" fontId="2" fillId="0" borderId="0"/>
    <xf numFmtId="168" fontId="2" fillId="0" borderId="0" applyFont="0" applyFill="0" applyBorder="0" applyAlignment="0" applyProtection="0"/>
    <xf numFmtId="168" fontId="2" fillId="0" borderId="0" applyFont="0" applyFill="0" applyBorder="0" applyAlignment="0" applyProtection="0"/>
    <xf numFmtId="0" fontId="2" fillId="0" borderId="0"/>
    <xf numFmtId="0" fontId="2" fillId="0" borderId="0"/>
    <xf numFmtId="168" fontId="2" fillId="0" borderId="0" applyFont="0" applyFill="0" applyBorder="0" applyAlignment="0" applyProtection="0"/>
    <xf numFmtId="0" fontId="2" fillId="0" borderId="0"/>
    <xf numFmtId="168" fontId="2" fillId="0" borderId="0" applyFont="0" applyFill="0" applyBorder="0" applyAlignment="0" applyProtection="0"/>
    <xf numFmtId="168" fontId="2" fillId="0" borderId="0" applyFont="0" applyFill="0" applyBorder="0" applyAlignment="0" applyProtection="0"/>
    <xf numFmtId="0" fontId="2" fillId="0" borderId="0"/>
    <xf numFmtId="0" fontId="2" fillId="0" borderId="0"/>
    <xf numFmtId="168" fontId="2" fillId="0" borderId="0" applyFont="0" applyFill="0" applyBorder="0" applyAlignment="0" applyProtection="0"/>
    <xf numFmtId="168" fontId="2" fillId="0" borderId="0" applyFont="0" applyFill="0" applyBorder="0" applyAlignment="0" applyProtection="0"/>
    <xf numFmtId="0" fontId="2" fillId="0" borderId="0"/>
    <xf numFmtId="0" fontId="2" fillId="0" borderId="0"/>
    <xf numFmtId="168" fontId="2" fillId="0" borderId="0" applyFont="0" applyFill="0" applyBorder="0" applyAlignment="0" applyProtection="0"/>
    <xf numFmtId="0" fontId="2" fillId="0" borderId="0"/>
    <xf numFmtId="168" fontId="2" fillId="0" borderId="0" applyFont="0" applyFill="0" applyBorder="0" applyAlignment="0" applyProtection="0"/>
    <xf numFmtId="0" fontId="2" fillId="0" borderId="0"/>
    <xf numFmtId="168" fontId="2" fillId="0" borderId="0" applyFont="0" applyFill="0" applyBorder="0" applyAlignment="0" applyProtection="0"/>
    <xf numFmtId="0" fontId="2" fillId="0" borderId="0"/>
    <xf numFmtId="168" fontId="2" fillId="0" borderId="0" applyFont="0" applyFill="0" applyBorder="0" applyAlignment="0" applyProtection="0"/>
    <xf numFmtId="0" fontId="2" fillId="0" borderId="0"/>
    <xf numFmtId="168" fontId="2" fillId="0" borderId="0" applyFont="0" applyFill="0" applyBorder="0" applyAlignment="0" applyProtection="0"/>
    <xf numFmtId="0" fontId="2" fillId="0" borderId="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0" fontId="2" fillId="0" borderId="0"/>
    <xf numFmtId="168" fontId="2" fillId="0" borderId="0" applyFont="0" applyFill="0" applyBorder="0" applyAlignment="0" applyProtection="0"/>
    <xf numFmtId="168" fontId="94" fillId="0" borderId="0" applyFont="0" applyFill="0" applyBorder="0" applyAlignment="0" applyProtection="0"/>
    <xf numFmtId="168" fontId="26" fillId="0" borderId="0" applyFont="0" applyFill="0" applyBorder="0" applyAlignment="0" applyProtection="0"/>
    <xf numFmtId="168" fontId="55" fillId="0" borderId="0" applyFont="0" applyFill="0" applyBorder="0" applyAlignment="0" applyProtection="0"/>
    <xf numFmtId="168" fontId="2" fillId="0" borderId="0" applyFont="0" applyFill="0" applyBorder="0" applyAlignment="0" applyProtection="0"/>
    <xf numFmtId="0" fontId="2" fillId="0" borderId="0"/>
    <xf numFmtId="168" fontId="55" fillId="0" borderId="0" applyFont="0" applyFill="0" applyBorder="0" applyAlignment="0" applyProtection="0"/>
    <xf numFmtId="0" fontId="2" fillId="0" borderId="0"/>
    <xf numFmtId="168" fontId="2" fillId="0" borderId="0" applyFont="0" applyFill="0" applyBorder="0" applyAlignment="0" applyProtection="0"/>
    <xf numFmtId="168" fontId="26" fillId="0" borderId="0" applyFont="0" applyFill="0" applyBorder="0" applyAlignment="0" applyProtection="0"/>
    <xf numFmtId="168" fontId="26" fillId="0" borderId="0" applyFont="0" applyFill="0" applyBorder="0" applyAlignment="0" applyProtection="0"/>
    <xf numFmtId="168" fontId="55" fillId="0" borderId="0" applyFont="0" applyFill="0" applyBorder="0" applyAlignment="0" applyProtection="0"/>
    <xf numFmtId="168" fontId="26" fillId="0" borderId="0" applyFont="0" applyFill="0" applyBorder="0" applyAlignment="0" applyProtection="0"/>
    <xf numFmtId="168" fontId="55" fillId="0" borderId="0" applyFont="0" applyFill="0" applyBorder="0" applyAlignment="0" applyProtection="0"/>
    <xf numFmtId="168" fontId="2" fillId="0" borderId="0" applyFont="0" applyFill="0" applyBorder="0" applyAlignment="0" applyProtection="0"/>
    <xf numFmtId="0" fontId="2" fillId="0" borderId="0"/>
    <xf numFmtId="168" fontId="55" fillId="0" borderId="0" applyFont="0" applyFill="0" applyBorder="0" applyAlignment="0" applyProtection="0"/>
    <xf numFmtId="0" fontId="2" fillId="0" borderId="0"/>
    <xf numFmtId="168" fontId="2" fillId="0" borderId="0" applyFont="0" applyFill="0" applyBorder="0" applyAlignment="0" applyProtection="0"/>
    <xf numFmtId="168" fontId="26" fillId="0" borderId="0" applyFont="0" applyFill="0" applyBorder="0" applyAlignment="0" applyProtection="0"/>
    <xf numFmtId="168" fontId="55" fillId="0" borderId="0" applyFont="0" applyFill="0" applyBorder="0" applyAlignment="0" applyProtection="0"/>
    <xf numFmtId="168" fontId="2" fillId="0" borderId="0" applyFont="0" applyFill="0" applyBorder="0" applyAlignment="0" applyProtection="0"/>
    <xf numFmtId="0" fontId="2" fillId="0" borderId="0"/>
    <xf numFmtId="168" fontId="55" fillId="0" borderId="0" applyFont="0" applyFill="0" applyBorder="0" applyAlignment="0" applyProtection="0"/>
    <xf numFmtId="0" fontId="2" fillId="0" borderId="0"/>
    <xf numFmtId="168" fontId="2" fillId="0" borderId="0" applyFont="0" applyFill="0" applyBorder="0" applyAlignment="0" applyProtection="0"/>
    <xf numFmtId="0" fontId="2" fillId="0" borderId="0"/>
    <xf numFmtId="168" fontId="2" fillId="0" borderId="0" applyFont="0" applyFill="0" applyBorder="0" applyAlignment="0" applyProtection="0"/>
    <xf numFmtId="168" fontId="94" fillId="0" borderId="0" applyFont="0" applyFill="0" applyBorder="0" applyAlignment="0" applyProtection="0"/>
    <xf numFmtId="168" fontId="26" fillId="0" borderId="0" applyFont="0" applyFill="0" applyBorder="0" applyAlignment="0" applyProtection="0"/>
    <xf numFmtId="168" fontId="55" fillId="0" borderId="0" applyFont="0" applyFill="0" applyBorder="0" applyAlignment="0" applyProtection="0"/>
    <xf numFmtId="168" fontId="2" fillId="0" borderId="0" applyFont="0" applyFill="0" applyBorder="0" applyAlignment="0" applyProtection="0"/>
    <xf numFmtId="0" fontId="2" fillId="0" borderId="0"/>
    <xf numFmtId="168" fontId="55" fillId="0" borderId="0" applyFont="0" applyFill="0" applyBorder="0" applyAlignment="0" applyProtection="0"/>
    <xf numFmtId="0" fontId="2" fillId="0" borderId="0"/>
    <xf numFmtId="168" fontId="2" fillId="0" borderId="0" applyFont="0" applyFill="0" applyBorder="0" applyAlignment="0" applyProtection="0"/>
    <xf numFmtId="168" fontId="26" fillId="0" borderId="0" applyFont="0" applyFill="0" applyBorder="0" applyAlignment="0" applyProtection="0"/>
    <xf numFmtId="168" fontId="55" fillId="0" borderId="0" applyFont="0" applyFill="0" applyBorder="0" applyAlignment="0" applyProtection="0"/>
    <xf numFmtId="168" fontId="2" fillId="0" borderId="0" applyFont="0" applyFill="0" applyBorder="0" applyAlignment="0" applyProtection="0"/>
    <xf numFmtId="0" fontId="2" fillId="0" borderId="0"/>
    <xf numFmtId="168" fontId="55" fillId="0" borderId="0" applyFont="0" applyFill="0" applyBorder="0" applyAlignment="0" applyProtection="0"/>
    <xf numFmtId="0" fontId="2" fillId="0" borderId="0"/>
    <xf numFmtId="168" fontId="2" fillId="0" borderId="0" applyFont="0" applyFill="0" applyBorder="0" applyAlignment="0" applyProtection="0"/>
    <xf numFmtId="0" fontId="2" fillId="0" borderId="0"/>
    <xf numFmtId="168" fontId="2" fillId="0" borderId="0" applyFont="0" applyFill="0" applyBorder="0" applyAlignment="0" applyProtection="0"/>
    <xf numFmtId="168" fontId="94" fillId="0" borderId="0" applyFont="0" applyFill="0" applyBorder="0" applyAlignment="0" applyProtection="0"/>
    <xf numFmtId="0" fontId="2" fillId="0" borderId="0"/>
    <xf numFmtId="168" fontId="2" fillId="0" borderId="0" applyFont="0" applyFill="0" applyBorder="0" applyAlignment="0" applyProtection="0"/>
    <xf numFmtId="168" fontId="94" fillId="0" borderId="0" applyFont="0" applyFill="0" applyBorder="0" applyAlignment="0" applyProtection="0"/>
    <xf numFmtId="0" fontId="2" fillId="0" borderId="0"/>
    <xf numFmtId="168" fontId="2" fillId="0" borderId="0" applyFont="0" applyFill="0" applyBorder="0" applyAlignment="0" applyProtection="0"/>
    <xf numFmtId="168" fontId="94" fillId="0" borderId="0" applyFont="0" applyFill="0" applyBorder="0" applyAlignment="0" applyProtection="0"/>
    <xf numFmtId="0" fontId="2" fillId="0" borderId="0"/>
    <xf numFmtId="168" fontId="2" fillId="0" borderId="0" applyFont="0" applyFill="0" applyBorder="0" applyAlignment="0" applyProtection="0"/>
    <xf numFmtId="168" fontId="94" fillId="0" borderId="0" applyFont="0" applyFill="0" applyBorder="0" applyAlignment="0" applyProtection="0"/>
    <xf numFmtId="0" fontId="2" fillId="0" borderId="0"/>
    <xf numFmtId="168" fontId="2" fillId="0" borderId="0" applyFont="0" applyFill="0" applyBorder="0" applyAlignment="0" applyProtection="0"/>
    <xf numFmtId="168" fontId="94" fillId="0" borderId="0" applyFont="0" applyFill="0" applyBorder="0" applyAlignment="0" applyProtection="0"/>
    <xf numFmtId="168" fontId="26" fillId="0" borderId="0" applyFont="0" applyFill="0" applyBorder="0" applyAlignment="0" applyProtection="0"/>
    <xf numFmtId="168" fontId="55" fillId="0" borderId="0" applyFont="0" applyFill="0" applyBorder="0" applyAlignment="0" applyProtection="0"/>
    <xf numFmtId="168" fontId="2" fillId="0" borderId="0" applyFont="0" applyFill="0" applyBorder="0" applyAlignment="0" applyProtection="0"/>
    <xf numFmtId="0" fontId="2" fillId="0" borderId="0"/>
    <xf numFmtId="168" fontId="55" fillId="0" borderId="0" applyFont="0" applyFill="0" applyBorder="0" applyAlignment="0" applyProtection="0"/>
    <xf numFmtId="0" fontId="2" fillId="0" borderId="0"/>
    <xf numFmtId="168" fontId="2" fillId="0" borderId="0" applyFont="0" applyFill="0" applyBorder="0" applyAlignment="0" applyProtection="0"/>
    <xf numFmtId="168" fontId="26" fillId="0" borderId="0" applyFont="0" applyFill="0" applyBorder="0" applyAlignment="0" applyProtection="0"/>
    <xf numFmtId="168" fontId="26" fillId="0" borderId="0" applyFont="0" applyFill="0" applyBorder="0" applyAlignment="0" applyProtection="0"/>
    <xf numFmtId="168" fontId="55" fillId="0" borderId="0" applyFont="0" applyFill="0" applyBorder="0" applyAlignment="0" applyProtection="0"/>
    <xf numFmtId="168" fontId="26" fillId="0" borderId="0" applyFont="0" applyFill="0" applyBorder="0" applyAlignment="0" applyProtection="0"/>
    <xf numFmtId="168" fontId="55" fillId="0" borderId="0" applyFont="0" applyFill="0" applyBorder="0" applyAlignment="0" applyProtection="0"/>
    <xf numFmtId="168" fontId="2" fillId="0" borderId="0" applyFont="0" applyFill="0" applyBorder="0" applyAlignment="0" applyProtection="0"/>
    <xf numFmtId="168" fontId="55" fillId="0" borderId="0" applyFont="0" applyFill="0" applyBorder="0" applyAlignment="0" applyProtection="0"/>
    <xf numFmtId="168" fontId="2" fillId="0" borderId="0" applyFont="0" applyFill="0" applyBorder="0" applyAlignment="0" applyProtection="0"/>
    <xf numFmtId="168" fontId="26" fillId="0" borderId="0" applyFont="0" applyFill="0" applyBorder="0" applyAlignment="0" applyProtection="0"/>
    <xf numFmtId="168" fontId="55" fillId="0" borderId="0" applyFont="0" applyFill="0" applyBorder="0" applyAlignment="0" applyProtection="0"/>
    <xf numFmtId="168" fontId="2" fillId="0" borderId="0" applyFont="0" applyFill="0" applyBorder="0" applyAlignment="0" applyProtection="0"/>
    <xf numFmtId="0" fontId="2" fillId="0" borderId="0"/>
    <xf numFmtId="168" fontId="55" fillId="0" borderId="0" applyFont="0" applyFill="0" applyBorder="0" applyAlignment="0" applyProtection="0"/>
    <xf numFmtId="0" fontId="2" fillId="0" borderId="0"/>
    <xf numFmtId="168" fontId="2" fillId="0" borderId="0" applyFont="0" applyFill="0" applyBorder="0" applyAlignment="0" applyProtection="0"/>
    <xf numFmtId="0" fontId="2" fillId="0" borderId="0"/>
    <xf numFmtId="168" fontId="2" fillId="0" borderId="0" applyFont="0" applyFill="0" applyBorder="0" applyAlignment="0" applyProtection="0"/>
    <xf numFmtId="168" fontId="94" fillId="0" borderId="0" applyFont="0" applyFill="0" applyBorder="0" applyAlignment="0" applyProtection="0"/>
    <xf numFmtId="168" fontId="26" fillId="0" borderId="0" applyFont="0" applyFill="0" applyBorder="0" applyAlignment="0" applyProtection="0"/>
    <xf numFmtId="168" fontId="55" fillId="0" borderId="0" applyFont="0" applyFill="0" applyBorder="0" applyAlignment="0" applyProtection="0"/>
    <xf numFmtId="168" fontId="2" fillId="0" borderId="0" applyFont="0" applyFill="0" applyBorder="0" applyAlignment="0" applyProtection="0"/>
    <xf numFmtId="0" fontId="2" fillId="0" borderId="0"/>
    <xf numFmtId="168" fontId="55" fillId="0" borderId="0" applyFont="0" applyFill="0" applyBorder="0" applyAlignment="0" applyProtection="0"/>
    <xf numFmtId="0" fontId="2" fillId="0" borderId="0"/>
    <xf numFmtId="168" fontId="2" fillId="0" borderId="0" applyFont="0" applyFill="0" applyBorder="0" applyAlignment="0" applyProtection="0"/>
    <xf numFmtId="168" fontId="26" fillId="0" borderId="0" applyFont="0" applyFill="0" applyBorder="0" applyAlignment="0" applyProtection="0"/>
    <xf numFmtId="168" fontId="55" fillId="0" borderId="0" applyFont="0" applyFill="0" applyBorder="0" applyAlignment="0" applyProtection="0"/>
    <xf numFmtId="168" fontId="2" fillId="0" borderId="0" applyFont="0" applyFill="0" applyBorder="0" applyAlignment="0" applyProtection="0"/>
    <xf numFmtId="0" fontId="2" fillId="0" borderId="0"/>
    <xf numFmtId="168" fontId="55" fillId="0" borderId="0" applyFont="0" applyFill="0" applyBorder="0" applyAlignment="0" applyProtection="0"/>
    <xf numFmtId="0" fontId="2" fillId="0" borderId="0"/>
    <xf numFmtId="168" fontId="2" fillId="0" borderId="0" applyFont="0" applyFill="0" applyBorder="0" applyAlignment="0" applyProtection="0"/>
    <xf numFmtId="0" fontId="2" fillId="0" borderId="0"/>
    <xf numFmtId="168" fontId="2" fillId="0" borderId="0" applyFont="0" applyFill="0" applyBorder="0" applyAlignment="0" applyProtection="0"/>
    <xf numFmtId="168" fontId="94" fillId="0" borderId="0" applyFont="0" applyFill="0" applyBorder="0" applyAlignment="0" applyProtection="0"/>
    <xf numFmtId="0" fontId="2" fillId="0" borderId="0"/>
    <xf numFmtId="168" fontId="2" fillId="0" borderId="0" applyFont="0" applyFill="0" applyBorder="0" applyAlignment="0" applyProtection="0"/>
    <xf numFmtId="168" fontId="94" fillId="0" borderId="0" applyFont="0" applyFill="0" applyBorder="0" applyAlignment="0" applyProtection="0"/>
    <xf numFmtId="0" fontId="2" fillId="0" borderId="0"/>
    <xf numFmtId="168" fontId="2" fillId="0" borderId="0" applyFont="0" applyFill="0" applyBorder="0" applyAlignment="0" applyProtection="0"/>
    <xf numFmtId="168" fontId="94" fillId="0" borderId="0" applyFont="0" applyFill="0" applyBorder="0" applyAlignment="0" applyProtection="0"/>
    <xf numFmtId="0" fontId="2" fillId="0" borderId="0"/>
    <xf numFmtId="168" fontId="2" fillId="0" borderId="0" applyFont="0" applyFill="0" applyBorder="0" applyAlignment="0" applyProtection="0"/>
    <xf numFmtId="168" fontId="94" fillId="0" borderId="0" applyFont="0" applyFill="0" applyBorder="0" applyAlignment="0" applyProtection="0"/>
    <xf numFmtId="0" fontId="2" fillId="0" borderId="0"/>
    <xf numFmtId="168" fontId="2" fillId="0" borderId="0" applyFont="0" applyFill="0" applyBorder="0" applyAlignment="0" applyProtection="0"/>
    <xf numFmtId="168" fontId="94" fillId="0" borderId="0" applyFont="0" applyFill="0" applyBorder="0" applyAlignment="0" applyProtection="0"/>
    <xf numFmtId="168" fontId="26" fillId="0" borderId="0" applyFont="0" applyFill="0" applyBorder="0" applyAlignment="0" applyProtection="0"/>
    <xf numFmtId="168" fontId="55" fillId="0" borderId="0" applyFont="0" applyFill="0" applyBorder="0" applyAlignment="0" applyProtection="0"/>
    <xf numFmtId="168" fontId="2" fillId="0" borderId="0" applyFont="0" applyFill="0" applyBorder="0" applyAlignment="0" applyProtection="0"/>
    <xf numFmtId="168" fontId="55" fillId="0" borderId="0" applyFont="0" applyFill="0" applyBorder="0" applyAlignment="0" applyProtection="0"/>
    <xf numFmtId="168" fontId="2" fillId="0" borderId="0" applyFont="0" applyFill="0" applyBorder="0" applyAlignment="0" applyProtection="0"/>
    <xf numFmtId="0" fontId="6" fillId="16" borderId="0"/>
    <xf numFmtId="0" fontId="59" fillId="24" borderId="0" applyNumberFormat="0" applyBorder="0" applyAlignment="0" applyProtection="0"/>
    <xf numFmtId="0" fontId="59" fillId="28" borderId="0" applyNumberFormat="0" applyBorder="0" applyAlignment="0" applyProtection="0"/>
    <xf numFmtId="0" fontId="59" fillId="32" borderId="0" applyNumberFormat="0" applyBorder="0" applyAlignment="0" applyProtection="0"/>
    <xf numFmtId="0" fontId="59" fillId="36" borderId="0" applyNumberFormat="0" applyBorder="0" applyAlignment="0" applyProtection="0"/>
    <xf numFmtId="0" fontId="59" fillId="27" borderId="0" applyNumberFormat="0" applyBorder="0" applyAlignment="0" applyProtection="0"/>
    <xf numFmtId="0" fontId="59" fillId="40" borderId="0" applyNumberFormat="0" applyBorder="0" applyAlignment="0" applyProtection="0"/>
    <xf numFmtId="0" fontId="68" fillId="42" borderId="54" applyNumberFormat="0" applyAlignment="0" applyProtection="0"/>
    <xf numFmtId="0" fontId="26" fillId="0" borderId="0"/>
    <xf numFmtId="43" fontId="26" fillId="0" borderId="0" applyFont="0" applyFill="0" applyBorder="0" applyAlignment="0" applyProtection="0"/>
    <xf numFmtId="43" fontId="55" fillId="0" borderId="0" applyFont="0" applyFill="0" applyBorder="0" applyAlignment="0" applyProtection="0"/>
    <xf numFmtId="43" fontId="2" fillId="0" borderId="0" applyFont="0" applyFill="0" applyBorder="0" applyAlignment="0" applyProtection="0"/>
    <xf numFmtId="0" fontId="2" fillId="0" borderId="0"/>
    <xf numFmtId="43" fontId="55" fillId="0" borderId="0" applyFont="0" applyFill="0" applyBorder="0" applyAlignment="0" applyProtection="0"/>
    <xf numFmtId="9" fontId="26" fillId="0" borderId="0" applyFont="0" applyFill="0" applyBorder="0" applyAlignment="0" applyProtection="0"/>
    <xf numFmtId="0" fontId="2" fillId="0" borderId="0"/>
    <xf numFmtId="43" fontId="2" fillId="0" borderId="0" applyFont="0" applyFill="0" applyBorder="0" applyAlignment="0" applyProtection="0"/>
    <xf numFmtId="0" fontId="51" fillId="16" borderId="0"/>
    <xf numFmtId="0" fontId="51" fillId="16" borderId="0"/>
    <xf numFmtId="43" fontId="26" fillId="0" borderId="0" applyFont="0" applyFill="0" applyBorder="0" applyAlignment="0" applyProtection="0"/>
    <xf numFmtId="43" fontId="26" fillId="0" borderId="0" applyFont="0" applyFill="0" applyBorder="0" applyAlignment="0" applyProtection="0"/>
    <xf numFmtId="43" fontId="55" fillId="0" borderId="0" applyFont="0" applyFill="0" applyBorder="0" applyAlignment="0" applyProtection="0"/>
    <xf numFmtId="43" fontId="26" fillId="0" borderId="0" applyFont="0" applyFill="0" applyBorder="0" applyAlignment="0" applyProtection="0"/>
    <xf numFmtId="43" fontId="55" fillId="0" borderId="0" applyFont="0" applyFill="0" applyBorder="0" applyAlignment="0" applyProtection="0"/>
    <xf numFmtId="43" fontId="2" fillId="0" borderId="0" applyFont="0" applyFill="0" applyBorder="0" applyAlignment="0" applyProtection="0"/>
    <xf numFmtId="0" fontId="2" fillId="0" borderId="0"/>
    <xf numFmtId="0" fontId="26" fillId="0" borderId="0"/>
    <xf numFmtId="0" fontId="51" fillId="16" borderId="0"/>
    <xf numFmtId="43" fontId="55" fillId="0" borderId="0" applyFont="0" applyFill="0" applyBorder="0" applyAlignment="0" applyProtection="0"/>
    <xf numFmtId="0" fontId="51" fillId="16" borderId="0"/>
    <xf numFmtId="0" fontId="2" fillId="0" borderId="0"/>
    <xf numFmtId="43" fontId="2" fillId="0" borderId="0" applyFont="0" applyFill="0" applyBorder="0" applyAlignment="0" applyProtection="0"/>
    <xf numFmtId="43" fontId="26" fillId="0" borderId="0" applyFont="0" applyFill="0" applyBorder="0" applyAlignment="0" applyProtection="0"/>
    <xf numFmtId="43" fontId="55" fillId="0" borderId="0" applyFont="0" applyFill="0" applyBorder="0" applyAlignment="0" applyProtection="0"/>
    <xf numFmtId="43" fontId="2" fillId="0" borderId="0" applyFont="0" applyFill="0" applyBorder="0" applyAlignment="0" applyProtection="0"/>
    <xf numFmtId="0" fontId="2" fillId="0" borderId="0"/>
    <xf numFmtId="43" fontId="55"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43" fontId="94" fillId="0" borderId="0" applyFont="0" applyFill="0" applyBorder="0" applyAlignment="0" applyProtection="0"/>
    <xf numFmtId="43" fontId="26" fillId="0" borderId="0" applyFont="0" applyFill="0" applyBorder="0" applyAlignment="0" applyProtection="0"/>
    <xf numFmtId="43" fontId="55" fillId="0" borderId="0" applyFont="0" applyFill="0" applyBorder="0" applyAlignment="0" applyProtection="0"/>
    <xf numFmtId="43" fontId="2" fillId="0" borderId="0" applyFont="0" applyFill="0" applyBorder="0" applyAlignment="0" applyProtection="0"/>
    <xf numFmtId="0" fontId="2" fillId="0" borderId="0"/>
    <xf numFmtId="43" fontId="55" fillId="0" borderId="0" applyFont="0" applyFill="0" applyBorder="0" applyAlignment="0" applyProtection="0"/>
    <xf numFmtId="0" fontId="2" fillId="0" borderId="0"/>
    <xf numFmtId="43" fontId="2" fillId="0" borderId="0" applyFont="0" applyFill="0" applyBorder="0" applyAlignment="0" applyProtection="0"/>
    <xf numFmtId="43" fontId="26" fillId="0" borderId="0" applyFont="0" applyFill="0" applyBorder="0" applyAlignment="0" applyProtection="0"/>
    <xf numFmtId="43" fontId="55" fillId="0" borderId="0" applyFont="0" applyFill="0" applyBorder="0" applyAlignment="0" applyProtection="0"/>
    <xf numFmtId="43" fontId="2" fillId="0" borderId="0" applyFont="0" applyFill="0" applyBorder="0" applyAlignment="0" applyProtection="0"/>
    <xf numFmtId="0" fontId="2" fillId="0" borderId="0"/>
    <xf numFmtId="43" fontId="55"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43" fontId="94" fillId="0" borderId="0" applyFont="0" applyFill="0" applyBorder="0" applyAlignment="0" applyProtection="0"/>
    <xf numFmtId="0" fontId="2" fillId="0" borderId="0"/>
    <xf numFmtId="43" fontId="2" fillId="0" borderId="0" applyFont="0" applyFill="0" applyBorder="0" applyAlignment="0" applyProtection="0"/>
    <xf numFmtId="43" fontId="94" fillId="0" borderId="0" applyFont="0" applyFill="0" applyBorder="0" applyAlignment="0" applyProtection="0"/>
    <xf numFmtId="0" fontId="2" fillId="0" borderId="0"/>
    <xf numFmtId="43" fontId="2" fillId="0" borderId="0" applyFont="0" applyFill="0" applyBorder="0" applyAlignment="0" applyProtection="0"/>
    <xf numFmtId="43" fontId="94" fillId="0" borderId="0" applyFont="0" applyFill="0" applyBorder="0" applyAlignment="0" applyProtection="0"/>
    <xf numFmtId="0" fontId="2" fillId="0" borderId="0"/>
    <xf numFmtId="43" fontId="2" fillId="0" borderId="0" applyFont="0" applyFill="0" applyBorder="0" applyAlignment="0" applyProtection="0"/>
    <xf numFmtId="43" fontId="94" fillId="0" borderId="0" applyFont="0" applyFill="0" applyBorder="0" applyAlignment="0" applyProtection="0"/>
    <xf numFmtId="0" fontId="2" fillId="0" borderId="0"/>
    <xf numFmtId="43" fontId="2" fillId="0" borderId="0" applyFont="0" applyFill="0" applyBorder="0" applyAlignment="0" applyProtection="0"/>
    <xf numFmtId="43" fontId="94" fillId="0" borderId="0" applyFont="0" applyFill="0" applyBorder="0" applyAlignment="0" applyProtection="0"/>
    <xf numFmtId="43" fontId="26" fillId="0" borderId="0" applyFont="0" applyFill="0" applyBorder="0" applyAlignment="0" applyProtection="0"/>
    <xf numFmtId="43" fontId="55" fillId="0" borderId="0" applyFont="0" applyFill="0" applyBorder="0" applyAlignment="0" applyProtection="0"/>
    <xf numFmtId="43" fontId="2" fillId="0" borderId="0" applyFont="0" applyFill="0" applyBorder="0" applyAlignment="0" applyProtection="0"/>
    <xf numFmtId="0" fontId="2" fillId="0" borderId="0"/>
    <xf numFmtId="43" fontId="55" fillId="0" borderId="0" applyFont="0" applyFill="0" applyBorder="0" applyAlignment="0" applyProtection="0"/>
    <xf numFmtId="0" fontId="2" fillId="0" borderId="0"/>
    <xf numFmtId="43" fontId="2" fillId="0" borderId="0" applyFont="0" applyFill="0" applyBorder="0" applyAlignment="0" applyProtection="0"/>
    <xf numFmtId="0" fontId="51" fillId="16" borderId="0"/>
    <xf numFmtId="9"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55" fillId="0" borderId="0" applyFont="0" applyFill="0" applyBorder="0" applyAlignment="0" applyProtection="0"/>
    <xf numFmtId="43" fontId="26" fillId="0" borderId="0" applyFont="0" applyFill="0" applyBorder="0" applyAlignment="0" applyProtection="0"/>
    <xf numFmtId="43" fontId="55" fillId="0" borderId="0" applyFont="0" applyFill="0" applyBorder="0" applyAlignment="0" applyProtection="0"/>
    <xf numFmtId="43" fontId="2" fillId="0" borderId="0" applyFont="0" applyFill="0" applyBorder="0" applyAlignment="0" applyProtection="0"/>
    <xf numFmtId="43" fontId="55" fillId="0" borderId="0" applyFont="0" applyFill="0" applyBorder="0" applyAlignment="0" applyProtection="0"/>
    <xf numFmtId="43" fontId="2" fillId="0" borderId="0" applyFont="0" applyFill="0" applyBorder="0" applyAlignment="0" applyProtection="0"/>
    <xf numFmtId="43" fontId="26" fillId="0" borderId="0" applyFont="0" applyFill="0" applyBorder="0" applyAlignment="0" applyProtection="0"/>
    <xf numFmtId="43" fontId="55" fillId="0" borderId="0" applyFont="0" applyFill="0" applyBorder="0" applyAlignment="0" applyProtection="0"/>
    <xf numFmtId="43" fontId="2" fillId="0" borderId="0" applyFont="0" applyFill="0" applyBorder="0" applyAlignment="0" applyProtection="0"/>
    <xf numFmtId="0" fontId="2" fillId="0" borderId="0"/>
    <xf numFmtId="43" fontId="55"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43" fontId="94" fillId="0" borderId="0" applyFont="0" applyFill="0" applyBorder="0" applyAlignment="0" applyProtection="0"/>
    <xf numFmtId="43" fontId="26" fillId="0" borderId="0" applyFont="0" applyFill="0" applyBorder="0" applyAlignment="0" applyProtection="0"/>
    <xf numFmtId="43" fontId="55" fillId="0" borderId="0" applyFont="0" applyFill="0" applyBorder="0" applyAlignment="0" applyProtection="0"/>
    <xf numFmtId="43" fontId="2" fillId="0" borderId="0" applyFont="0" applyFill="0" applyBorder="0" applyAlignment="0" applyProtection="0"/>
    <xf numFmtId="0" fontId="2" fillId="0" borderId="0"/>
    <xf numFmtId="43" fontId="55" fillId="0" borderId="0" applyFont="0" applyFill="0" applyBorder="0" applyAlignment="0" applyProtection="0"/>
    <xf numFmtId="0" fontId="2" fillId="0" borderId="0"/>
    <xf numFmtId="43" fontId="2" fillId="0" borderId="0" applyFont="0" applyFill="0" applyBorder="0" applyAlignment="0" applyProtection="0"/>
    <xf numFmtId="43" fontId="26" fillId="0" borderId="0" applyFont="0" applyFill="0" applyBorder="0" applyAlignment="0" applyProtection="0"/>
    <xf numFmtId="43" fontId="55" fillId="0" borderId="0" applyFont="0" applyFill="0" applyBorder="0" applyAlignment="0" applyProtection="0"/>
    <xf numFmtId="43" fontId="2" fillId="0" borderId="0" applyFont="0" applyFill="0" applyBorder="0" applyAlignment="0" applyProtection="0"/>
    <xf numFmtId="0" fontId="2" fillId="0" borderId="0"/>
    <xf numFmtId="43" fontId="55"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43" fontId="94" fillId="0" borderId="0" applyFont="0" applyFill="0" applyBorder="0" applyAlignment="0" applyProtection="0"/>
    <xf numFmtId="0" fontId="2" fillId="0" borderId="0"/>
    <xf numFmtId="43" fontId="2" fillId="0" borderId="0" applyFont="0" applyFill="0" applyBorder="0" applyAlignment="0" applyProtection="0"/>
    <xf numFmtId="43" fontId="94" fillId="0" borderId="0" applyFont="0" applyFill="0" applyBorder="0" applyAlignment="0" applyProtection="0"/>
    <xf numFmtId="0" fontId="2" fillId="0" borderId="0"/>
    <xf numFmtId="43" fontId="2" fillId="0" borderId="0" applyFont="0" applyFill="0" applyBorder="0" applyAlignment="0" applyProtection="0"/>
    <xf numFmtId="43" fontId="94" fillId="0" borderId="0" applyFont="0" applyFill="0" applyBorder="0" applyAlignment="0" applyProtection="0"/>
    <xf numFmtId="0" fontId="2" fillId="0" borderId="0"/>
    <xf numFmtId="43" fontId="2" fillId="0" borderId="0" applyFont="0" applyFill="0" applyBorder="0" applyAlignment="0" applyProtection="0"/>
    <xf numFmtId="43" fontId="94" fillId="0" borderId="0" applyFont="0" applyFill="0" applyBorder="0" applyAlignment="0" applyProtection="0"/>
    <xf numFmtId="0" fontId="2" fillId="0" borderId="0"/>
    <xf numFmtId="43" fontId="2" fillId="0" borderId="0" applyFont="0" applyFill="0" applyBorder="0" applyAlignment="0" applyProtection="0"/>
    <xf numFmtId="43" fontId="94" fillId="0" borderId="0" applyFont="0" applyFill="0" applyBorder="0" applyAlignment="0" applyProtection="0"/>
    <xf numFmtId="43" fontId="26" fillId="0" borderId="0" applyFont="0" applyFill="0" applyBorder="0" applyAlignment="0" applyProtection="0"/>
    <xf numFmtId="43" fontId="55" fillId="0" borderId="0" applyFont="0" applyFill="0" applyBorder="0" applyAlignment="0" applyProtection="0"/>
    <xf numFmtId="43" fontId="2" fillId="0" borderId="0" applyFont="0" applyFill="0" applyBorder="0" applyAlignment="0" applyProtection="0"/>
    <xf numFmtId="43" fontId="55" fillId="0" borderId="0" applyFont="0" applyFill="0" applyBorder="0" applyAlignment="0" applyProtection="0"/>
    <xf numFmtId="43" fontId="2" fillId="0" borderId="0" applyFont="0" applyFill="0" applyBorder="0" applyAlignment="0" applyProtection="0"/>
    <xf numFmtId="0" fontId="51" fillId="16" borderId="0"/>
    <xf numFmtId="0" fontId="51" fillId="16"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43" fontId="94" fillId="0" borderId="0" applyFont="0" applyFill="0" applyBorder="0" applyAlignment="0" applyProtection="0"/>
    <xf numFmtId="43" fontId="26" fillId="0" borderId="0" applyFont="0" applyFill="0" applyBorder="0" applyAlignment="0" applyProtection="0"/>
    <xf numFmtId="43" fontId="55" fillId="0" borderId="0" applyFont="0" applyFill="0" applyBorder="0" applyAlignment="0" applyProtection="0"/>
    <xf numFmtId="43" fontId="2" fillId="0" borderId="0" applyFont="0" applyFill="0" applyBorder="0" applyAlignment="0" applyProtection="0"/>
    <xf numFmtId="0" fontId="2" fillId="0" borderId="0"/>
    <xf numFmtId="43" fontId="55" fillId="0" borderId="0" applyFont="0" applyFill="0" applyBorder="0" applyAlignment="0" applyProtection="0"/>
    <xf numFmtId="0" fontId="2" fillId="0" borderId="0"/>
    <xf numFmtId="43" fontId="2"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55" fillId="0" borderId="0" applyFont="0" applyFill="0" applyBorder="0" applyAlignment="0" applyProtection="0"/>
    <xf numFmtId="43" fontId="26" fillId="0" borderId="0" applyFont="0" applyFill="0" applyBorder="0" applyAlignment="0" applyProtection="0"/>
    <xf numFmtId="43" fontId="55" fillId="0" borderId="0" applyFont="0" applyFill="0" applyBorder="0" applyAlignment="0" applyProtection="0"/>
    <xf numFmtId="43" fontId="2" fillId="0" borderId="0" applyFont="0" applyFill="0" applyBorder="0" applyAlignment="0" applyProtection="0"/>
    <xf numFmtId="0" fontId="2" fillId="0" borderId="0"/>
    <xf numFmtId="43" fontId="55" fillId="0" borderId="0" applyFont="0" applyFill="0" applyBorder="0" applyAlignment="0" applyProtection="0"/>
    <xf numFmtId="0" fontId="2" fillId="0" borderId="0"/>
    <xf numFmtId="43" fontId="2" fillId="0" borderId="0" applyFont="0" applyFill="0" applyBorder="0" applyAlignment="0" applyProtection="0"/>
    <xf numFmtId="43" fontId="26" fillId="0" borderId="0" applyFont="0" applyFill="0" applyBorder="0" applyAlignment="0" applyProtection="0"/>
    <xf numFmtId="43" fontId="55" fillId="0" borderId="0" applyFont="0" applyFill="0" applyBorder="0" applyAlignment="0" applyProtection="0"/>
    <xf numFmtId="43" fontId="2" fillId="0" borderId="0" applyFont="0" applyFill="0" applyBorder="0" applyAlignment="0" applyProtection="0"/>
    <xf numFmtId="0" fontId="2" fillId="0" borderId="0"/>
    <xf numFmtId="43" fontId="55"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43" fontId="94" fillId="0" borderId="0" applyFont="0" applyFill="0" applyBorder="0" applyAlignment="0" applyProtection="0"/>
    <xf numFmtId="43" fontId="26" fillId="0" borderId="0" applyFont="0" applyFill="0" applyBorder="0" applyAlignment="0" applyProtection="0"/>
    <xf numFmtId="43" fontId="55" fillId="0" borderId="0" applyFont="0" applyFill="0" applyBorder="0" applyAlignment="0" applyProtection="0"/>
    <xf numFmtId="43" fontId="2" fillId="0" borderId="0" applyFont="0" applyFill="0" applyBorder="0" applyAlignment="0" applyProtection="0"/>
    <xf numFmtId="0" fontId="2" fillId="0" borderId="0"/>
    <xf numFmtId="43" fontId="55" fillId="0" borderId="0" applyFont="0" applyFill="0" applyBorder="0" applyAlignment="0" applyProtection="0"/>
    <xf numFmtId="0" fontId="2" fillId="0" borderId="0"/>
    <xf numFmtId="43" fontId="2" fillId="0" borderId="0" applyFont="0" applyFill="0" applyBorder="0" applyAlignment="0" applyProtection="0"/>
    <xf numFmtId="43" fontId="26" fillId="0" borderId="0" applyFont="0" applyFill="0" applyBorder="0" applyAlignment="0" applyProtection="0"/>
    <xf numFmtId="43" fontId="55" fillId="0" borderId="0" applyFont="0" applyFill="0" applyBorder="0" applyAlignment="0" applyProtection="0"/>
    <xf numFmtId="43" fontId="2" fillId="0" borderId="0" applyFont="0" applyFill="0" applyBorder="0" applyAlignment="0" applyProtection="0"/>
    <xf numFmtId="0" fontId="2" fillId="0" borderId="0"/>
    <xf numFmtId="43" fontId="55"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43" fontId="94" fillId="0" borderId="0" applyFont="0" applyFill="0" applyBorder="0" applyAlignment="0" applyProtection="0"/>
    <xf numFmtId="0" fontId="2" fillId="0" borderId="0"/>
    <xf numFmtId="43" fontId="2" fillId="0" borderId="0" applyFont="0" applyFill="0" applyBorder="0" applyAlignment="0" applyProtection="0"/>
    <xf numFmtId="43" fontId="94" fillId="0" borderId="0" applyFont="0" applyFill="0" applyBorder="0" applyAlignment="0" applyProtection="0"/>
    <xf numFmtId="0" fontId="2" fillId="0" borderId="0"/>
    <xf numFmtId="43" fontId="2" fillId="0" borderId="0" applyFont="0" applyFill="0" applyBorder="0" applyAlignment="0" applyProtection="0"/>
    <xf numFmtId="43" fontId="94" fillId="0" borderId="0" applyFont="0" applyFill="0" applyBorder="0" applyAlignment="0" applyProtection="0"/>
    <xf numFmtId="0" fontId="2" fillId="0" borderId="0"/>
    <xf numFmtId="43" fontId="2" fillId="0" borderId="0" applyFont="0" applyFill="0" applyBorder="0" applyAlignment="0" applyProtection="0"/>
    <xf numFmtId="43" fontId="94" fillId="0" borderId="0" applyFont="0" applyFill="0" applyBorder="0" applyAlignment="0" applyProtection="0"/>
    <xf numFmtId="0" fontId="2" fillId="0" borderId="0"/>
    <xf numFmtId="43" fontId="2" fillId="0" borderId="0" applyFont="0" applyFill="0" applyBorder="0" applyAlignment="0" applyProtection="0"/>
    <xf numFmtId="43" fontId="94" fillId="0" borderId="0" applyFont="0" applyFill="0" applyBorder="0" applyAlignment="0" applyProtection="0"/>
    <xf numFmtId="43" fontId="26" fillId="0" borderId="0" applyFont="0" applyFill="0" applyBorder="0" applyAlignment="0" applyProtection="0"/>
    <xf numFmtId="43" fontId="55" fillId="0" borderId="0" applyFont="0" applyFill="0" applyBorder="0" applyAlignment="0" applyProtection="0"/>
    <xf numFmtId="43" fontId="2" fillId="0" borderId="0" applyFont="0" applyFill="0" applyBorder="0" applyAlignment="0" applyProtection="0"/>
    <xf numFmtId="0" fontId="2" fillId="0" borderId="0"/>
    <xf numFmtId="43" fontId="55" fillId="0" borderId="0" applyFont="0" applyFill="0" applyBorder="0" applyAlignment="0" applyProtection="0"/>
    <xf numFmtId="0" fontId="2" fillId="0" borderId="0"/>
    <xf numFmtId="43" fontId="2"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55" fillId="0" borderId="0" applyFont="0" applyFill="0" applyBorder="0" applyAlignment="0" applyProtection="0"/>
    <xf numFmtId="43" fontId="26" fillId="0" borderId="0" applyFont="0" applyFill="0" applyBorder="0" applyAlignment="0" applyProtection="0"/>
    <xf numFmtId="43" fontId="55" fillId="0" borderId="0" applyFont="0" applyFill="0" applyBorder="0" applyAlignment="0" applyProtection="0"/>
    <xf numFmtId="43" fontId="2" fillId="0" borderId="0" applyFont="0" applyFill="0" applyBorder="0" applyAlignment="0" applyProtection="0"/>
    <xf numFmtId="43" fontId="55" fillId="0" borderId="0" applyFont="0" applyFill="0" applyBorder="0" applyAlignment="0" applyProtection="0"/>
    <xf numFmtId="43" fontId="2" fillId="0" borderId="0" applyFont="0" applyFill="0" applyBorder="0" applyAlignment="0" applyProtection="0"/>
    <xf numFmtId="43" fontId="26" fillId="0" borderId="0" applyFont="0" applyFill="0" applyBorder="0" applyAlignment="0" applyProtection="0"/>
    <xf numFmtId="43" fontId="55" fillId="0" borderId="0" applyFont="0" applyFill="0" applyBorder="0" applyAlignment="0" applyProtection="0"/>
    <xf numFmtId="43" fontId="2" fillId="0" borderId="0" applyFont="0" applyFill="0" applyBorder="0" applyAlignment="0" applyProtection="0"/>
    <xf numFmtId="0" fontId="2" fillId="0" borderId="0"/>
    <xf numFmtId="43" fontId="55"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43" fontId="94" fillId="0" borderId="0" applyFont="0" applyFill="0" applyBorder="0" applyAlignment="0" applyProtection="0"/>
    <xf numFmtId="43" fontId="26" fillId="0" borderId="0" applyFont="0" applyFill="0" applyBorder="0" applyAlignment="0" applyProtection="0"/>
    <xf numFmtId="43" fontId="55" fillId="0" borderId="0" applyFont="0" applyFill="0" applyBorder="0" applyAlignment="0" applyProtection="0"/>
    <xf numFmtId="43" fontId="2" fillId="0" borderId="0" applyFont="0" applyFill="0" applyBorder="0" applyAlignment="0" applyProtection="0"/>
    <xf numFmtId="0" fontId="2" fillId="0" borderId="0"/>
    <xf numFmtId="43" fontId="55" fillId="0" borderId="0" applyFont="0" applyFill="0" applyBorder="0" applyAlignment="0" applyProtection="0"/>
    <xf numFmtId="0" fontId="2" fillId="0" borderId="0"/>
    <xf numFmtId="43" fontId="2" fillId="0" borderId="0" applyFont="0" applyFill="0" applyBorder="0" applyAlignment="0" applyProtection="0"/>
    <xf numFmtId="43" fontId="26" fillId="0" borderId="0" applyFont="0" applyFill="0" applyBorder="0" applyAlignment="0" applyProtection="0"/>
    <xf numFmtId="43" fontId="55" fillId="0" borderId="0" applyFont="0" applyFill="0" applyBorder="0" applyAlignment="0" applyProtection="0"/>
    <xf numFmtId="43" fontId="2" fillId="0" borderId="0" applyFont="0" applyFill="0" applyBorder="0" applyAlignment="0" applyProtection="0"/>
    <xf numFmtId="0" fontId="2" fillId="0" borderId="0"/>
    <xf numFmtId="43" fontId="55"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43" fontId="94" fillId="0" borderId="0" applyFont="0" applyFill="0" applyBorder="0" applyAlignment="0" applyProtection="0"/>
    <xf numFmtId="0" fontId="2" fillId="0" borderId="0"/>
    <xf numFmtId="43" fontId="2" fillId="0" borderId="0" applyFont="0" applyFill="0" applyBorder="0" applyAlignment="0" applyProtection="0"/>
    <xf numFmtId="43" fontId="94" fillId="0" borderId="0" applyFont="0" applyFill="0" applyBorder="0" applyAlignment="0" applyProtection="0"/>
    <xf numFmtId="0" fontId="2" fillId="0" borderId="0"/>
    <xf numFmtId="43" fontId="2" fillId="0" borderId="0" applyFont="0" applyFill="0" applyBorder="0" applyAlignment="0" applyProtection="0"/>
    <xf numFmtId="43" fontId="94" fillId="0" borderId="0" applyFont="0" applyFill="0" applyBorder="0" applyAlignment="0" applyProtection="0"/>
    <xf numFmtId="0" fontId="2" fillId="0" borderId="0"/>
    <xf numFmtId="43" fontId="2" fillId="0" borderId="0" applyFont="0" applyFill="0" applyBorder="0" applyAlignment="0" applyProtection="0"/>
    <xf numFmtId="43" fontId="94" fillId="0" borderId="0" applyFont="0" applyFill="0" applyBorder="0" applyAlignment="0" applyProtection="0"/>
    <xf numFmtId="0" fontId="2" fillId="0" borderId="0"/>
    <xf numFmtId="43" fontId="2" fillId="0" borderId="0" applyFont="0" applyFill="0" applyBorder="0" applyAlignment="0" applyProtection="0"/>
    <xf numFmtId="43" fontId="94" fillId="0" borderId="0" applyFont="0" applyFill="0" applyBorder="0" applyAlignment="0" applyProtection="0"/>
    <xf numFmtId="43" fontId="26" fillId="0" borderId="0" applyFont="0" applyFill="0" applyBorder="0" applyAlignment="0" applyProtection="0"/>
    <xf numFmtId="43" fontId="55" fillId="0" borderId="0" applyFont="0" applyFill="0" applyBorder="0" applyAlignment="0" applyProtection="0"/>
    <xf numFmtId="43" fontId="2" fillId="0" borderId="0" applyFont="0" applyFill="0" applyBorder="0" applyAlignment="0" applyProtection="0"/>
    <xf numFmtId="43" fontId="55" fillId="0" borderId="0" applyFont="0" applyFill="0" applyBorder="0" applyAlignment="0" applyProtection="0"/>
    <xf numFmtId="43" fontId="2" fillId="0" borderId="0" applyFont="0" applyFill="0" applyBorder="0" applyAlignment="0" applyProtection="0"/>
    <xf numFmtId="0" fontId="51" fillId="16" borderId="0"/>
    <xf numFmtId="0" fontId="51" fillId="16" borderId="0"/>
    <xf numFmtId="0" fontId="51" fillId="16" borderId="0"/>
    <xf numFmtId="0" fontId="59" fillId="24" borderId="0" applyNumberFormat="0" applyBorder="0" applyAlignment="0" applyProtection="0"/>
    <xf numFmtId="0" fontId="59" fillId="28" borderId="0" applyNumberFormat="0" applyBorder="0" applyAlignment="0" applyProtection="0"/>
    <xf numFmtId="0" fontId="59" fillId="32" borderId="0" applyNumberFormat="0" applyBorder="0" applyAlignment="0" applyProtection="0"/>
    <xf numFmtId="0" fontId="59" fillId="36" borderId="0" applyNumberFormat="0" applyBorder="0" applyAlignment="0" applyProtection="0"/>
    <xf numFmtId="0" fontId="59" fillId="27" borderId="0" applyNumberFormat="0" applyBorder="0" applyAlignment="0" applyProtection="0"/>
    <xf numFmtId="0" fontId="59" fillId="40" borderId="0" applyNumberFormat="0" applyBorder="0" applyAlignment="0" applyProtection="0"/>
    <xf numFmtId="0" fontId="68" fillId="42" borderId="54" applyNumberFormat="0" applyAlignment="0" applyProtection="0"/>
    <xf numFmtId="0" fontId="51" fillId="16" borderId="0"/>
    <xf numFmtId="0" fontId="59" fillId="24" borderId="0" applyNumberFormat="0" applyBorder="0" applyAlignment="0" applyProtection="0"/>
    <xf numFmtId="0" fontId="59" fillId="28" borderId="0" applyNumberFormat="0" applyBorder="0" applyAlignment="0" applyProtection="0"/>
    <xf numFmtId="0" fontId="59" fillId="32" borderId="0" applyNumberFormat="0" applyBorder="0" applyAlignment="0" applyProtection="0"/>
    <xf numFmtId="0" fontId="59" fillId="36" borderId="0" applyNumberFormat="0" applyBorder="0" applyAlignment="0" applyProtection="0"/>
    <xf numFmtId="0" fontId="59" fillId="27" borderId="0" applyNumberFormat="0" applyBorder="0" applyAlignment="0" applyProtection="0"/>
    <xf numFmtId="0" fontId="59" fillId="40" borderId="0" applyNumberFormat="0" applyBorder="0" applyAlignment="0" applyProtection="0"/>
    <xf numFmtId="0" fontId="68" fillId="42" borderId="54" applyNumberFormat="0" applyAlignment="0" applyProtection="0"/>
    <xf numFmtId="0" fontId="51" fillId="16" borderId="0"/>
    <xf numFmtId="0" fontId="51" fillId="16" borderId="0"/>
    <xf numFmtId="0" fontId="59" fillId="24" borderId="0" applyNumberFormat="0" applyBorder="0" applyAlignment="0" applyProtection="0"/>
    <xf numFmtId="0" fontId="59" fillId="28" borderId="0" applyNumberFormat="0" applyBorder="0" applyAlignment="0" applyProtection="0"/>
    <xf numFmtId="0" fontId="59" fillId="32" borderId="0" applyNumberFormat="0" applyBorder="0" applyAlignment="0" applyProtection="0"/>
    <xf numFmtId="0" fontId="59" fillId="36" borderId="0" applyNumberFormat="0" applyBorder="0" applyAlignment="0" applyProtection="0"/>
    <xf numFmtId="0" fontId="59" fillId="27" borderId="0" applyNumberFormat="0" applyBorder="0" applyAlignment="0" applyProtection="0"/>
    <xf numFmtId="0" fontId="59" fillId="40" borderId="0" applyNumberFormat="0" applyBorder="0" applyAlignment="0" applyProtection="0"/>
    <xf numFmtId="0" fontId="68" fillId="42" borderId="54" applyNumberFormat="0" applyAlignment="0" applyProtection="0"/>
    <xf numFmtId="0" fontId="51" fillId="16" borderId="0"/>
    <xf numFmtId="0" fontId="59" fillId="24" borderId="0" applyNumberFormat="0" applyBorder="0" applyAlignment="0" applyProtection="0"/>
    <xf numFmtId="0" fontId="59" fillId="28" borderId="0" applyNumberFormat="0" applyBorder="0" applyAlignment="0" applyProtection="0"/>
    <xf numFmtId="0" fontId="59" fillId="32" borderId="0" applyNumberFormat="0" applyBorder="0" applyAlignment="0" applyProtection="0"/>
    <xf numFmtId="0" fontId="59" fillId="36" borderId="0" applyNumberFormat="0" applyBorder="0" applyAlignment="0" applyProtection="0"/>
    <xf numFmtId="0" fontId="59" fillId="27" borderId="0" applyNumberFormat="0" applyBorder="0" applyAlignment="0" applyProtection="0"/>
    <xf numFmtId="0" fontId="59" fillId="40" borderId="0" applyNumberFormat="0" applyBorder="0" applyAlignment="0" applyProtection="0"/>
    <xf numFmtId="0" fontId="68" fillId="42" borderId="54" applyNumberFormat="0" applyAlignment="0" applyProtection="0"/>
    <xf numFmtId="0" fontId="6" fillId="16" borderId="0"/>
    <xf numFmtId="0" fontId="59" fillId="24" borderId="0" applyNumberFormat="0" applyBorder="0" applyAlignment="0" applyProtection="0"/>
    <xf numFmtId="0" fontId="59" fillId="28" borderId="0" applyNumberFormat="0" applyBorder="0" applyAlignment="0" applyProtection="0"/>
    <xf numFmtId="0" fontId="59" fillId="32" borderId="0" applyNumberFormat="0" applyBorder="0" applyAlignment="0" applyProtection="0"/>
    <xf numFmtId="0" fontId="59" fillId="36" borderId="0" applyNumberFormat="0" applyBorder="0" applyAlignment="0" applyProtection="0"/>
    <xf numFmtId="0" fontId="59" fillId="27" borderId="0" applyNumberFormat="0" applyBorder="0" applyAlignment="0" applyProtection="0"/>
    <xf numFmtId="0" fontId="59" fillId="40" borderId="0" applyNumberFormat="0" applyBorder="0" applyAlignment="0" applyProtection="0"/>
    <xf numFmtId="0" fontId="68" fillId="42" borderId="54" applyNumberFormat="0" applyAlignment="0" applyProtection="0"/>
    <xf numFmtId="0" fontId="51" fillId="16" borderId="0"/>
    <xf numFmtId="0" fontId="59" fillId="24" borderId="0" applyNumberFormat="0" applyBorder="0" applyAlignment="0" applyProtection="0"/>
    <xf numFmtId="0" fontId="59" fillId="28" borderId="0" applyNumberFormat="0" applyBorder="0" applyAlignment="0" applyProtection="0"/>
    <xf numFmtId="0" fontId="59" fillId="32" borderId="0" applyNumberFormat="0" applyBorder="0" applyAlignment="0" applyProtection="0"/>
    <xf numFmtId="0" fontId="59" fillId="36" borderId="0" applyNumberFormat="0" applyBorder="0" applyAlignment="0" applyProtection="0"/>
    <xf numFmtId="0" fontId="59" fillId="27" borderId="0" applyNumberFormat="0" applyBorder="0" applyAlignment="0" applyProtection="0"/>
    <xf numFmtId="0" fontId="59" fillId="40" borderId="0" applyNumberFormat="0" applyBorder="0" applyAlignment="0" applyProtection="0"/>
    <xf numFmtId="0" fontId="68" fillId="42" borderId="54" applyNumberFormat="0" applyAlignment="0" applyProtection="0"/>
    <xf numFmtId="0" fontId="6" fillId="16" borderId="0"/>
    <xf numFmtId="0" fontId="59" fillId="24" borderId="0" applyNumberFormat="0" applyBorder="0" applyAlignment="0" applyProtection="0"/>
    <xf numFmtId="0" fontId="59" fillId="28" borderId="0" applyNumberFormat="0" applyBorder="0" applyAlignment="0" applyProtection="0"/>
    <xf numFmtId="0" fontId="59" fillId="32" borderId="0" applyNumberFormat="0" applyBorder="0" applyAlignment="0" applyProtection="0"/>
    <xf numFmtId="0" fontId="59" fillId="36" borderId="0" applyNumberFormat="0" applyBorder="0" applyAlignment="0" applyProtection="0"/>
    <xf numFmtId="0" fontId="59" fillId="27" borderId="0" applyNumberFormat="0" applyBorder="0" applyAlignment="0" applyProtection="0"/>
    <xf numFmtId="0" fontId="68" fillId="42" borderId="54" applyNumberFormat="0" applyAlignment="0" applyProtection="0"/>
    <xf numFmtId="0" fontId="59" fillId="40" borderId="0" applyNumberFormat="0" applyBorder="0" applyAlignment="0" applyProtection="0"/>
    <xf numFmtId="0" fontId="59" fillId="40" borderId="0" applyNumberFormat="0" applyBorder="0" applyAlignment="0" applyProtection="0"/>
    <xf numFmtId="0" fontId="68" fillId="42" borderId="54" applyNumberFormat="0" applyAlignment="0" applyProtection="0"/>
    <xf numFmtId="0" fontId="59" fillId="27" borderId="0" applyNumberFormat="0" applyBorder="0" applyAlignment="0" applyProtection="0"/>
    <xf numFmtId="0" fontId="59" fillId="36" borderId="0" applyNumberFormat="0" applyBorder="0" applyAlignment="0" applyProtection="0"/>
    <xf numFmtId="0" fontId="59" fillId="32" borderId="0" applyNumberFormat="0" applyBorder="0" applyAlignment="0" applyProtection="0"/>
    <xf numFmtId="0" fontId="59" fillId="28" borderId="0" applyNumberFormat="0" applyBorder="0" applyAlignment="0" applyProtection="0"/>
    <xf numFmtId="0" fontId="59" fillId="24" borderId="0" applyNumberFormat="0" applyBorder="0" applyAlignment="0" applyProtection="0"/>
    <xf numFmtId="0" fontId="6" fillId="16" borderId="0"/>
    <xf numFmtId="0" fontId="6" fillId="16" borderId="0"/>
    <xf numFmtId="0" fontId="59" fillId="24" borderId="0" applyNumberFormat="0" applyBorder="0" applyAlignment="0" applyProtection="0"/>
    <xf numFmtId="0" fontId="59" fillId="28" borderId="0" applyNumberFormat="0" applyBorder="0" applyAlignment="0" applyProtection="0"/>
    <xf numFmtId="0" fontId="59" fillId="32" borderId="0" applyNumberFormat="0" applyBorder="0" applyAlignment="0" applyProtection="0"/>
    <xf numFmtId="0" fontId="59" fillId="36" borderId="0" applyNumberFormat="0" applyBorder="0" applyAlignment="0" applyProtection="0"/>
    <xf numFmtId="0" fontId="59" fillId="27" borderId="0" applyNumberFormat="0" applyBorder="0" applyAlignment="0" applyProtection="0"/>
    <xf numFmtId="0" fontId="59" fillId="40" borderId="0" applyNumberFormat="0" applyBorder="0" applyAlignment="0" applyProtection="0"/>
    <xf numFmtId="0" fontId="68" fillId="42" borderId="54" applyNumberFormat="0" applyAlignment="0" applyProtection="0"/>
    <xf numFmtId="0" fontId="51" fillId="16" borderId="0"/>
    <xf numFmtId="0" fontId="59" fillId="24" borderId="0" applyNumberFormat="0" applyBorder="0" applyAlignment="0" applyProtection="0"/>
    <xf numFmtId="0" fontId="59" fillId="28" borderId="0" applyNumberFormat="0" applyBorder="0" applyAlignment="0" applyProtection="0"/>
    <xf numFmtId="0" fontId="59" fillId="32" borderId="0" applyNumberFormat="0" applyBorder="0" applyAlignment="0" applyProtection="0"/>
    <xf numFmtId="0" fontId="59" fillId="36" borderId="0" applyNumberFormat="0" applyBorder="0" applyAlignment="0" applyProtection="0"/>
    <xf numFmtId="0" fontId="59" fillId="27" borderId="0" applyNumberFormat="0" applyBorder="0" applyAlignment="0" applyProtection="0"/>
    <xf numFmtId="0" fontId="59" fillId="40" borderId="0" applyNumberFormat="0" applyBorder="0" applyAlignment="0" applyProtection="0"/>
    <xf numFmtId="0" fontId="68" fillId="42" borderId="54" applyNumberFormat="0" applyAlignment="0" applyProtection="0"/>
    <xf numFmtId="0" fontId="6" fillId="16" borderId="0"/>
    <xf numFmtId="0" fontId="59" fillId="24" borderId="0" applyNumberFormat="0" applyBorder="0" applyAlignment="0" applyProtection="0"/>
    <xf numFmtId="0" fontId="59" fillId="28" borderId="0" applyNumberFormat="0" applyBorder="0" applyAlignment="0" applyProtection="0"/>
    <xf numFmtId="0" fontId="59" fillId="32" borderId="0" applyNumberFormat="0" applyBorder="0" applyAlignment="0" applyProtection="0"/>
    <xf numFmtId="0" fontId="59" fillId="36" borderId="0" applyNumberFormat="0" applyBorder="0" applyAlignment="0" applyProtection="0"/>
    <xf numFmtId="0" fontId="59" fillId="27" borderId="0" applyNumberFormat="0" applyBorder="0" applyAlignment="0" applyProtection="0"/>
    <xf numFmtId="0" fontId="59" fillId="40" borderId="0" applyNumberFormat="0" applyBorder="0" applyAlignment="0" applyProtection="0"/>
    <xf numFmtId="0" fontId="68" fillId="42" borderId="54" applyNumberFormat="0" applyAlignment="0" applyProtection="0"/>
    <xf numFmtId="0" fontId="6" fillId="16" borderId="0"/>
    <xf numFmtId="0" fontId="59" fillId="24" borderId="0" applyNumberFormat="0" applyBorder="0" applyAlignment="0" applyProtection="0"/>
    <xf numFmtId="0" fontId="59" fillId="28" borderId="0" applyNumberFormat="0" applyBorder="0" applyAlignment="0" applyProtection="0"/>
    <xf numFmtId="0" fontId="59" fillId="32" borderId="0" applyNumberFormat="0" applyBorder="0" applyAlignment="0" applyProtection="0"/>
    <xf numFmtId="0" fontId="59" fillId="36" borderId="0" applyNumberFormat="0" applyBorder="0" applyAlignment="0" applyProtection="0"/>
    <xf numFmtId="0" fontId="59" fillId="27" borderId="0" applyNumberFormat="0" applyBorder="0" applyAlignment="0" applyProtection="0"/>
    <xf numFmtId="0" fontId="59" fillId="40" borderId="0" applyNumberFormat="0" applyBorder="0" applyAlignment="0" applyProtection="0"/>
    <xf numFmtId="0" fontId="68" fillId="42" borderId="54" applyNumberFormat="0" applyAlignment="0" applyProtection="0"/>
    <xf numFmtId="0" fontId="6" fillId="16" borderId="0"/>
    <xf numFmtId="0" fontId="59" fillId="24" borderId="0" applyNumberFormat="0" applyBorder="0" applyAlignment="0" applyProtection="0"/>
    <xf numFmtId="0" fontId="59" fillId="28" borderId="0" applyNumberFormat="0" applyBorder="0" applyAlignment="0" applyProtection="0"/>
    <xf numFmtId="0" fontId="59" fillId="32" borderId="0" applyNumberFormat="0" applyBorder="0" applyAlignment="0" applyProtection="0"/>
    <xf numFmtId="0" fontId="59" fillId="36" borderId="0" applyNumberFormat="0" applyBorder="0" applyAlignment="0" applyProtection="0"/>
    <xf numFmtId="0" fontId="59" fillId="27" borderId="0" applyNumberFormat="0" applyBorder="0" applyAlignment="0" applyProtection="0"/>
    <xf numFmtId="0" fontId="59" fillId="40" borderId="0" applyNumberFormat="0" applyBorder="0" applyAlignment="0" applyProtection="0"/>
    <xf numFmtId="0" fontId="68" fillId="42" borderId="54" applyNumberFormat="0" applyAlignment="0" applyProtection="0"/>
    <xf numFmtId="0" fontId="6" fillId="16" borderId="0"/>
    <xf numFmtId="0" fontId="59" fillId="24" borderId="0" applyNumberFormat="0" applyBorder="0" applyAlignment="0" applyProtection="0"/>
    <xf numFmtId="0" fontId="59" fillId="28" borderId="0" applyNumberFormat="0" applyBorder="0" applyAlignment="0" applyProtection="0"/>
    <xf numFmtId="0" fontId="59" fillId="32" borderId="0" applyNumberFormat="0" applyBorder="0" applyAlignment="0" applyProtection="0"/>
    <xf numFmtId="0" fontId="59" fillId="36" borderId="0" applyNumberFormat="0" applyBorder="0" applyAlignment="0" applyProtection="0"/>
    <xf numFmtId="0" fontId="59" fillId="27" borderId="0" applyNumberFormat="0" applyBorder="0" applyAlignment="0" applyProtection="0"/>
    <xf numFmtId="0" fontId="59" fillId="40" borderId="0" applyNumberFormat="0" applyBorder="0" applyAlignment="0" applyProtection="0"/>
    <xf numFmtId="0" fontId="2" fillId="0" borderId="0"/>
    <xf numFmtId="0" fontId="5" fillId="0" borderId="0"/>
    <xf numFmtId="0" fontId="68" fillId="42" borderId="54" applyNumberFormat="0" applyAlignment="0" applyProtection="0"/>
    <xf numFmtId="0" fontId="68" fillId="42" borderId="54" applyNumberFormat="0" applyAlignment="0" applyProtection="0"/>
    <xf numFmtId="0" fontId="6" fillId="16" borderId="0"/>
    <xf numFmtId="0" fontId="59" fillId="40" borderId="0" applyNumberFormat="0" applyBorder="0" applyAlignment="0" applyProtection="0"/>
    <xf numFmtId="0" fontId="59" fillId="27" borderId="0" applyNumberFormat="0" applyBorder="0" applyAlignment="0" applyProtection="0"/>
    <xf numFmtId="0" fontId="59" fillId="28" borderId="0" applyNumberFormat="0" applyBorder="0" applyAlignment="0" applyProtection="0"/>
    <xf numFmtId="0" fontId="59" fillId="36" borderId="0" applyNumberFormat="0" applyBorder="0" applyAlignment="0" applyProtection="0"/>
    <xf numFmtId="0" fontId="59" fillId="32" borderId="0" applyNumberFormat="0" applyBorder="0" applyAlignment="0" applyProtection="0"/>
    <xf numFmtId="0" fontId="59" fillId="32" borderId="0" applyNumberFormat="0" applyBorder="0" applyAlignment="0" applyProtection="0"/>
    <xf numFmtId="0" fontId="59" fillId="28" borderId="0" applyNumberFormat="0" applyBorder="0" applyAlignment="0" applyProtection="0"/>
    <xf numFmtId="0" fontId="59" fillId="24" borderId="0" applyNumberFormat="0" applyBorder="0" applyAlignment="0" applyProtection="0"/>
    <xf numFmtId="0" fontId="6" fillId="16" borderId="0"/>
    <xf numFmtId="0" fontId="59" fillId="24" borderId="0" applyNumberFormat="0" applyBorder="0" applyAlignment="0" applyProtection="0"/>
    <xf numFmtId="0" fontId="59" fillId="36" borderId="0" applyNumberFormat="0" applyBorder="0" applyAlignment="0" applyProtection="0"/>
    <xf numFmtId="0" fontId="59" fillId="27" borderId="0" applyNumberFormat="0" applyBorder="0" applyAlignment="0" applyProtection="0"/>
    <xf numFmtId="0" fontId="59" fillId="40" borderId="0" applyNumberFormat="0" applyBorder="0" applyAlignment="0" applyProtection="0"/>
    <xf numFmtId="0" fontId="68" fillId="42" borderId="54" applyNumberFormat="0" applyAlignment="0" applyProtection="0"/>
    <xf numFmtId="0" fontId="6" fillId="16" borderId="0"/>
    <xf numFmtId="0" fontId="59" fillId="24" borderId="0" applyNumberFormat="0" applyBorder="0" applyAlignment="0" applyProtection="0"/>
    <xf numFmtId="0" fontId="59" fillId="28" borderId="0" applyNumberFormat="0" applyBorder="0" applyAlignment="0" applyProtection="0"/>
    <xf numFmtId="0" fontId="59" fillId="32" borderId="0" applyNumberFormat="0" applyBorder="0" applyAlignment="0" applyProtection="0"/>
    <xf numFmtId="0" fontId="59" fillId="36" borderId="0" applyNumberFormat="0" applyBorder="0" applyAlignment="0" applyProtection="0"/>
    <xf numFmtId="0" fontId="59" fillId="27" borderId="0" applyNumberFormat="0" applyBorder="0" applyAlignment="0" applyProtection="0"/>
    <xf numFmtId="0" fontId="59" fillId="40" borderId="0" applyNumberFormat="0" applyBorder="0" applyAlignment="0" applyProtection="0"/>
    <xf numFmtId="0" fontId="68" fillId="42" borderId="54" applyNumberFormat="0" applyAlignment="0" applyProtection="0"/>
    <xf numFmtId="0" fontId="2" fillId="0" borderId="0"/>
    <xf numFmtId="0" fontId="2" fillId="0" borderId="0"/>
    <xf numFmtId="0" fontId="2" fillId="0" borderId="0"/>
    <xf numFmtId="0" fontId="6" fillId="16" borderId="0"/>
    <xf numFmtId="0" fontId="59" fillId="24" borderId="0" applyNumberFormat="0" applyBorder="0" applyAlignment="0" applyProtection="0"/>
    <xf numFmtId="0" fontId="59" fillId="28" borderId="0" applyNumberFormat="0" applyBorder="0" applyAlignment="0" applyProtection="0"/>
    <xf numFmtId="0" fontId="59" fillId="32" borderId="0" applyNumberFormat="0" applyBorder="0" applyAlignment="0" applyProtection="0"/>
    <xf numFmtId="0" fontId="59" fillId="36" borderId="0" applyNumberFormat="0" applyBorder="0" applyAlignment="0" applyProtection="0"/>
    <xf numFmtId="0" fontId="59" fillId="27" borderId="0" applyNumberFormat="0" applyBorder="0" applyAlignment="0" applyProtection="0"/>
    <xf numFmtId="0" fontId="59" fillId="40" borderId="0" applyNumberFormat="0" applyBorder="0" applyAlignment="0" applyProtection="0"/>
    <xf numFmtId="0" fontId="68" fillId="42" borderId="54" applyNumberFormat="0" applyAlignment="0" applyProtection="0"/>
    <xf numFmtId="0" fontId="6" fillId="16" borderId="0"/>
    <xf numFmtId="0" fontId="59" fillId="24" borderId="0" applyNumberFormat="0" applyBorder="0" applyAlignment="0" applyProtection="0"/>
    <xf numFmtId="0" fontId="59" fillId="28" borderId="0" applyNumberFormat="0" applyBorder="0" applyAlignment="0" applyProtection="0"/>
    <xf numFmtId="0" fontId="59" fillId="32" borderId="0" applyNumberFormat="0" applyBorder="0" applyAlignment="0" applyProtection="0"/>
    <xf numFmtId="0" fontId="59" fillId="36" borderId="0" applyNumberFormat="0" applyBorder="0" applyAlignment="0" applyProtection="0"/>
    <xf numFmtId="0" fontId="59" fillId="27" borderId="0" applyNumberFormat="0" applyBorder="0" applyAlignment="0" applyProtection="0"/>
    <xf numFmtId="0" fontId="59" fillId="40" borderId="0" applyNumberFormat="0" applyBorder="0" applyAlignment="0" applyProtection="0"/>
    <xf numFmtId="0" fontId="68" fillId="42" borderId="54" applyNumberFormat="0" applyAlignment="0" applyProtection="0"/>
    <xf numFmtId="0" fontId="68" fillId="42" borderId="54" applyNumberFormat="0" applyAlignment="0" applyProtection="0"/>
    <xf numFmtId="0" fontId="59" fillId="40" borderId="0" applyNumberFormat="0" applyBorder="0" applyAlignment="0" applyProtection="0"/>
    <xf numFmtId="0" fontId="59" fillId="27" borderId="0" applyNumberFormat="0" applyBorder="0" applyAlignment="0" applyProtection="0"/>
    <xf numFmtId="0" fontId="59" fillId="36" borderId="0" applyNumberFormat="0" applyBorder="0" applyAlignment="0" applyProtection="0"/>
    <xf numFmtId="0" fontId="59" fillId="32" borderId="0" applyNumberFormat="0" applyBorder="0" applyAlignment="0" applyProtection="0"/>
    <xf numFmtId="0" fontId="59" fillId="28" borderId="0" applyNumberFormat="0" applyBorder="0" applyAlignment="0" applyProtection="0"/>
    <xf numFmtId="0" fontId="59" fillId="24" borderId="0" applyNumberFormat="0" applyBorder="0" applyAlignment="0" applyProtection="0"/>
    <xf numFmtId="0" fontId="6" fillId="16" borderId="0"/>
    <xf numFmtId="0" fontId="6" fillId="16" borderId="0"/>
    <xf numFmtId="0" fontId="59" fillId="24" borderId="0" applyNumberFormat="0" applyBorder="0" applyAlignment="0" applyProtection="0"/>
    <xf numFmtId="0" fontId="59" fillId="28" borderId="0" applyNumberFormat="0" applyBorder="0" applyAlignment="0" applyProtection="0"/>
    <xf numFmtId="0" fontId="59" fillId="32" borderId="0" applyNumberFormat="0" applyBorder="0" applyAlignment="0" applyProtection="0"/>
    <xf numFmtId="0" fontId="59" fillId="36" borderId="0" applyNumberFormat="0" applyBorder="0" applyAlignment="0" applyProtection="0"/>
    <xf numFmtId="0" fontId="59" fillId="27" borderId="0" applyNumberFormat="0" applyBorder="0" applyAlignment="0" applyProtection="0"/>
    <xf numFmtId="0" fontId="59" fillId="40" borderId="0" applyNumberFormat="0" applyBorder="0" applyAlignment="0" applyProtection="0"/>
    <xf numFmtId="0" fontId="68" fillId="42" borderId="54" applyNumberFormat="0" applyAlignment="0" applyProtection="0"/>
    <xf numFmtId="0" fontId="6" fillId="16" borderId="0"/>
    <xf numFmtId="0" fontId="59" fillId="24" borderId="0" applyNumberFormat="0" applyBorder="0" applyAlignment="0" applyProtection="0"/>
    <xf numFmtId="0" fontId="59" fillId="28" borderId="0" applyNumberFormat="0" applyBorder="0" applyAlignment="0" applyProtection="0"/>
    <xf numFmtId="0" fontId="59" fillId="32" borderId="0" applyNumberFormat="0" applyBorder="0" applyAlignment="0" applyProtection="0"/>
    <xf numFmtId="0" fontId="59" fillId="36" borderId="0" applyNumberFormat="0" applyBorder="0" applyAlignment="0" applyProtection="0"/>
    <xf numFmtId="0" fontId="59" fillId="27" borderId="0" applyNumberFormat="0" applyBorder="0" applyAlignment="0" applyProtection="0"/>
    <xf numFmtId="0" fontId="59" fillId="40" borderId="0" applyNumberFormat="0" applyBorder="0" applyAlignment="0" applyProtection="0"/>
    <xf numFmtId="0" fontId="68" fillId="42" borderId="54" applyNumberFormat="0" applyAlignment="0" applyProtection="0"/>
    <xf numFmtId="0" fontId="2" fillId="0" borderId="0"/>
    <xf numFmtId="0" fontId="6" fillId="16" borderId="0"/>
    <xf numFmtId="0" fontId="59" fillId="24" borderId="0" applyNumberFormat="0" applyBorder="0" applyAlignment="0" applyProtection="0"/>
    <xf numFmtId="0" fontId="59" fillId="28" borderId="0" applyNumberFormat="0" applyBorder="0" applyAlignment="0" applyProtection="0"/>
    <xf numFmtId="0" fontId="59" fillId="32" borderId="0" applyNumberFormat="0" applyBorder="0" applyAlignment="0" applyProtection="0"/>
    <xf numFmtId="0" fontId="59" fillId="36" borderId="0" applyNumberFormat="0" applyBorder="0" applyAlignment="0" applyProtection="0"/>
    <xf numFmtId="0" fontId="59" fillId="27" borderId="0" applyNumberFormat="0" applyBorder="0" applyAlignment="0" applyProtection="0"/>
    <xf numFmtId="0" fontId="59" fillId="40" borderId="0" applyNumberFormat="0" applyBorder="0" applyAlignment="0" applyProtection="0"/>
    <xf numFmtId="0" fontId="68" fillId="42" borderId="54" applyNumberFormat="0" applyAlignment="0" applyProtection="0"/>
    <xf numFmtId="0" fontId="6" fillId="16" borderId="0"/>
    <xf numFmtId="0" fontId="59" fillId="24" borderId="0" applyNumberFormat="0" applyBorder="0" applyAlignment="0" applyProtection="0"/>
    <xf numFmtId="0" fontId="59" fillId="28" borderId="0" applyNumberFormat="0" applyBorder="0" applyAlignment="0" applyProtection="0"/>
    <xf numFmtId="0" fontId="59" fillId="32" borderId="0" applyNumberFormat="0" applyBorder="0" applyAlignment="0" applyProtection="0"/>
    <xf numFmtId="0" fontId="59" fillId="36" borderId="0" applyNumberFormat="0" applyBorder="0" applyAlignment="0" applyProtection="0"/>
    <xf numFmtId="0" fontId="59" fillId="27" borderId="0" applyNumberFormat="0" applyBorder="0" applyAlignment="0" applyProtection="0"/>
    <xf numFmtId="0" fontId="59" fillId="40" borderId="0" applyNumberFormat="0" applyBorder="0" applyAlignment="0" applyProtection="0"/>
    <xf numFmtId="0" fontId="68" fillId="42" borderId="54" applyNumberFormat="0" applyAlignment="0" applyProtection="0"/>
    <xf numFmtId="0" fontId="2" fillId="0" borderId="0"/>
    <xf numFmtId="0" fontId="2" fillId="0" borderId="0"/>
    <xf numFmtId="0" fontId="51" fillId="16" borderId="0"/>
    <xf numFmtId="0" fontId="2" fillId="0" borderId="0"/>
    <xf numFmtId="0" fontId="2" fillId="0" borderId="0"/>
    <xf numFmtId="0" fontId="2" fillId="0" borderId="0"/>
    <xf numFmtId="0" fontId="2" fillId="0" borderId="0"/>
    <xf numFmtId="0" fontId="96" fillId="0" borderId="0" applyNumberFormat="0" applyBorder="0" applyProtection="0"/>
    <xf numFmtId="0" fontId="95" fillId="0" borderId="0"/>
    <xf numFmtId="0" fontId="2" fillId="0" borderId="0"/>
    <xf numFmtId="0" fontId="26" fillId="0" borderId="0"/>
    <xf numFmtId="43" fontId="26" fillId="0" borderId="0" applyFont="0" applyFill="0" applyBorder="0" applyAlignment="0" applyProtection="0"/>
    <xf numFmtId="43" fontId="55" fillId="0" borderId="0" applyFont="0" applyFill="0" applyBorder="0" applyAlignment="0" applyProtection="0"/>
    <xf numFmtId="43" fontId="2" fillId="0" borderId="0" applyFont="0" applyFill="0" applyBorder="0" applyAlignment="0" applyProtection="0"/>
    <xf numFmtId="0" fontId="2" fillId="0" borderId="0"/>
    <xf numFmtId="9" fontId="26" fillId="0" borderId="0" applyFont="0" applyFill="0" applyBorder="0" applyAlignment="0" applyProtection="0"/>
    <xf numFmtId="0" fontId="26" fillId="0" borderId="0"/>
    <xf numFmtId="43" fontId="55" fillId="0" borderId="0" applyFont="0" applyFill="0" applyBorder="0" applyAlignment="0" applyProtection="0"/>
    <xf numFmtId="9" fontId="26" fillId="0" borderId="0" applyFont="0" applyFill="0" applyBorder="0" applyAlignment="0" applyProtection="0"/>
    <xf numFmtId="0" fontId="2" fillId="0" borderId="0"/>
    <xf numFmtId="43" fontId="2"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55" fillId="0" borderId="0" applyFont="0" applyFill="0" applyBorder="0" applyAlignment="0" applyProtection="0"/>
    <xf numFmtId="43" fontId="26" fillId="0" borderId="0" applyFont="0" applyFill="0" applyBorder="0" applyAlignment="0" applyProtection="0"/>
    <xf numFmtId="43" fontId="55" fillId="0" borderId="0" applyFont="0" applyFill="0" applyBorder="0" applyAlignment="0" applyProtection="0"/>
    <xf numFmtId="43" fontId="2" fillId="0" borderId="0" applyFont="0" applyFill="0" applyBorder="0" applyAlignment="0" applyProtection="0"/>
    <xf numFmtId="0" fontId="2" fillId="0" borderId="0"/>
    <xf numFmtId="43" fontId="55" fillId="0" borderId="0" applyFont="0" applyFill="0" applyBorder="0" applyAlignment="0" applyProtection="0"/>
    <xf numFmtId="0" fontId="2" fillId="0" borderId="0"/>
    <xf numFmtId="43" fontId="2" fillId="0" borderId="0" applyFont="0" applyFill="0" applyBorder="0" applyAlignment="0" applyProtection="0"/>
    <xf numFmtId="43" fontId="26" fillId="0" borderId="0" applyFont="0" applyFill="0" applyBorder="0" applyAlignment="0" applyProtection="0"/>
    <xf numFmtId="43" fontId="55" fillId="0" borderId="0" applyFont="0" applyFill="0" applyBorder="0" applyAlignment="0" applyProtection="0"/>
    <xf numFmtId="43" fontId="2" fillId="0" borderId="0" applyFont="0" applyFill="0" applyBorder="0" applyAlignment="0" applyProtection="0"/>
    <xf numFmtId="0" fontId="2" fillId="0" borderId="0"/>
    <xf numFmtId="43" fontId="55"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43" fontId="94" fillId="0" borderId="0" applyFont="0" applyFill="0" applyBorder="0" applyAlignment="0" applyProtection="0"/>
    <xf numFmtId="43" fontId="26" fillId="0" borderId="0" applyFont="0" applyFill="0" applyBorder="0" applyAlignment="0" applyProtection="0"/>
    <xf numFmtId="43" fontId="55" fillId="0" borderId="0" applyFont="0" applyFill="0" applyBorder="0" applyAlignment="0" applyProtection="0"/>
    <xf numFmtId="43" fontId="2" fillId="0" borderId="0" applyFont="0" applyFill="0" applyBorder="0" applyAlignment="0" applyProtection="0"/>
    <xf numFmtId="0" fontId="2" fillId="0" borderId="0"/>
    <xf numFmtId="43" fontId="55" fillId="0" borderId="0" applyFont="0" applyFill="0" applyBorder="0" applyAlignment="0" applyProtection="0"/>
    <xf numFmtId="0" fontId="2" fillId="0" borderId="0"/>
    <xf numFmtId="43" fontId="2" fillId="0" borderId="0" applyFont="0" applyFill="0" applyBorder="0" applyAlignment="0" applyProtection="0"/>
    <xf numFmtId="43" fontId="26" fillId="0" borderId="0" applyFont="0" applyFill="0" applyBorder="0" applyAlignment="0" applyProtection="0"/>
    <xf numFmtId="43" fontId="55" fillId="0" borderId="0" applyFont="0" applyFill="0" applyBorder="0" applyAlignment="0" applyProtection="0"/>
    <xf numFmtId="43" fontId="2" fillId="0" borderId="0" applyFont="0" applyFill="0" applyBorder="0" applyAlignment="0" applyProtection="0"/>
    <xf numFmtId="0" fontId="2" fillId="0" borderId="0"/>
    <xf numFmtId="43" fontId="55"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43" fontId="94" fillId="0" borderId="0" applyFont="0" applyFill="0" applyBorder="0" applyAlignment="0" applyProtection="0"/>
    <xf numFmtId="0" fontId="2" fillId="0" borderId="0"/>
    <xf numFmtId="43" fontId="2" fillId="0" borderId="0" applyFont="0" applyFill="0" applyBorder="0" applyAlignment="0" applyProtection="0"/>
    <xf numFmtId="43" fontId="94" fillId="0" borderId="0" applyFont="0" applyFill="0" applyBorder="0" applyAlignment="0" applyProtection="0"/>
    <xf numFmtId="0" fontId="2" fillId="0" borderId="0"/>
    <xf numFmtId="43" fontId="2" fillId="0" borderId="0" applyFont="0" applyFill="0" applyBorder="0" applyAlignment="0" applyProtection="0"/>
    <xf numFmtId="43" fontId="94" fillId="0" borderId="0" applyFont="0" applyFill="0" applyBorder="0" applyAlignment="0" applyProtection="0"/>
    <xf numFmtId="0" fontId="2" fillId="0" borderId="0"/>
    <xf numFmtId="43" fontId="2" fillId="0" borderId="0" applyFont="0" applyFill="0" applyBorder="0" applyAlignment="0" applyProtection="0"/>
    <xf numFmtId="43" fontId="94" fillId="0" borderId="0" applyFont="0" applyFill="0" applyBorder="0" applyAlignment="0" applyProtection="0"/>
    <xf numFmtId="0" fontId="2" fillId="0" borderId="0"/>
    <xf numFmtId="43" fontId="2" fillId="0" borderId="0" applyFont="0" applyFill="0" applyBorder="0" applyAlignment="0" applyProtection="0"/>
    <xf numFmtId="43" fontId="94" fillId="0" borderId="0" applyFont="0" applyFill="0" applyBorder="0" applyAlignment="0" applyProtection="0"/>
    <xf numFmtId="43" fontId="26" fillId="0" borderId="0" applyFont="0" applyFill="0" applyBorder="0" applyAlignment="0" applyProtection="0"/>
    <xf numFmtId="43" fontId="55" fillId="0" borderId="0" applyFont="0" applyFill="0" applyBorder="0" applyAlignment="0" applyProtection="0"/>
    <xf numFmtId="43" fontId="2" fillId="0" borderId="0" applyFont="0" applyFill="0" applyBorder="0" applyAlignment="0" applyProtection="0"/>
    <xf numFmtId="0" fontId="2" fillId="0" borderId="0"/>
    <xf numFmtId="43" fontId="55" fillId="0" borderId="0" applyFont="0" applyFill="0" applyBorder="0" applyAlignment="0" applyProtection="0"/>
    <xf numFmtId="0" fontId="2" fillId="0" borderId="0"/>
    <xf numFmtId="43" fontId="2"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55" fillId="0" borderId="0" applyFont="0" applyFill="0" applyBorder="0" applyAlignment="0" applyProtection="0"/>
    <xf numFmtId="43" fontId="26" fillId="0" borderId="0" applyFont="0" applyFill="0" applyBorder="0" applyAlignment="0" applyProtection="0"/>
    <xf numFmtId="43" fontId="55" fillId="0" borderId="0" applyFont="0" applyFill="0" applyBorder="0" applyAlignment="0" applyProtection="0"/>
    <xf numFmtId="43" fontId="2" fillId="0" borderId="0" applyFont="0" applyFill="0" applyBorder="0" applyAlignment="0" applyProtection="0"/>
    <xf numFmtId="43" fontId="55" fillId="0" borderId="0" applyFont="0" applyFill="0" applyBorder="0" applyAlignment="0" applyProtection="0"/>
    <xf numFmtId="43" fontId="2" fillId="0" borderId="0" applyFont="0" applyFill="0" applyBorder="0" applyAlignment="0" applyProtection="0"/>
    <xf numFmtId="43" fontId="26" fillId="0" borderId="0" applyFont="0" applyFill="0" applyBorder="0" applyAlignment="0" applyProtection="0"/>
    <xf numFmtId="43" fontId="55" fillId="0" borderId="0" applyFont="0" applyFill="0" applyBorder="0" applyAlignment="0" applyProtection="0"/>
    <xf numFmtId="43" fontId="2" fillId="0" borderId="0" applyFont="0" applyFill="0" applyBorder="0" applyAlignment="0" applyProtection="0"/>
    <xf numFmtId="0" fontId="2" fillId="0" borderId="0"/>
    <xf numFmtId="43" fontId="55"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43" fontId="94" fillId="0" borderId="0" applyFont="0" applyFill="0" applyBorder="0" applyAlignment="0" applyProtection="0"/>
    <xf numFmtId="43" fontId="26" fillId="0" borderId="0" applyFont="0" applyFill="0" applyBorder="0" applyAlignment="0" applyProtection="0"/>
    <xf numFmtId="43" fontId="55" fillId="0" borderId="0" applyFont="0" applyFill="0" applyBorder="0" applyAlignment="0" applyProtection="0"/>
    <xf numFmtId="43" fontId="2" fillId="0" borderId="0" applyFont="0" applyFill="0" applyBorder="0" applyAlignment="0" applyProtection="0"/>
    <xf numFmtId="0" fontId="2" fillId="0" borderId="0"/>
    <xf numFmtId="43" fontId="55" fillId="0" borderId="0" applyFont="0" applyFill="0" applyBorder="0" applyAlignment="0" applyProtection="0"/>
    <xf numFmtId="0" fontId="2" fillId="0" borderId="0"/>
    <xf numFmtId="43" fontId="2" fillId="0" borderId="0" applyFont="0" applyFill="0" applyBorder="0" applyAlignment="0" applyProtection="0"/>
    <xf numFmtId="43" fontId="26" fillId="0" borderId="0" applyFont="0" applyFill="0" applyBorder="0" applyAlignment="0" applyProtection="0"/>
    <xf numFmtId="43" fontId="55" fillId="0" borderId="0" applyFont="0" applyFill="0" applyBorder="0" applyAlignment="0" applyProtection="0"/>
    <xf numFmtId="43" fontId="2" fillId="0" borderId="0" applyFont="0" applyFill="0" applyBorder="0" applyAlignment="0" applyProtection="0"/>
    <xf numFmtId="0" fontId="2" fillId="0" borderId="0"/>
    <xf numFmtId="43" fontId="55"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43" fontId="94" fillId="0" borderId="0" applyFont="0" applyFill="0" applyBorder="0" applyAlignment="0" applyProtection="0"/>
    <xf numFmtId="0" fontId="2" fillId="0" borderId="0"/>
    <xf numFmtId="43" fontId="2" fillId="0" borderId="0" applyFont="0" applyFill="0" applyBorder="0" applyAlignment="0" applyProtection="0"/>
    <xf numFmtId="43" fontId="94" fillId="0" borderId="0" applyFont="0" applyFill="0" applyBorder="0" applyAlignment="0" applyProtection="0"/>
    <xf numFmtId="0" fontId="2" fillId="0" borderId="0"/>
    <xf numFmtId="43" fontId="2" fillId="0" borderId="0" applyFont="0" applyFill="0" applyBorder="0" applyAlignment="0" applyProtection="0"/>
    <xf numFmtId="43" fontId="94" fillId="0" borderId="0" applyFont="0" applyFill="0" applyBorder="0" applyAlignment="0" applyProtection="0"/>
    <xf numFmtId="0" fontId="2" fillId="0" borderId="0"/>
    <xf numFmtId="43" fontId="2" fillId="0" borderId="0" applyFont="0" applyFill="0" applyBorder="0" applyAlignment="0" applyProtection="0"/>
    <xf numFmtId="43" fontId="94" fillId="0" borderId="0" applyFont="0" applyFill="0" applyBorder="0" applyAlignment="0" applyProtection="0"/>
    <xf numFmtId="0" fontId="2" fillId="0" borderId="0"/>
    <xf numFmtId="43" fontId="2" fillId="0" borderId="0" applyFont="0" applyFill="0" applyBorder="0" applyAlignment="0" applyProtection="0"/>
    <xf numFmtId="43" fontId="94" fillId="0" borderId="0" applyFont="0" applyFill="0" applyBorder="0" applyAlignment="0" applyProtection="0"/>
    <xf numFmtId="43" fontId="26" fillId="0" borderId="0" applyFont="0" applyFill="0" applyBorder="0" applyAlignment="0" applyProtection="0"/>
    <xf numFmtId="43" fontId="55" fillId="0" borderId="0" applyFont="0" applyFill="0" applyBorder="0" applyAlignment="0" applyProtection="0"/>
    <xf numFmtId="43" fontId="2" fillId="0" borderId="0" applyFont="0" applyFill="0" applyBorder="0" applyAlignment="0" applyProtection="0"/>
    <xf numFmtId="43" fontId="5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43" fontId="94" fillId="0" borderId="0" applyFont="0" applyFill="0" applyBorder="0" applyAlignment="0" applyProtection="0"/>
    <xf numFmtId="43" fontId="26" fillId="0" borderId="0" applyFont="0" applyFill="0" applyBorder="0" applyAlignment="0" applyProtection="0"/>
    <xf numFmtId="43" fontId="55" fillId="0" borderId="0" applyFont="0" applyFill="0" applyBorder="0" applyAlignment="0" applyProtection="0"/>
    <xf numFmtId="43" fontId="2" fillId="0" borderId="0" applyFont="0" applyFill="0" applyBorder="0" applyAlignment="0" applyProtection="0"/>
    <xf numFmtId="0" fontId="2" fillId="0" borderId="0"/>
    <xf numFmtId="43" fontId="55" fillId="0" borderId="0" applyFont="0" applyFill="0" applyBorder="0" applyAlignment="0" applyProtection="0"/>
    <xf numFmtId="0" fontId="2" fillId="0" borderId="0"/>
    <xf numFmtId="43" fontId="2"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55" fillId="0" borderId="0" applyFont="0" applyFill="0" applyBorder="0" applyAlignment="0" applyProtection="0"/>
    <xf numFmtId="43" fontId="26" fillId="0" borderId="0" applyFont="0" applyFill="0" applyBorder="0" applyAlignment="0" applyProtection="0"/>
    <xf numFmtId="43" fontId="55" fillId="0" borderId="0" applyFont="0" applyFill="0" applyBorder="0" applyAlignment="0" applyProtection="0"/>
    <xf numFmtId="43" fontId="2" fillId="0" borderId="0" applyFont="0" applyFill="0" applyBorder="0" applyAlignment="0" applyProtection="0"/>
    <xf numFmtId="0" fontId="2" fillId="0" borderId="0"/>
    <xf numFmtId="43" fontId="55" fillId="0" borderId="0" applyFont="0" applyFill="0" applyBorder="0" applyAlignment="0" applyProtection="0"/>
    <xf numFmtId="0" fontId="2" fillId="0" borderId="0"/>
    <xf numFmtId="43" fontId="2" fillId="0" borderId="0" applyFont="0" applyFill="0" applyBorder="0" applyAlignment="0" applyProtection="0"/>
    <xf numFmtId="43" fontId="26" fillId="0" borderId="0" applyFont="0" applyFill="0" applyBorder="0" applyAlignment="0" applyProtection="0"/>
    <xf numFmtId="43" fontId="55" fillId="0" borderId="0" applyFont="0" applyFill="0" applyBorder="0" applyAlignment="0" applyProtection="0"/>
    <xf numFmtId="43" fontId="2" fillId="0" borderId="0" applyFont="0" applyFill="0" applyBorder="0" applyAlignment="0" applyProtection="0"/>
    <xf numFmtId="0" fontId="2" fillId="0" borderId="0"/>
    <xf numFmtId="43" fontId="55"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43" fontId="94" fillId="0" borderId="0" applyFont="0" applyFill="0" applyBorder="0" applyAlignment="0" applyProtection="0"/>
    <xf numFmtId="43" fontId="26" fillId="0" borderId="0" applyFont="0" applyFill="0" applyBorder="0" applyAlignment="0" applyProtection="0"/>
    <xf numFmtId="43" fontId="55" fillId="0" borderId="0" applyFont="0" applyFill="0" applyBorder="0" applyAlignment="0" applyProtection="0"/>
    <xf numFmtId="43" fontId="2" fillId="0" borderId="0" applyFont="0" applyFill="0" applyBorder="0" applyAlignment="0" applyProtection="0"/>
    <xf numFmtId="0" fontId="2" fillId="0" borderId="0"/>
    <xf numFmtId="43" fontId="55" fillId="0" borderId="0" applyFont="0" applyFill="0" applyBorder="0" applyAlignment="0" applyProtection="0"/>
    <xf numFmtId="0" fontId="2" fillId="0" borderId="0"/>
    <xf numFmtId="43" fontId="2" fillId="0" borderId="0" applyFont="0" applyFill="0" applyBorder="0" applyAlignment="0" applyProtection="0"/>
    <xf numFmtId="43" fontId="26" fillId="0" borderId="0" applyFont="0" applyFill="0" applyBorder="0" applyAlignment="0" applyProtection="0"/>
    <xf numFmtId="43" fontId="55" fillId="0" borderId="0" applyFont="0" applyFill="0" applyBorder="0" applyAlignment="0" applyProtection="0"/>
    <xf numFmtId="43" fontId="2" fillId="0" borderId="0" applyFont="0" applyFill="0" applyBorder="0" applyAlignment="0" applyProtection="0"/>
    <xf numFmtId="0" fontId="2" fillId="0" borderId="0"/>
    <xf numFmtId="43" fontId="55"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43" fontId="94" fillId="0" borderId="0" applyFont="0" applyFill="0" applyBorder="0" applyAlignment="0" applyProtection="0"/>
    <xf numFmtId="0" fontId="2" fillId="0" borderId="0"/>
    <xf numFmtId="43" fontId="2" fillId="0" borderId="0" applyFont="0" applyFill="0" applyBorder="0" applyAlignment="0" applyProtection="0"/>
    <xf numFmtId="43" fontId="94" fillId="0" borderId="0" applyFont="0" applyFill="0" applyBorder="0" applyAlignment="0" applyProtection="0"/>
    <xf numFmtId="0" fontId="2" fillId="0" borderId="0"/>
    <xf numFmtId="43" fontId="2" fillId="0" borderId="0" applyFont="0" applyFill="0" applyBorder="0" applyAlignment="0" applyProtection="0"/>
    <xf numFmtId="43" fontId="94" fillId="0" borderId="0" applyFont="0" applyFill="0" applyBorder="0" applyAlignment="0" applyProtection="0"/>
    <xf numFmtId="0" fontId="2" fillId="0" borderId="0"/>
    <xf numFmtId="43" fontId="2" fillId="0" borderId="0" applyFont="0" applyFill="0" applyBorder="0" applyAlignment="0" applyProtection="0"/>
    <xf numFmtId="43" fontId="94" fillId="0" borderId="0" applyFont="0" applyFill="0" applyBorder="0" applyAlignment="0" applyProtection="0"/>
    <xf numFmtId="0" fontId="2" fillId="0" borderId="0"/>
    <xf numFmtId="43" fontId="2" fillId="0" borderId="0" applyFont="0" applyFill="0" applyBorder="0" applyAlignment="0" applyProtection="0"/>
    <xf numFmtId="43" fontId="94" fillId="0" borderId="0" applyFont="0" applyFill="0" applyBorder="0" applyAlignment="0" applyProtection="0"/>
    <xf numFmtId="43" fontId="26" fillId="0" borderId="0" applyFont="0" applyFill="0" applyBorder="0" applyAlignment="0" applyProtection="0"/>
    <xf numFmtId="43" fontId="55" fillId="0" borderId="0" applyFont="0" applyFill="0" applyBorder="0" applyAlignment="0" applyProtection="0"/>
    <xf numFmtId="43" fontId="2" fillId="0" borderId="0" applyFont="0" applyFill="0" applyBorder="0" applyAlignment="0" applyProtection="0"/>
    <xf numFmtId="0" fontId="2" fillId="0" borderId="0"/>
    <xf numFmtId="43" fontId="55" fillId="0" borderId="0" applyFont="0" applyFill="0" applyBorder="0" applyAlignment="0" applyProtection="0"/>
    <xf numFmtId="0" fontId="2" fillId="0" borderId="0"/>
    <xf numFmtId="43" fontId="2"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55" fillId="0" borderId="0" applyFont="0" applyFill="0" applyBorder="0" applyAlignment="0" applyProtection="0"/>
    <xf numFmtId="43" fontId="26" fillId="0" borderId="0" applyFont="0" applyFill="0" applyBorder="0" applyAlignment="0" applyProtection="0"/>
    <xf numFmtId="43" fontId="55" fillId="0" borderId="0" applyFont="0" applyFill="0" applyBorder="0" applyAlignment="0" applyProtection="0"/>
    <xf numFmtId="43" fontId="2" fillId="0" borderId="0" applyFont="0" applyFill="0" applyBorder="0" applyAlignment="0" applyProtection="0"/>
    <xf numFmtId="43" fontId="55" fillId="0" borderId="0" applyFont="0" applyFill="0" applyBorder="0" applyAlignment="0" applyProtection="0"/>
    <xf numFmtId="43" fontId="2" fillId="0" borderId="0" applyFont="0" applyFill="0" applyBorder="0" applyAlignment="0" applyProtection="0"/>
    <xf numFmtId="43" fontId="26" fillId="0" borderId="0" applyFont="0" applyFill="0" applyBorder="0" applyAlignment="0" applyProtection="0"/>
    <xf numFmtId="43" fontId="55" fillId="0" borderId="0" applyFont="0" applyFill="0" applyBorder="0" applyAlignment="0" applyProtection="0"/>
    <xf numFmtId="43" fontId="2" fillId="0" borderId="0" applyFont="0" applyFill="0" applyBorder="0" applyAlignment="0" applyProtection="0"/>
    <xf numFmtId="0" fontId="2" fillId="0" borderId="0"/>
    <xf numFmtId="43" fontId="55"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43" fontId="94" fillId="0" borderId="0" applyFont="0" applyFill="0" applyBorder="0" applyAlignment="0" applyProtection="0"/>
    <xf numFmtId="43" fontId="26" fillId="0" borderId="0" applyFont="0" applyFill="0" applyBorder="0" applyAlignment="0" applyProtection="0"/>
    <xf numFmtId="43" fontId="55" fillId="0" borderId="0" applyFont="0" applyFill="0" applyBorder="0" applyAlignment="0" applyProtection="0"/>
    <xf numFmtId="43" fontId="2" fillId="0" borderId="0" applyFont="0" applyFill="0" applyBorder="0" applyAlignment="0" applyProtection="0"/>
    <xf numFmtId="0" fontId="2" fillId="0" borderId="0"/>
    <xf numFmtId="43" fontId="55" fillId="0" borderId="0" applyFont="0" applyFill="0" applyBorder="0" applyAlignment="0" applyProtection="0"/>
    <xf numFmtId="0" fontId="2" fillId="0" borderId="0"/>
    <xf numFmtId="43" fontId="2" fillId="0" borderId="0" applyFont="0" applyFill="0" applyBorder="0" applyAlignment="0" applyProtection="0"/>
    <xf numFmtId="43" fontId="26" fillId="0" borderId="0" applyFont="0" applyFill="0" applyBorder="0" applyAlignment="0" applyProtection="0"/>
    <xf numFmtId="43" fontId="55" fillId="0" borderId="0" applyFont="0" applyFill="0" applyBorder="0" applyAlignment="0" applyProtection="0"/>
    <xf numFmtId="43" fontId="2" fillId="0" borderId="0" applyFont="0" applyFill="0" applyBorder="0" applyAlignment="0" applyProtection="0"/>
    <xf numFmtId="0" fontId="2" fillId="0" borderId="0"/>
    <xf numFmtId="43" fontId="55"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43" fontId="94" fillId="0" borderId="0" applyFont="0" applyFill="0" applyBorder="0" applyAlignment="0" applyProtection="0"/>
    <xf numFmtId="0" fontId="2" fillId="0" borderId="0"/>
    <xf numFmtId="43" fontId="2" fillId="0" borderId="0" applyFont="0" applyFill="0" applyBorder="0" applyAlignment="0" applyProtection="0"/>
    <xf numFmtId="43" fontId="94" fillId="0" borderId="0" applyFont="0" applyFill="0" applyBorder="0" applyAlignment="0" applyProtection="0"/>
    <xf numFmtId="0" fontId="2" fillId="0" borderId="0"/>
    <xf numFmtId="43" fontId="2" fillId="0" borderId="0" applyFont="0" applyFill="0" applyBorder="0" applyAlignment="0" applyProtection="0"/>
    <xf numFmtId="43" fontId="94" fillId="0" borderId="0" applyFont="0" applyFill="0" applyBorder="0" applyAlignment="0" applyProtection="0"/>
    <xf numFmtId="0" fontId="2" fillId="0" borderId="0"/>
    <xf numFmtId="43" fontId="2" fillId="0" borderId="0" applyFont="0" applyFill="0" applyBorder="0" applyAlignment="0" applyProtection="0"/>
    <xf numFmtId="43" fontId="94" fillId="0" borderId="0" applyFont="0" applyFill="0" applyBorder="0" applyAlignment="0" applyProtection="0"/>
    <xf numFmtId="0" fontId="2" fillId="0" borderId="0"/>
    <xf numFmtId="43" fontId="2" fillId="0" borderId="0" applyFont="0" applyFill="0" applyBorder="0" applyAlignment="0" applyProtection="0"/>
    <xf numFmtId="43" fontId="94" fillId="0" borderId="0" applyFont="0" applyFill="0" applyBorder="0" applyAlignment="0" applyProtection="0"/>
    <xf numFmtId="43" fontId="26" fillId="0" borderId="0" applyFont="0" applyFill="0" applyBorder="0" applyAlignment="0" applyProtection="0"/>
    <xf numFmtId="43" fontId="55" fillId="0" borderId="0" applyFont="0" applyFill="0" applyBorder="0" applyAlignment="0" applyProtection="0"/>
    <xf numFmtId="43" fontId="2" fillId="0" borderId="0" applyFont="0" applyFill="0" applyBorder="0" applyAlignment="0" applyProtection="0"/>
    <xf numFmtId="43" fontId="55"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6" fillId="0" borderId="0"/>
    <xf numFmtId="43" fontId="26" fillId="0" borderId="0" applyFont="0" applyFill="0" applyBorder="0" applyAlignment="0" applyProtection="0"/>
    <xf numFmtId="43" fontId="55" fillId="0" borderId="0" applyFont="0" applyFill="0" applyBorder="0" applyAlignment="0" applyProtection="0"/>
    <xf numFmtId="43" fontId="2" fillId="0" borderId="0" applyFont="0" applyFill="0" applyBorder="0" applyAlignment="0" applyProtection="0"/>
    <xf numFmtId="0" fontId="2" fillId="0" borderId="0"/>
    <xf numFmtId="43" fontId="55" fillId="0" borderId="0" applyFont="0" applyFill="0" applyBorder="0" applyAlignment="0" applyProtection="0"/>
    <xf numFmtId="9" fontId="26" fillId="0" borderId="0" applyFont="0" applyFill="0" applyBorder="0" applyAlignment="0" applyProtection="0"/>
    <xf numFmtId="0" fontId="2" fillId="0" borderId="0"/>
    <xf numFmtId="43" fontId="2"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55" fillId="0" borderId="0" applyFont="0" applyFill="0" applyBorder="0" applyAlignment="0" applyProtection="0"/>
    <xf numFmtId="43" fontId="26" fillId="0" borderId="0" applyFont="0" applyFill="0" applyBorder="0" applyAlignment="0" applyProtection="0"/>
    <xf numFmtId="43" fontId="55" fillId="0" borderId="0" applyFont="0" applyFill="0" applyBorder="0" applyAlignment="0" applyProtection="0"/>
    <xf numFmtId="43" fontId="2" fillId="0" borderId="0" applyFont="0" applyFill="0" applyBorder="0" applyAlignment="0" applyProtection="0"/>
    <xf numFmtId="0" fontId="2" fillId="0" borderId="0"/>
    <xf numFmtId="43" fontId="55" fillId="0" borderId="0" applyFont="0" applyFill="0" applyBorder="0" applyAlignment="0" applyProtection="0"/>
    <xf numFmtId="0" fontId="2" fillId="0" borderId="0"/>
    <xf numFmtId="43" fontId="2" fillId="0" borderId="0" applyFont="0" applyFill="0" applyBorder="0" applyAlignment="0" applyProtection="0"/>
    <xf numFmtId="43" fontId="26" fillId="0" borderId="0" applyFont="0" applyFill="0" applyBorder="0" applyAlignment="0" applyProtection="0"/>
    <xf numFmtId="43" fontId="55" fillId="0" borderId="0" applyFont="0" applyFill="0" applyBorder="0" applyAlignment="0" applyProtection="0"/>
    <xf numFmtId="43" fontId="2" fillId="0" borderId="0" applyFont="0" applyFill="0" applyBorder="0" applyAlignment="0" applyProtection="0"/>
    <xf numFmtId="0" fontId="2" fillId="0" borderId="0"/>
    <xf numFmtId="43" fontId="55"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43" fontId="94" fillId="0" borderId="0" applyFont="0" applyFill="0" applyBorder="0" applyAlignment="0" applyProtection="0"/>
    <xf numFmtId="43" fontId="26" fillId="0" borderId="0" applyFont="0" applyFill="0" applyBorder="0" applyAlignment="0" applyProtection="0"/>
    <xf numFmtId="43" fontId="55" fillId="0" borderId="0" applyFont="0" applyFill="0" applyBorder="0" applyAlignment="0" applyProtection="0"/>
    <xf numFmtId="43" fontId="2" fillId="0" borderId="0" applyFont="0" applyFill="0" applyBorder="0" applyAlignment="0" applyProtection="0"/>
    <xf numFmtId="0" fontId="2" fillId="0" borderId="0"/>
    <xf numFmtId="43" fontId="55" fillId="0" borderId="0" applyFont="0" applyFill="0" applyBorder="0" applyAlignment="0" applyProtection="0"/>
    <xf numFmtId="0" fontId="2" fillId="0" borderId="0"/>
    <xf numFmtId="43" fontId="2" fillId="0" borderId="0" applyFont="0" applyFill="0" applyBorder="0" applyAlignment="0" applyProtection="0"/>
    <xf numFmtId="43" fontId="26" fillId="0" borderId="0" applyFont="0" applyFill="0" applyBorder="0" applyAlignment="0" applyProtection="0"/>
    <xf numFmtId="43" fontId="55" fillId="0" borderId="0" applyFont="0" applyFill="0" applyBorder="0" applyAlignment="0" applyProtection="0"/>
    <xf numFmtId="43" fontId="2" fillId="0" borderId="0" applyFont="0" applyFill="0" applyBorder="0" applyAlignment="0" applyProtection="0"/>
    <xf numFmtId="0" fontId="2" fillId="0" borderId="0"/>
    <xf numFmtId="43" fontId="55"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43" fontId="94" fillId="0" borderId="0" applyFont="0" applyFill="0" applyBorder="0" applyAlignment="0" applyProtection="0"/>
    <xf numFmtId="0" fontId="2" fillId="0" borderId="0"/>
    <xf numFmtId="43" fontId="2" fillId="0" borderId="0" applyFont="0" applyFill="0" applyBorder="0" applyAlignment="0" applyProtection="0"/>
    <xf numFmtId="43" fontId="94" fillId="0" borderId="0" applyFont="0" applyFill="0" applyBorder="0" applyAlignment="0" applyProtection="0"/>
    <xf numFmtId="0" fontId="2" fillId="0" borderId="0"/>
    <xf numFmtId="43" fontId="2" fillId="0" borderId="0" applyFont="0" applyFill="0" applyBorder="0" applyAlignment="0" applyProtection="0"/>
    <xf numFmtId="43" fontId="94" fillId="0" borderId="0" applyFont="0" applyFill="0" applyBorder="0" applyAlignment="0" applyProtection="0"/>
    <xf numFmtId="0" fontId="2" fillId="0" borderId="0"/>
    <xf numFmtId="43" fontId="2" fillId="0" borderId="0" applyFont="0" applyFill="0" applyBorder="0" applyAlignment="0" applyProtection="0"/>
    <xf numFmtId="43" fontId="94" fillId="0" borderId="0" applyFont="0" applyFill="0" applyBorder="0" applyAlignment="0" applyProtection="0"/>
    <xf numFmtId="0" fontId="2" fillId="0" borderId="0"/>
    <xf numFmtId="43" fontId="2" fillId="0" borderId="0" applyFont="0" applyFill="0" applyBorder="0" applyAlignment="0" applyProtection="0"/>
    <xf numFmtId="43" fontId="94" fillId="0" borderId="0" applyFont="0" applyFill="0" applyBorder="0" applyAlignment="0" applyProtection="0"/>
    <xf numFmtId="43" fontId="26" fillId="0" borderId="0" applyFont="0" applyFill="0" applyBorder="0" applyAlignment="0" applyProtection="0"/>
    <xf numFmtId="43" fontId="55" fillId="0" borderId="0" applyFont="0" applyFill="0" applyBorder="0" applyAlignment="0" applyProtection="0"/>
    <xf numFmtId="43" fontId="2" fillId="0" borderId="0" applyFont="0" applyFill="0" applyBorder="0" applyAlignment="0" applyProtection="0"/>
    <xf numFmtId="0" fontId="2" fillId="0" borderId="0"/>
    <xf numFmtId="43" fontId="55" fillId="0" borderId="0" applyFont="0" applyFill="0" applyBorder="0" applyAlignment="0" applyProtection="0"/>
    <xf numFmtId="0" fontId="2" fillId="0" borderId="0"/>
    <xf numFmtId="43" fontId="2"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55" fillId="0" borderId="0" applyFont="0" applyFill="0" applyBorder="0" applyAlignment="0" applyProtection="0"/>
    <xf numFmtId="43" fontId="26" fillId="0" borderId="0" applyFont="0" applyFill="0" applyBorder="0" applyAlignment="0" applyProtection="0"/>
    <xf numFmtId="43" fontId="55" fillId="0" borderId="0" applyFont="0" applyFill="0" applyBorder="0" applyAlignment="0" applyProtection="0"/>
    <xf numFmtId="43" fontId="2" fillId="0" borderId="0" applyFont="0" applyFill="0" applyBorder="0" applyAlignment="0" applyProtection="0"/>
    <xf numFmtId="43" fontId="55" fillId="0" borderId="0" applyFont="0" applyFill="0" applyBorder="0" applyAlignment="0" applyProtection="0"/>
    <xf numFmtId="43" fontId="2" fillId="0" borderId="0" applyFont="0" applyFill="0" applyBorder="0" applyAlignment="0" applyProtection="0"/>
    <xf numFmtId="43" fontId="26" fillId="0" borderId="0" applyFont="0" applyFill="0" applyBorder="0" applyAlignment="0" applyProtection="0"/>
    <xf numFmtId="43" fontId="55" fillId="0" borderId="0" applyFont="0" applyFill="0" applyBorder="0" applyAlignment="0" applyProtection="0"/>
    <xf numFmtId="43" fontId="2" fillId="0" borderId="0" applyFont="0" applyFill="0" applyBorder="0" applyAlignment="0" applyProtection="0"/>
    <xf numFmtId="0" fontId="2" fillId="0" borderId="0"/>
    <xf numFmtId="43" fontId="55"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43" fontId="94" fillId="0" borderId="0" applyFont="0" applyFill="0" applyBorder="0" applyAlignment="0" applyProtection="0"/>
    <xf numFmtId="43" fontId="26" fillId="0" borderId="0" applyFont="0" applyFill="0" applyBorder="0" applyAlignment="0" applyProtection="0"/>
    <xf numFmtId="43" fontId="55" fillId="0" borderId="0" applyFont="0" applyFill="0" applyBorder="0" applyAlignment="0" applyProtection="0"/>
    <xf numFmtId="43" fontId="2" fillId="0" borderId="0" applyFont="0" applyFill="0" applyBorder="0" applyAlignment="0" applyProtection="0"/>
    <xf numFmtId="0" fontId="2" fillId="0" borderId="0"/>
    <xf numFmtId="43" fontId="55" fillId="0" borderId="0" applyFont="0" applyFill="0" applyBorder="0" applyAlignment="0" applyProtection="0"/>
    <xf numFmtId="0" fontId="2" fillId="0" borderId="0"/>
    <xf numFmtId="43" fontId="2" fillId="0" borderId="0" applyFont="0" applyFill="0" applyBorder="0" applyAlignment="0" applyProtection="0"/>
    <xf numFmtId="43" fontId="26" fillId="0" borderId="0" applyFont="0" applyFill="0" applyBorder="0" applyAlignment="0" applyProtection="0"/>
    <xf numFmtId="43" fontId="55" fillId="0" borderId="0" applyFont="0" applyFill="0" applyBorder="0" applyAlignment="0" applyProtection="0"/>
    <xf numFmtId="43" fontId="2" fillId="0" borderId="0" applyFont="0" applyFill="0" applyBorder="0" applyAlignment="0" applyProtection="0"/>
    <xf numFmtId="0" fontId="2" fillId="0" borderId="0"/>
    <xf numFmtId="43" fontId="55"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43" fontId="94" fillId="0" borderId="0" applyFont="0" applyFill="0" applyBorder="0" applyAlignment="0" applyProtection="0"/>
    <xf numFmtId="0" fontId="2" fillId="0" borderId="0"/>
    <xf numFmtId="43" fontId="2" fillId="0" borderId="0" applyFont="0" applyFill="0" applyBorder="0" applyAlignment="0" applyProtection="0"/>
    <xf numFmtId="43" fontId="94" fillId="0" borderId="0" applyFont="0" applyFill="0" applyBorder="0" applyAlignment="0" applyProtection="0"/>
    <xf numFmtId="0" fontId="2" fillId="0" borderId="0"/>
    <xf numFmtId="43" fontId="2" fillId="0" borderId="0" applyFont="0" applyFill="0" applyBorder="0" applyAlignment="0" applyProtection="0"/>
    <xf numFmtId="43" fontId="94" fillId="0" borderId="0" applyFont="0" applyFill="0" applyBorder="0" applyAlignment="0" applyProtection="0"/>
    <xf numFmtId="0" fontId="2" fillId="0" borderId="0"/>
    <xf numFmtId="43" fontId="2" fillId="0" borderId="0" applyFont="0" applyFill="0" applyBorder="0" applyAlignment="0" applyProtection="0"/>
    <xf numFmtId="43" fontId="94" fillId="0" borderId="0" applyFont="0" applyFill="0" applyBorder="0" applyAlignment="0" applyProtection="0"/>
    <xf numFmtId="0" fontId="2" fillId="0" borderId="0"/>
    <xf numFmtId="43" fontId="2" fillId="0" borderId="0" applyFont="0" applyFill="0" applyBorder="0" applyAlignment="0" applyProtection="0"/>
    <xf numFmtId="43" fontId="94" fillId="0" borderId="0" applyFont="0" applyFill="0" applyBorder="0" applyAlignment="0" applyProtection="0"/>
    <xf numFmtId="43" fontId="26" fillId="0" borderId="0" applyFont="0" applyFill="0" applyBorder="0" applyAlignment="0" applyProtection="0"/>
    <xf numFmtId="43" fontId="55" fillId="0" borderId="0" applyFont="0" applyFill="0" applyBorder="0" applyAlignment="0" applyProtection="0"/>
    <xf numFmtId="43" fontId="2" fillId="0" borderId="0" applyFont="0" applyFill="0" applyBorder="0" applyAlignment="0" applyProtection="0"/>
    <xf numFmtId="43" fontId="5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43" fontId="94" fillId="0" borderId="0" applyFont="0" applyFill="0" applyBorder="0" applyAlignment="0" applyProtection="0"/>
    <xf numFmtId="43" fontId="26" fillId="0" borderId="0" applyFont="0" applyFill="0" applyBorder="0" applyAlignment="0" applyProtection="0"/>
    <xf numFmtId="43" fontId="55" fillId="0" borderId="0" applyFont="0" applyFill="0" applyBorder="0" applyAlignment="0" applyProtection="0"/>
    <xf numFmtId="43" fontId="2" fillId="0" borderId="0" applyFont="0" applyFill="0" applyBorder="0" applyAlignment="0" applyProtection="0"/>
    <xf numFmtId="0" fontId="2" fillId="0" borderId="0"/>
    <xf numFmtId="43" fontId="55" fillId="0" borderId="0" applyFont="0" applyFill="0" applyBorder="0" applyAlignment="0" applyProtection="0"/>
    <xf numFmtId="0" fontId="2" fillId="0" borderId="0"/>
    <xf numFmtId="43" fontId="2"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55" fillId="0" borderId="0" applyFont="0" applyFill="0" applyBorder="0" applyAlignment="0" applyProtection="0"/>
    <xf numFmtId="43" fontId="26" fillId="0" borderId="0" applyFont="0" applyFill="0" applyBorder="0" applyAlignment="0" applyProtection="0"/>
    <xf numFmtId="43" fontId="55" fillId="0" borderId="0" applyFont="0" applyFill="0" applyBorder="0" applyAlignment="0" applyProtection="0"/>
    <xf numFmtId="43" fontId="2" fillId="0" borderId="0" applyFont="0" applyFill="0" applyBorder="0" applyAlignment="0" applyProtection="0"/>
    <xf numFmtId="0" fontId="2" fillId="0" borderId="0"/>
    <xf numFmtId="43" fontId="55" fillId="0" borderId="0" applyFont="0" applyFill="0" applyBorder="0" applyAlignment="0" applyProtection="0"/>
    <xf numFmtId="0" fontId="2" fillId="0" borderId="0"/>
    <xf numFmtId="43" fontId="2" fillId="0" borderId="0" applyFont="0" applyFill="0" applyBorder="0" applyAlignment="0" applyProtection="0"/>
    <xf numFmtId="43" fontId="26" fillId="0" borderId="0" applyFont="0" applyFill="0" applyBorder="0" applyAlignment="0" applyProtection="0"/>
    <xf numFmtId="43" fontId="55" fillId="0" borderId="0" applyFont="0" applyFill="0" applyBorder="0" applyAlignment="0" applyProtection="0"/>
    <xf numFmtId="43" fontId="2" fillId="0" borderId="0" applyFont="0" applyFill="0" applyBorder="0" applyAlignment="0" applyProtection="0"/>
    <xf numFmtId="0" fontId="2" fillId="0" borderId="0"/>
    <xf numFmtId="43" fontId="55"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43" fontId="94" fillId="0" borderId="0" applyFont="0" applyFill="0" applyBorder="0" applyAlignment="0" applyProtection="0"/>
    <xf numFmtId="43" fontId="26" fillId="0" borderId="0" applyFont="0" applyFill="0" applyBorder="0" applyAlignment="0" applyProtection="0"/>
    <xf numFmtId="43" fontId="55" fillId="0" borderId="0" applyFont="0" applyFill="0" applyBorder="0" applyAlignment="0" applyProtection="0"/>
    <xf numFmtId="43" fontId="2" fillId="0" borderId="0" applyFont="0" applyFill="0" applyBorder="0" applyAlignment="0" applyProtection="0"/>
    <xf numFmtId="0" fontId="2" fillId="0" borderId="0"/>
    <xf numFmtId="43" fontId="55" fillId="0" borderId="0" applyFont="0" applyFill="0" applyBorder="0" applyAlignment="0" applyProtection="0"/>
    <xf numFmtId="0" fontId="2" fillId="0" borderId="0"/>
    <xf numFmtId="43" fontId="2" fillId="0" borderId="0" applyFont="0" applyFill="0" applyBorder="0" applyAlignment="0" applyProtection="0"/>
    <xf numFmtId="43" fontId="26" fillId="0" borderId="0" applyFont="0" applyFill="0" applyBorder="0" applyAlignment="0" applyProtection="0"/>
    <xf numFmtId="43" fontId="55" fillId="0" borderId="0" applyFont="0" applyFill="0" applyBorder="0" applyAlignment="0" applyProtection="0"/>
    <xf numFmtId="43" fontId="2" fillId="0" borderId="0" applyFont="0" applyFill="0" applyBorder="0" applyAlignment="0" applyProtection="0"/>
    <xf numFmtId="0" fontId="2" fillId="0" borderId="0"/>
    <xf numFmtId="43" fontId="55"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43" fontId="94" fillId="0" borderId="0" applyFont="0" applyFill="0" applyBorder="0" applyAlignment="0" applyProtection="0"/>
    <xf numFmtId="0" fontId="2" fillId="0" borderId="0"/>
    <xf numFmtId="43" fontId="2" fillId="0" borderId="0" applyFont="0" applyFill="0" applyBorder="0" applyAlignment="0" applyProtection="0"/>
    <xf numFmtId="43" fontId="94" fillId="0" borderId="0" applyFont="0" applyFill="0" applyBorder="0" applyAlignment="0" applyProtection="0"/>
    <xf numFmtId="0" fontId="2" fillId="0" borderId="0"/>
    <xf numFmtId="43" fontId="2" fillId="0" borderId="0" applyFont="0" applyFill="0" applyBorder="0" applyAlignment="0" applyProtection="0"/>
    <xf numFmtId="43" fontId="94" fillId="0" borderId="0" applyFont="0" applyFill="0" applyBorder="0" applyAlignment="0" applyProtection="0"/>
    <xf numFmtId="0" fontId="2" fillId="0" borderId="0"/>
    <xf numFmtId="43" fontId="2" fillId="0" borderId="0" applyFont="0" applyFill="0" applyBorder="0" applyAlignment="0" applyProtection="0"/>
    <xf numFmtId="43" fontId="94" fillId="0" borderId="0" applyFont="0" applyFill="0" applyBorder="0" applyAlignment="0" applyProtection="0"/>
    <xf numFmtId="0" fontId="2" fillId="0" borderId="0"/>
    <xf numFmtId="43" fontId="2" fillId="0" borderId="0" applyFont="0" applyFill="0" applyBorder="0" applyAlignment="0" applyProtection="0"/>
    <xf numFmtId="43" fontId="94" fillId="0" borderId="0" applyFont="0" applyFill="0" applyBorder="0" applyAlignment="0" applyProtection="0"/>
    <xf numFmtId="43" fontId="26" fillId="0" borderId="0" applyFont="0" applyFill="0" applyBorder="0" applyAlignment="0" applyProtection="0"/>
    <xf numFmtId="43" fontId="55" fillId="0" borderId="0" applyFont="0" applyFill="0" applyBorder="0" applyAlignment="0" applyProtection="0"/>
    <xf numFmtId="43" fontId="2" fillId="0" borderId="0" applyFont="0" applyFill="0" applyBorder="0" applyAlignment="0" applyProtection="0"/>
    <xf numFmtId="0" fontId="2" fillId="0" borderId="0"/>
    <xf numFmtId="43" fontId="55" fillId="0" borderId="0" applyFont="0" applyFill="0" applyBorder="0" applyAlignment="0" applyProtection="0"/>
    <xf numFmtId="0" fontId="2" fillId="0" borderId="0"/>
    <xf numFmtId="43" fontId="2"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55" fillId="0" borderId="0" applyFont="0" applyFill="0" applyBorder="0" applyAlignment="0" applyProtection="0"/>
    <xf numFmtId="43" fontId="26" fillId="0" borderId="0" applyFont="0" applyFill="0" applyBorder="0" applyAlignment="0" applyProtection="0"/>
    <xf numFmtId="43" fontId="55" fillId="0" borderId="0" applyFont="0" applyFill="0" applyBorder="0" applyAlignment="0" applyProtection="0"/>
    <xf numFmtId="43" fontId="2" fillId="0" borderId="0" applyFont="0" applyFill="0" applyBorder="0" applyAlignment="0" applyProtection="0"/>
    <xf numFmtId="43" fontId="55" fillId="0" borderId="0" applyFont="0" applyFill="0" applyBorder="0" applyAlignment="0" applyProtection="0"/>
    <xf numFmtId="43" fontId="2" fillId="0" borderId="0" applyFont="0" applyFill="0" applyBorder="0" applyAlignment="0" applyProtection="0"/>
    <xf numFmtId="43" fontId="26" fillId="0" borderId="0" applyFont="0" applyFill="0" applyBorder="0" applyAlignment="0" applyProtection="0"/>
    <xf numFmtId="43" fontId="55" fillId="0" borderId="0" applyFont="0" applyFill="0" applyBorder="0" applyAlignment="0" applyProtection="0"/>
    <xf numFmtId="43" fontId="2" fillId="0" borderId="0" applyFont="0" applyFill="0" applyBorder="0" applyAlignment="0" applyProtection="0"/>
    <xf numFmtId="0" fontId="2" fillId="0" borderId="0"/>
    <xf numFmtId="43" fontId="55"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43" fontId="94" fillId="0" borderId="0" applyFont="0" applyFill="0" applyBorder="0" applyAlignment="0" applyProtection="0"/>
    <xf numFmtId="43" fontId="26" fillId="0" borderId="0" applyFont="0" applyFill="0" applyBorder="0" applyAlignment="0" applyProtection="0"/>
    <xf numFmtId="43" fontId="55" fillId="0" borderId="0" applyFont="0" applyFill="0" applyBorder="0" applyAlignment="0" applyProtection="0"/>
    <xf numFmtId="43" fontId="2" fillId="0" borderId="0" applyFont="0" applyFill="0" applyBorder="0" applyAlignment="0" applyProtection="0"/>
    <xf numFmtId="0" fontId="2" fillId="0" borderId="0"/>
    <xf numFmtId="43" fontId="55" fillId="0" borderId="0" applyFont="0" applyFill="0" applyBorder="0" applyAlignment="0" applyProtection="0"/>
    <xf numFmtId="0" fontId="2" fillId="0" borderId="0"/>
    <xf numFmtId="43" fontId="2" fillId="0" borderId="0" applyFont="0" applyFill="0" applyBorder="0" applyAlignment="0" applyProtection="0"/>
    <xf numFmtId="43" fontId="26" fillId="0" borderId="0" applyFont="0" applyFill="0" applyBorder="0" applyAlignment="0" applyProtection="0"/>
    <xf numFmtId="43" fontId="55" fillId="0" borderId="0" applyFont="0" applyFill="0" applyBorder="0" applyAlignment="0" applyProtection="0"/>
    <xf numFmtId="43" fontId="2" fillId="0" borderId="0" applyFont="0" applyFill="0" applyBorder="0" applyAlignment="0" applyProtection="0"/>
    <xf numFmtId="0" fontId="2" fillId="0" borderId="0"/>
    <xf numFmtId="43" fontId="55"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43" fontId="94" fillId="0" borderId="0" applyFont="0" applyFill="0" applyBorder="0" applyAlignment="0" applyProtection="0"/>
    <xf numFmtId="0" fontId="2" fillId="0" borderId="0"/>
    <xf numFmtId="43" fontId="2" fillId="0" borderId="0" applyFont="0" applyFill="0" applyBorder="0" applyAlignment="0" applyProtection="0"/>
    <xf numFmtId="43" fontId="94" fillId="0" borderId="0" applyFont="0" applyFill="0" applyBorder="0" applyAlignment="0" applyProtection="0"/>
    <xf numFmtId="0" fontId="2" fillId="0" borderId="0"/>
    <xf numFmtId="43" fontId="2" fillId="0" borderId="0" applyFont="0" applyFill="0" applyBorder="0" applyAlignment="0" applyProtection="0"/>
    <xf numFmtId="43" fontId="94" fillId="0" borderId="0" applyFont="0" applyFill="0" applyBorder="0" applyAlignment="0" applyProtection="0"/>
    <xf numFmtId="0" fontId="2" fillId="0" borderId="0"/>
    <xf numFmtId="43" fontId="2" fillId="0" borderId="0" applyFont="0" applyFill="0" applyBorder="0" applyAlignment="0" applyProtection="0"/>
    <xf numFmtId="43" fontId="94" fillId="0" borderId="0" applyFont="0" applyFill="0" applyBorder="0" applyAlignment="0" applyProtection="0"/>
    <xf numFmtId="0" fontId="2" fillId="0" borderId="0"/>
    <xf numFmtId="43" fontId="2" fillId="0" borderId="0" applyFont="0" applyFill="0" applyBorder="0" applyAlignment="0" applyProtection="0"/>
    <xf numFmtId="43" fontId="94" fillId="0" borderId="0" applyFont="0" applyFill="0" applyBorder="0" applyAlignment="0" applyProtection="0"/>
    <xf numFmtId="43" fontId="26" fillId="0" borderId="0" applyFont="0" applyFill="0" applyBorder="0" applyAlignment="0" applyProtection="0"/>
    <xf numFmtId="43" fontId="55" fillId="0" borderId="0" applyFont="0" applyFill="0" applyBorder="0" applyAlignment="0" applyProtection="0"/>
    <xf numFmtId="43" fontId="2" fillId="0" borderId="0" applyFont="0" applyFill="0" applyBorder="0" applyAlignment="0" applyProtection="0"/>
    <xf numFmtId="43" fontId="55"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6" fillId="0" borderId="0"/>
    <xf numFmtId="43" fontId="2" fillId="0" borderId="0" applyFont="0" applyFill="0" applyBorder="0" applyAlignment="0" applyProtection="0"/>
    <xf numFmtId="0" fontId="2" fillId="0" borderId="0"/>
    <xf numFmtId="9" fontId="26" fillId="0" borderId="0" applyFont="0" applyFill="0" applyBorder="0" applyAlignment="0" applyProtection="0"/>
    <xf numFmtId="0" fontId="2" fillId="0" borderId="0"/>
    <xf numFmtId="0" fontId="26" fillId="0" borderId="0"/>
    <xf numFmtId="9" fontId="26" fillId="0" borderId="0" applyFont="0" applyFill="0" applyBorder="0" applyAlignment="0" applyProtection="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6" fillId="0" borderId="0"/>
    <xf numFmtId="43" fontId="2" fillId="0" borderId="0" applyFont="0" applyFill="0" applyBorder="0" applyAlignment="0" applyProtection="0"/>
    <xf numFmtId="9" fontId="26" fillId="0" borderId="0" applyFont="0" applyFill="0" applyBorder="0" applyAlignment="0" applyProtection="0"/>
    <xf numFmtId="0" fontId="2" fillId="0" borderId="0"/>
    <xf numFmtId="9" fontId="26" fillId="0" borderId="0" applyFont="0" applyFill="0" applyBorder="0" applyAlignment="0" applyProtection="0"/>
    <xf numFmtId="0" fontId="26" fillId="0" borderId="0"/>
    <xf numFmtId="0" fontId="26" fillId="0" borderId="0"/>
    <xf numFmtId="9" fontId="26" fillId="0" borderId="0" applyFont="0" applyFill="0" applyBorder="0" applyAlignment="0" applyProtection="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6"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6"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6" fillId="0" borderId="0"/>
    <xf numFmtId="9" fontId="26" fillId="0" borderId="0" applyFont="0" applyFill="0" applyBorder="0" applyAlignment="0" applyProtection="0"/>
    <xf numFmtId="0" fontId="2" fillId="0" borderId="0"/>
    <xf numFmtId="0" fontId="51" fillId="16" borderId="0"/>
    <xf numFmtId="0" fontId="59" fillId="24" borderId="0" applyNumberFormat="0" applyBorder="0" applyAlignment="0" applyProtection="0"/>
    <xf numFmtId="0" fontId="59" fillId="28" borderId="0" applyNumberFormat="0" applyBorder="0" applyAlignment="0" applyProtection="0"/>
    <xf numFmtId="0" fontId="59" fillId="32" borderId="0" applyNumberFormat="0" applyBorder="0" applyAlignment="0" applyProtection="0"/>
    <xf numFmtId="0" fontId="59" fillId="36" borderId="0" applyNumberFormat="0" applyBorder="0" applyAlignment="0" applyProtection="0"/>
    <xf numFmtId="0" fontId="59" fillId="27" borderId="0" applyNumberFormat="0" applyBorder="0" applyAlignment="0" applyProtection="0"/>
    <xf numFmtId="0" fontId="59" fillId="40" borderId="0" applyNumberFormat="0" applyBorder="0" applyAlignment="0" applyProtection="0"/>
    <xf numFmtId="0" fontId="61" fillId="41" borderId="0" applyNumberFormat="0" applyBorder="0" applyAlignment="0" applyProtection="0"/>
    <xf numFmtId="0" fontId="62" fillId="44" borderId="54" applyNumberFormat="0" applyAlignment="0" applyProtection="0"/>
    <xf numFmtId="0" fontId="63" fillId="36" borderId="55" applyNumberFormat="0" applyAlignment="0" applyProtection="0"/>
    <xf numFmtId="0" fontId="60" fillId="34" borderId="0" applyNumberFormat="0" applyBorder="0" applyAlignment="0" applyProtection="0"/>
    <xf numFmtId="0" fontId="65" fillId="0" borderId="56" applyNumberFormat="0" applyFill="0" applyAlignment="0" applyProtection="0"/>
    <xf numFmtId="0" fontId="66" fillId="0" borderId="57" applyNumberFormat="0" applyFill="0" applyAlignment="0" applyProtection="0"/>
    <xf numFmtId="0" fontId="67" fillId="0" borderId="58" applyNumberFormat="0" applyFill="0" applyAlignment="0" applyProtection="0"/>
    <xf numFmtId="0" fontId="67" fillId="0" borderId="0" applyNumberFormat="0" applyFill="0" applyBorder="0" applyAlignment="0" applyProtection="0"/>
    <xf numFmtId="0" fontId="68" fillId="42" borderId="54" applyNumberFormat="0" applyAlignment="0" applyProtection="0"/>
    <xf numFmtId="0" fontId="69" fillId="0" borderId="59" applyNumberFormat="0" applyFill="0" applyAlignment="0" applyProtection="0"/>
    <xf numFmtId="0" fontId="69" fillId="42" borderId="0" applyNumberFormat="0" applyBorder="0" applyAlignment="0" applyProtection="0"/>
    <xf numFmtId="0" fontId="51" fillId="41" borderId="54" applyNumberFormat="0" applyFont="0" applyAlignment="0" applyProtection="0"/>
    <xf numFmtId="0" fontId="70" fillId="44" borderId="60" applyNumberFormat="0" applyAlignment="0" applyProtection="0"/>
    <xf numFmtId="0" fontId="64" fillId="0" borderId="65" applyNumberFormat="0" applyFill="0" applyAlignment="0" applyProtection="0"/>
    <xf numFmtId="0" fontId="72" fillId="0" borderId="0" applyNumberForma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55" fillId="0" borderId="0" applyFont="0" applyFill="0" applyBorder="0" applyAlignment="0" applyProtection="0"/>
    <xf numFmtId="43" fontId="26" fillId="0" borderId="0" applyFont="0" applyFill="0" applyBorder="0" applyAlignment="0" applyProtection="0"/>
    <xf numFmtId="43" fontId="55"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43" fontId="55" fillId="0" borderId="0" applyFont="0" applyFill="0" applyBorder="0" applyAlignment="0" applyProtection="0"/>
    <xf numFmtId="0" fontId="2" fillId="0" borderId="0"/>
    <xf numFmtId="43" fontId="2" fillId="0" borderId="0" applyFont="0" applyFill="0" applyBorder="0" applyAlignment="0" applyProtection="0"/>
    <xf numFmtId="43" fontId="26" fillId="0" borderId="0" applyFont="0" applyFill="0" applyBorder="0" applyAlignment="0" applyProtection="0"/>
    <xf numFmtId="43" fontId="55" fillId="0" borderId="0" applyFont="0" applyFill="0" applyBorder="0" applyAlignment="0" applyProtection="0"/>
    <xf numFmtId="43" fontId="2" fillId="0" borderId="0" applyFont="0" applyFill="0" applyBorder="0" applyAlignment="0" applyProtection="0"/>
    <xf numFmtId="0" fontId="2" fillId="0" borderId="0"/>
    <xf numFmtId="43" fontId="55"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43" fontId="94" fillId="0" borderId="0" applyFont="0" applyFill="0" applyBorder="0" applyAlignment="0" applyProtection="0"/>
    <xf numFmtId="43" fontId="26" fillId="0" borderId="0" applyFont="0" applyFill="0" applyBorder="0" applyAlignment="0" applyProtection="0"/>
    <xf numFmtId="43" fontId="55" fillId="0" borderId="0" applyFont="0" applyFill="0" applyBorder="0" applyAlignment="0" applyProtection="0"/>
    <xf numFmtId="43" fontId="2" fillId="0" borderId="0" applyFont="0" applyFill="0" applyBorder="0" applyAlignment="0" applyProtection="0"/>
    <xf numFmtId="0" fontId="2" fillId="0" borderId="0"/>
    <xf numFmtId="43" fontId="55" fillId="0" borderId="0" applyFont="0" applyFill="0" applyBorder="0" applyAlignment="0" applyProtection="0"/>
    <xf numFmtId="0" fontId="2" fillId="0" borderId="0"/>
    <xf numFmtId="43" fontId="2" fillId="0" borderId="0" applyFont="0" applyFill="0" applyBorder="0" applyAlignment="0" applyProtection="0"/>
    <xf numFmtId="43" fontId="26" fillId="0" borderId="0" applyFont="0" applyFill="0" applyBorder="0" applyAlignment="0" applyProtection="0"/>
    <xf numFmtId="43" fontId="55" fillId="0" borderId="0" applyFont="0" applyFill="0" applyBorder="0" applyAlignment="0" applyProtection="0"/>
    <xf numFmtId="43" fontId="2" fillId="0" borderId="0" applyFont="0" applyFill="0" applyBorder="0" applyAlignment="0" applyProtection="0"/>
    <xf numFmtId="0" fontId="2" fillId="0" borderId="0"/>
    <xf numFmtId="43" fontId="55"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43" fontId="94" fillId="0" borderId="0" applyFont="0" applyFill="0" applyBorder="0" applyAlignment="0" applyProtection="0"/>
    <xf numFmtId="0" fontId="2" fillId="0" borderId="0"/>
    <xf numFmtId="43" fontId="2" fillId="0" borderId="0" applyFont="0" applyFill="0" applyBorder="0" applyAlignment="0" applyProtection="0"/>
    <xf numFmtId="43" fontId="94" fillId="0" borderId="0" applyFont="0" applyFill="0" applyBorder="0" applyAlignment="0" applyProtection="0"/>
    <xf numFmtId="0" fontId="2" fillId="0" borderId="0"/>
    <xf numFmtId="43" fontId="2" fillId="0" borderId="0" applyFont="0" applyFill="0" applyBorder="0" applyAlignment="0" applyProtection="0"/>
    <xf numFmtId="43" fontId="94" fillId="0" borderId="0" applyFont="0" applyFill="0" applyBorder="0" applyAlignment="0" applyProtection="0"/>
    <xf numFmtId="0" fontId="2" fillId="0" borderId="0"/>
    <xf numFmtId="43" fontId="2" fillId="0" borderId="0" applyFont="0" applyFill="0" applyBorder="0" applyAlignment="0" applyProtection="0"/>
    <xf numFmtId="43" fontId="94" fillId="0" borderId="0" applyFont="0" applyFill="0" applyBorder="0" applyAlignment="0" applyProtection="0"/>
    <xf numFmtId="0" fontId="2" fillId="0" borderId="0"/>
    <xf numFmtId="43" fontId="2" fillId="0" borderId="0" applyFont="0" applyFill="0" applyBorder="0" applyAlignment="0" applyProtection="0"/>
    <xf numFmtId="43" fontId="94" fillId="0" borderId="0" applyFont="0" applyFill="0" applyBorder="0" applyAlignment="0" applyProtection="0"/>
    <xf numFmtId="43" fontId="26" fillId="0" borderId="0" applyFont="0" applyFill="0" applyBorder="0" applyAlignment="0" applyProtection="0"/>
    <xf numFmtId="43" fontId="55" fillId="0" borderId="0" applyFont="0" applyFill="0" applyBorder="0" applyAlignment="0" applyProtection="0"/>
    <xf numFmtId="43" fontId="2" fillId="0" borderId="0" applyFont="0" applyFill="0" applyBorder="0" applyAlignment="0" applyProtection="0"/>
    <xf numFmtId="0" fontId="2" fillId="0" borderId="0"/>
    <xf numFmtId="43" fontId="55" fillId="0" borderId="0" applyFont="0" applyFill="0" applyBorder="0" applyAlignment="0" applyProtection="0"/>
    <xf numFmtId="0" fontId="2" fillId="0" borderId="0"/>
    <xf numFmtId="43" fontId="2"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55" fillId="0" borderId="0" applyFont="0" applyFill="0" applyBorder="0" applyAlignment="0" applyProtection="0"/>
    <xf numFmtId="43" fontId="26" fillId="0" borderId="0" applyFont="0" applyFill="0" applyBorder="0" applyAlignment="0" applyProtection="0"/>
    <xf numFmtId="43" fontId="55" fillId="0" borderId="0" applyFont="0" applyFill="0" applyBorder="0" applyAlignment="0" applyProtection="0"/>
    <xf numFmtId="43" fontId="2" fillId="0" borderId="0" applyFont="0" applyFill="0" applyBorder="0" applyAlignment="0" applyProtection="0"/>
    <xf numFmtId="0" fontId="2" fillId="0" borderId="0"/>
    <xf numFmtId="43" fontId="55" fillId="0" borderId="0" applyFont="0" applyFill="0" applyBorder="0" applyAlignment="0" applyProtection="0"/>
    <xf numFmtId="0" fontId="2" fillId="0" borderId="0"/>
    <xf numFmtId="43" fontId="2" fillId="0" borderId="0" applyFont="0" applyFill="0" applyBorder="0" applyAlignment="0" applyProtection="0"/>
    <xf numFmtId="43" fontId="26" fillId="0" borderId="0" applyFont="0" applyFill="0" applyBorder="0" applyAlignment="0" applyProtection="0"/>
    <xf numFmtId="43" fontId="55" fillId="0" borderId="0" applyFont="0" applyFill="0" applyBorder="0" applyAlignment="0" applyProtection="0"/>
    <xf numFmtId="43" fontId="2" fillId="0" borderId="0" applyFont="0" applyFill="0" applyBorder="0" applyAlignment="0" applyProtection="0"/>
    <xf numFmtId="0" fontId="2" fillId="0" borderId="0"/>
    <xf numFmtId="43" fontId="55"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43" fontId="94" fillId="0" borderId="0" applyFont="0" applyFill="0" applyBorder="0" applyAlignment="0" applyProtection="0"/>
    <xf numFmtId="43" fontId="26" fillId="0" borderId="0" applyFont="0" applyFill="0" applyBorder="0" applyAlignment="0" applyProtection="0"/>
    <xf numFmtId="43" fontId="55" fillId="0" borderId="0" applyFont="0" applyFill="0" applyBorder="0" applyAlignment="0" applyProtection="0"/>
    <xf numFmtId="43" fontId="2" fillId="0" borderId="0" applyFont="0" applyFill="0" applyBorder="0" applyAlignment="0" applyProtection="0"/>
    <xf numFmtId="0" fontId="2" fillId="0" borderId="0"/>
    <xf numFmtId="43" fontId="55" fillId="0" borderId="0" applyFont="0" applyFill="0" applyBorder="0" applyAlignment="0" applyProtection="0"/>
    <xf numFmtId="0" fontId="2" fillId="0" borderId="0"/>
    <xf numFmtId="43" fontId="2" fillId="0" borderId="0" applyFont="0" applyFill="0" applyBorder="0" applyAlignment="0" applyProtection="0"/>
    <xf numFmtId="43" fontId="26" fillId="0" borderId="0" applyFont="0" applyFill="0" applyBorder="0" applyAlignment="0" applyProtection="0"/>
    <xf numFmtId="43" fontId="55" fillId="0" borderId="0" applyFont="0" applyFill="0" applyBorder="0" applyAlignment="0" applyProtection="0"/>
    <xf numFmtId="43" fontId="2" fillId="0" borderId="0" applyFont="0" applyFill="0" applyBorder="0" applyAlignment="0" applyProtection="0"/>
    <xf numFmtId="0" fontId="2" fillId="0" borderId="0"/>
    <xf numFmtId="43" fontId="55"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43" fontId="94" fillId="0" borderId="0" applyFont="0" applyFill="0" applyBorder="0" applyAlignment="0" applyProtection="0"/>
    <xf numFmtId="0" fontId="2" fillId="0" borderId="0"/>
    <xf numFmtId="43" fontId="2" fillId="0" borderId="0" applyFont="0" applyFill="0" applyBorder="0" applyAlignment="0" applyProtection="0"/>
    <xf numFmtId="43" fontId="94" fillId="0" borderId="0" applyFont="0" applyFill="0" applyBorder="0" applyAlignment="0" applyProtection="0"/>
    <xf numFmtId="0" fontId="2" fillId="0" borderId="0"/>
    <xf numFmtId="43" fontId="2" fillId="0" borderId="0" applyFont="0" applyFill="0" applyBorder="0" applyAlignment="0" applyProtection="0"/>
    <xf numFmtId="43" fontId="94" fillId="0" borderId="0" applyFont="0" applyFill="0" applyBorder="0" applyAlignment="0" applyProtection="0"/>
    <xf numFmtId="0" fontId="2" fillId="0" borderId="0"/>
    <xf numFmtId="43" fontId="2" fillId="0" borderId="0" applyFont="0" applyFill="0" applyBorder="0" applyAlignment="0" applyProtection="0"/>
    <xf numFmtId="43" fontId="94" fillId="0" borderId="0" applyFont="0" applyFill="0" applyBorder="0" applyAlignment="0" applyProtection="0"/>
    <xf numFmtId="0" fontId="2" fillId="0" borderId="0"/>
    <xf numFmtId="43" fontId="2" fillId="0" borderId="0" applyFont="0" applyFill="0" applyBorder="0" applyAlignment="0" applyProtection="0"/>
    <xf numFmtId="43" fontId="94" fillId="0" borderId="0" applyFont="0" applyFill="0" applyBorder="0" applyAlignment="0" applyProtection="0"/>
    <xf numFmtId="43" fontId="26" fillId="0" borderId="0" applyFont="0" applyFill="0" applyBorder="0" applyAlignment="0" applyProtection="0"/>
    <xf numFmtId="43" fontId="55" fillId="0" borderId="0" applyFont="0" applyFill="0" applyBorder="0" applyAlignment="0" applyProtection="0"/>
    <xf numFmtId="43" fontId="2" fillId="0" borderId="0" applyFont="0" applyFill="0" applyBorder="0" applyAlignment="0" applyProtection="0"/>
    <xf numFmtId="43" fontId="55" fillId="0" borderId="0" applyFont="0" applyFill="0" applyBorder="0" applyAlignment="0" applyProtection="0"/>
    <xf numFmtId="43" fontId="2"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55"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43" fontId="94" fillId="0" borderId="0" applyFont="0" applyFill="0" applyBorder="0" applyAlignment="0" applyProtection="0"/>
    <xf numFmtId="43" fontId="26" fillId="0" borderId="0" applyFont="0" applyFill="0" applyBorder="0" applyAlignment="0" applyProtection="0"/>
    <xf numFmtId="43" fontId="55" fillId="0" borderId="0" applyFont="0" applyFill="0" applyBorder="0" applyAlignment="0" applyProtection="0"/>
    <xf numFmtId="43" fontId="2" fillId="0" borderId="0" applyFont="0" applyFill="0" applyBorder="0" applyAlignment="0" applyProtection="0"/>
    <xf numFmtId="0" fontId="2" fillId="0" borderId="0"/>
    <xf numFmtId="43" fontId="55" fillId="0" borderId="0" applyFont="0" applyFill="0" applyBorder="0" applyAlignment="0" applyProtection="0"/>
    <xf numFmtId="0" fontId="2" fillId="0" borderId="0"/>
    <xf numFmtId="43" fontId="2"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55" fillId="0" borderId="0" applyFont="0" applyFill="0" applyBorder="0" applyAlignment="0" applyProtection="0"/>
    <xf numFmtId="43" fontId="26" fillId="0" borderId="0" applyFont="0" applyFill="0" applyBorder="0" applyAlignment="0" applyProtection="0"/>
    <xf numFmtId="43" fontId="55" fillId="0" borderId="0" applyFont="0" applyFill="0" applyBorder="0" applyAlignment="0" applyProtection="0"/>
    <xf numFmtId="43" fontId="2" fillId="0" borderId="0" applyFont="0" applyFill="0" applyBorder="0" applyAlignment="0" applyProtection="0"/>
    <xf numFmtId="0" fontId="2" fillId="0" borderId="0"/>
    <xf numFmtId="43" fontId="55" fillId="0" borderId="0" applyFont="0" applyFill="0" applyBorder="0" applyAlignment="0" applyProtection="0"/>
    <xf numFmtId="0" fontId="2" fillId="0" borderId="0"/>
    <xf numFmtId="43" fontId="2" fillId="0" borderId="0" applyFont="0" applyFill="0" applyBorder="0" applyAlignment="0" applyProtection="0"/>
    <xf numFmtId="43" fontId="26" fillId="0" borderId="0" applyFont="0" applyFill="0" applyBorder="0" applyAlignment="0" applyProtection="0"/>
    <xf numFmtId="43" fontId="55" fillId="0" borderId="0" applyFont="0" applyFill="0" applyBorder="0" applyAlignment="0" applyProtection="0"/>
    <xf numFmtId="43" fontId="2" fillId="0" borderId="0" applyFont="0" applyFill="0" applyBorder="0" applyAlignment="0" applyProtection="0"/>
    <xf numFmtId="0" fontId="2" fillId="0" borderId="0"/>
    <xf numFmtId="43" fontId="55"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43" fontId="94" fillId="0" borderId="0" applyFont="0" applyFill="0" applyBorder="0" applyAlignment="0" applyProtection="0"/>
    <xf numFmtId="43" fontId="26" fillId="0" borderId="0" applyFont="0" applyFill="0" applyBorder="0" applyAlignment="0" applyProtection="0"/>
    <xf numFmtId="43" fontId="55" fillId="0" borderId="0" applyFont="0" applyFill="0" applyBorder="0" applyAlignment="0" applyProtection="0"/>
    <xf numFmtId="43" fontId="2" fillId="0" borderId="0" applyFont="0" applyFill="0" applyBorder="0" applyAlignment="0" applyProtection="0"/>
    <xf numFmtId="0" fontId="2" fillId="0" borderId="0"/>
    <xf numFmtId="43" fontId="55" fillId="0" borderId="0" applyFont="0" applyFill="0" applyBorder="0" applyAlignment="0" applyProtection="0"/>
    <xf numFmtId="0" fontId="2" fillId="0" borderId="0"/>
    <xf numFmtId="43" fontId="2" fillId="0" borderId="0" applyFont="0" applyFill="0" applyBorder="0" applyAlignment="0" applyProtection="0"/>
    <xf numFmtId="43" fontId="26" fillId="0" borderId="0" applyFont="0" applyFill="0" applyBorder="0" applyAlignment="0" applyProtection="0"/>
    <xf numFmtId="43" fontId="55" fillId="0" borderId="0" applyFont="0" applyFill="0" applyBorder="0" applyAlignment="0" applyProtection="0"/>
    <xf numFmtId="43" fontId="2" fillId="0" borderId="0" applyFont="0" applyFill="0" applyBorder="0" applyAlignment="0" applyProtection="0"/>
    <xf numFmtId="0" fontId="2" fillId="0" borderId="0"/>
    <xf numFmtId="43" fontId="55"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43" fontId="94" fillId="0" borderId="0" applyFont="0" applyFill="0" applyBorder="0" applyAlignment="0" applyProtection="0"/>
    <xf numFmtId="0" fontId="2" fillId="0" borderId="0"/>
    <xf numFmtId="43" fontId="2" fillId="0" borderId="0" applyFont="0" applyFill="0" applyBorder="0" applyAlignment="0" applyProtection="0"/>
    <xf numFmtId="43" fontId="94" fillId="0" borderId="0" applyFont="0" applyFill="0" applyBorder="0" applyAlignment="0" applyProtection="0"/>
    <xf numFmtId="0" fontId="2" fillId="0" borderId="0"/>
    <xf numFmtId="43" fontId="2" fillId="0" borderId="0" applyFont="0" applyFill="0" applyBorder="0" applyAlignment="0" applyProtection="0"/>
    <xf numFmtId="43" fontId="94" fillId="0" borderId="0" applyFont="0" applyFill="0" applyBorder="0" applyAlignment="0" applyProtection="0"/>
    <xf numFmtId="0" fontId="2" fillId="0" borderId="0"/>
    <xf numFmtId="43" fontId="2" fillId="0" borderId="0" applyFont="0" applyFill="0" applyBorder="0" applyAlignment="0" applyProtection="0"/>
    <xf numFmtId="43" fontId="94" fillId="0" borderId="0" applyFont="0" applyFill="0" applyBorder="0" applyAlignment="0" applyProtection="0"/>
    <xf numFmtId="0" fontId="2" fillId="0" borderId="0"/>
    <xf numFmtId="43" fontId="2" fillId="0" borderId="0" applyFont="0" applyFill="0" applyBorder="0" applyAlignment="0" applyProtection="0"/>
    <xf numFmtId="43" fontId="94" fillId="0" borderId="0" applyFont="0" applyFill="0" applyBorder="0" applyAlignment="0" applyProtection="0"/>
    <xf numFmtId="43" fontId="26" fillId="0" borderId="0" applyFont="0" applyFill="0" applyBorder="0" applyAlignment="0" applyProtection="0"/>
    <xf numFmtId="43" fontId="55" fillId="0" borderId="0" applyFont="0" applyFill="0" applyBorder="0" applyAlignment="0" applyProtection="0"/>
    <xf numFmtId="43" fontId="2" fillId="0" borderId="0" applyFont="0" applyFill="0" applyBorder="0" applyAlignment="0" applyProtection="0"/>
    <xf numFmtId="0" fontId="2" fillId="0" borderId="0"/>
    <xf numFmtId="43" fontId="55" fillId="0" borderId="0" applyFont="0" applyFill="0" applyBorder="0" applyAlignment="0" applyProtection="0"/>
    <xf numFmtId="0" fontId="2" fillId="0" borderId="0"/>
    <xf numFmtId="43" fontId="2"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55" fillId="0" borderId="0" applyFont="0" applyFill="0" applyBorder="0" applyAlignment="0" applyProtection="0"/>
    <xf numFmtId="43" fontId="26" fillId="0" borderId="0" applyFont="0" applyFill="0" applyBorder="0" applyAlignment="0" applyProtection="0"/>
    <xf numFmtId="43" fontId="55" fillId="0" borderId="0" applyFont="0" applyFill="0" applyBorder="0" applyAlignment="0" applyProtection="0"/>
    <xf numFmtId="43" fontId="2" fillId="0" borderId="0" applyFont="0" applyFill="0" applyBorder="0" applyAlignment="0" applyProtection="0"/>
    <xf numFmtId="43" fontId="55" fillId="0" borderId="0" applyFont="0" applyFill="0" applyBorder="0" applyAlignment="0" applyProtection="0"/>
    <xf numFmtId="43" fontId="2" fillId="0" borderId="0" applyFont="0" applyFill="0" applyBorder="0" applyAlignment="0" applyProtection="0"/>
    <xf numFmtId="43" fontId="26" fillId="0" borderId="0" applyFont="0" applyFill="0" applyBorder="0" applyAlignment="0" applyProtection="0"/>
    <xf numFmtId="43" fontId="55" fillId="0" borderId="0" applyFont="0" applyFill="0" applyBorder="0" applyAlignment="0" applyProtection="0"/>
    <xf numFmtId="43" fontId="2" fillId="0" borderId="0" applyFont="0" applyFill="0" applyBorder="0" applyAlignment="0" applyProtection="0"/>
    <xf numFmtId="0" fontId="2" fillId="0" borderId="0"/>
    <xf numFmtId="43" fontId="55"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43" fontId="94" fillId="0" borderId="0" applyFont="0" applyFill="0" applyBorder="0" applyAlignment="0" applyProtection="0"/>
    <xf numFmtId="43" fontId="26" fillId="0" borderId="0" applyFont="0" applyFill="0" applyBorder="0" applyAlignment="0" applyProtection="0"/>
    <xf numFmtId="43" fontId="55" fillId="0" borderId="0" applyFont="0" applyFill="0" applyBorder="0" applyAlignment="0" applyProtection="0"/>
    <xf numFmtId="43" fontId="2" fillId="0" borderId="0" applyFont="0" applyFill="0" applyBorder="0" applyAlignment="0" applyProtection="0"/>
    <xf numFmtId="0" fontId="2" fillId="0" borderId="0"/>
    <xf numFmtId="43" fontId="55" fillId="0" borderId="0" applyFont="0" applyFill="0" applyBorder="0" applyAlignment="0" applyProtection="0"/>
    <xf numFmtId="0" fontId="2" fillId="0" borderId="0"/>
    <xf numFmtId="43" fontId="2" fillId="0" borderId="0" applyFont="0" applyFill="0" applyBorder="0" applyAlignment="0" applyProtection="0"/>
    <xf numFmtId="43" fontId="26" fillId="0" borderId="0" applyFont="0" applyFill="0" applyBorder="0" applyAlignment="0" applyProtection="0"/>
    <xf numFmtId="43" fontId="55" fillId="0" borderId="0" applyFont="0" applyFill="0" applyBorder="0" applyAlignment="0" applyProtection="0"/>
    <xf numFmtId="43" fontId="2" fillId="0" borderId="0" applyFont="0" applyFill="0" applyBorder="0" applyAlignment="0" applyProtection="0"/>
    <xf numFmtId="0" fontId="2" fillId="0" borderId="0"/>
    <xf numFmtId="43" fontId="55"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43" fontId="94" fillId="0" borderId="0" applyFont="0" applyFill="0" applyBorder="0" applyAlignment="0" applyProtection="0"/>
    <xf numFmtId="0" fontId="2" fillId="0" borderId="0"/>
    <xf numFmtId="43" fontId="2" fillId="0" borderId="0" applyFont="0" applyFill="0" applyBorder="0" applyAlignment="0" applyProtection="0"/>
    <xf numFmtId="43" fontId="94" fillId="0" borderId="0" applyFont="0" applyFill="0" applyBorder="0" applyAlignment="0" applyProtection="0"/>
    <xf numFmtId="0" fontId="2" fillId="0" borderId="0"/>
    <xf numFmtId="43" fontId="2" fillId="0" borderId="0" applyFont="0" applyFill="0" applyBorder="0" applyAlignment="0" applyProtection="0"/>
    <xf numFmtId="43" fontId="94" fillId="0" borderId="0" applyFont="0" applyFill="0" applyBorder="0" applyAlignment="0" applyProtection="0"/>
    <xf numFmtId="0" fontId="2" fillId="0" borderId="0"/>
    <xf numFmtId="43" fontId="2" fillId="0" borderId="0" applyFont="0" applyFill="0" applyBorder="0" applyAlignment="0" applyProtection="0"/>
    <xf numFmtId="43" fontId="94" fillId="0" borderId="0" applyFont="0" applyFill="0" applyBorder="0" applyAlignment="0" applyProtection="0"/>
    <xf numFmtId="0" fontId="2" fillId="0" borderId="0"/>
    <xf numFmtId="43" fontId="2" fillId="0" borderId="0" applyFont="0" applyFill="0" applyBorder="0" applyAlignment="0" applyProtection="0"/>
    <xf numFmtId="43" fontId="94" fillId="0" borderId="0" applyFont="0" applyFill="0" applyBorder="0" applyAlignment="0" applyProtection="0"/>
    <xf numFmtId="43" fontId="26" fillId="0" borderId="0" applyFont="0" applyFill="0" applyBorder="0" applyAlignment="0" applyProtection="0"/>
    <xf numFmtId="43" fontId="55" fillId="0" borderId="0" applyFont="0" applyFill="0" applyBorder="0" applyAlignment="0" applyProtection="0"/>
    <xf numFmtId="43" fontId="2" fillId="0" borderId="0" applyFont="0" applyFill="0" applyBorder="0" applyAlignment="0" applyProtection="0"/>
    <xf numFmtId="43" fontId="5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55" fillId="0" borderId="0" applyFont="0" applyFill="0" applyBorder="0" applyAlignment="0" applyProtection="0"/>
    <xf numFmtId="43" fontId="26" fillId="0" borderId="0" applyFont="0" applyFill="0" applyBorder="0" applyAlignment="0" applyProtection="0"/>
    <xf numFmtId="43" fontId="55" fillId="0" borderId="0" applyFont="0" applyFill="0" applyBorder="0" applyAlignment="0" applyProtection="0"/>
    <xf numFmtId="43" fontId="2" fillId="0" borderId="0" applyFont="0" applyFill="0" applyBorder="0" applyAlignment="0" applyProtection="0"/>
    <xf numFmtId="0" fontId="2" fillId="0" borderId="0"/>
    <xf numFmtId="43" fontId="55" fillId="0" borderId="0" applyFont="0" applyFill="0" applyBorder="0" applyAlignment="0" applyProtection="0"/>
    <xf numFmtId="0" fontId="2" fillId="0" borderId="0"/>
    <xf numFmtId="43" fontId="2" fillId="0" borderId="0" applyFont="0" applyFill="0" applyBorder="0" applyAlignment="0" applyProtection="0"/>
    <xf numFmtId="43" fontId="26" fillId="0" borderId="0" applyFont="0" applyFill="0" applyBorder="0" applyAlignment="0" applyProtection="0"/>
    <xf numFmtId="43" fontId="55" fillId="0" borderId="0" applyFont="0" applyFill="0" applyBorder="0" applyAlignment="0" applyProtection="0"/>
    <xf numFmtId="43" fontId="2" fillId="0" borderId="0" applyFont="0" applyFill="0" applyBorder="0" applyAlignment="0" applyProtection="0"/>
    <xf numFmtId="0" fontId="2" fillId="0" borderId="0"/>
    <xf numFmtId="43" fontId="55"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43" fontId="94" fillId="0" borderId="0" applyFont="0" applyFill="0" applyBorder="0" applyAlignment="0" applyProtection="0"/>
    <xf numFmtId="43" fontId="26" fillId="0" borderId="0" applyFont="0" applyFill="0" applyBorder="0" applyAlignment="0" applyProtection="0"/>
    <xf numFmtId="43" fontId="55" fillId="0" borderId="0" applyFont="0" applyFill="0" applyBorder="0" applyAlignment="0" applyProtection="0"/>
    <xf numFmtId="43" fontId="2" fillId="0" borderId="0" applyFont="0" applyFill="0" applyBorder="0" applyAlignment="0" applyProtection="0"/>
    <xf numFmtId="0" fontId="2" fillId="0" borderId="0"/>
    <xf numFmtId="43" fontId="55" fillId="0" borderId="0" applyFont="0" applyFill="0" applyBorder="0" applyAlignment="0" applyProtection="0"/>
    <xf numFmtId="0" fontId="2" fillId="0" borderId="0"/>
    <xf numFmtId="43" fontId="2" fillId="0" borderId="0" applyFont="0" applyFill="0" applyBorder="0" applyAlignment="0" applyProtection="0"/>
    <xf numFmtId="43" fontId="26" fillId="0" borderId="0" applyFont="0" applyFill="0" applyBorder="0" applyAlignment="0" applyProtection="0"/>
    <xf numFmtId="43" fontId="55" fillId="0" borderId="0" applyFont="0" applyFill="0" applyBorder="0" applyAlignment="0" applyProtection="0"/>
    <xf numFmtId="43" fontId="2" fillId="0" borderId="0" applyFont="0" applyFill="0" applyBorder="0" applyAlignment="0" applyProtection="0"/>
    <xf numFmtId="0" fontId="2" fillId="0" borderId="0"/>
    <xf numFmtId="43" fontId="55"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43" fontId="94" fillId="0" borderId="0" applyFont="0" applyFill="0" applyBorder="0" applyAlignment="0" applyProtection="0"/>
    <xf numFmtId="0" fontId="2" fillId="0" borderId="0"/>
    <xf numFmtId="43" fontId="2" fillId="0" borderId="0" applyFont="0" applyFill="0" applyBorder="0" applyAlignment="0" applyProtection="0"/>
    <xf numFmtId="43" fontId="94" fillId="0" borderId="0" applyFont="0" applyFill="0" applyBorder="0" applyAlignment="0" applyProtection="0"/>
    <xf numFmtId="0" fontId="2" fillId="0" borderId="0"/>
    <xf numFmtId="43" fontId="2" fillId="0" borderId="0" applyFont="0" applyFill="0" applyBorder="0" applyAlignment="0" applyProtection="0"/>
    <xf numFmtId="43" fontId="94" fillId="0" borderId="0" applyFont="0" applyFill="0" applyBorder="0" applyAlignment="0" applyProtection="0"/>
    <xf numFmtId="0" fontId="2" fillId="0" borderId="0"/>
    <xf numFmtId="43" fontId="2" fillId="0" borderId="0" applyFont="0" applyFill="0" applyBorder="0" applyAlignment="0" applyProtection="0"/>
    <xf numFmtId="43" fontId="94" fillId="0" borderId="0" applyFont="0" applyFill="0" applyBorder="0" applyAlignment="0" applyProtection="0"/>
    <xf numFmtId="0" fontId="2" fillId="0" borderId="0"/>
    <xf numFmtId="43" fontId="2" fillId="0" borderId="0" applyFont="0" applyFill="0" applyBorder="0" applyAlignment="0" applyProtection="0"/>
    <xf numFmtId="43" fontId="94" fillId="0" borderId="0" applyFont="0" applyFill="0" applyBorder="0" applyAlignment="0" applyProtection="0"/>
    <xf numFmtId="43" fontId="26" fillId="0" borderId="0" applyFont="0" applyFill="0" applyBorder="0" applyAlignment="0" applyProtection="0"/>
    <xf numFmtId="43" fontId="55" fillId="0" borderId="0" applyFont="0" applyFill="0" applyBorder="0" applyAlignment="0" applyProtection="0"/>
    <xf numFmtId="43" fontId="2" fillId="0" borderId="0" applyFont="0" applyFill="0" applyBorder="0" applyAlignment="0" applyProtection="0"/>
    <xf numFmtId="0" fontId="2" fillId="0" borderId="0"/>
    <xf numFmtId="43" fontId="55" fillId="0" borderId="0" applyFont="0" applyFill="0" applyBorder="0" applyAlignment="0" applyProtection="0"/>
    <xf numFmtId="0" fontId="2" fillId="0" borderId="0"/>
    <xf numFmtId="43" fontId="2"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55" fillId="0" borderId="0" applyFont="0" applyFill="0" applyBorder="0" applyAlignment="0" applyProtection="0"/>
    <xf numFmtId="43" fontId="26" fillId="0" borderId="0" applyFont="0" applyFill="0" applyBorder="0" applyAlignment="0" applyProtection="0"/>
    <xf numFmtId="43" fontId="55" fillId="0" borderId="0" applyFont="0" applyFill="0" applyBorder="0" applyAlignment="0" applyProtection="0"/>
    <xf numFmtId="43" fontId="2" fillId="0" borderId="0" applyFont="0" applyFill="0" applyBorder="0" applyAlignment="0" applyProtection="0"/>
    <xf numFmtId="43" fontId="55" fillId="0" borderId="0" applyFont="0" applyFill="0" applyBorder="0" applyAlignment="0" applyProtection="0"/>
    <xf numFmtId="43" fontId="2" fillId="0" borderId="0" applyFont="0" applyFill="0" applyBorder="0" applyAlignment="0" applyProtection="0"/>
    <xf numFmtId="43" fontId="26" fillId="0" borderId="0" applyFont="0" applyFill="0" applyBorder="0" applyAlignment="0" applyProtection="0"/>
    <xf numFmtId="43" fontId="55" fillId="0" borderId="0" applyFont="0" applyFill="0" applyBorder="0" applyAlignment="0" applyProtection="0"/>
    <xf numFmtId="43" fontId="2" fillId="0" borderId="0" applyFont="0" applyFill="0" applyBorder="0" applyAlignment="0" applyProtection="0"/>
    <xf numFmtId="0" fontId="2" fillId="0" borderId="0"/>
    <xf numFmtId="43" fontId="55"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43" fontId="94" fillId="0" borderId="0" applyFont="0" applyFill="0" applyBorder="0" applyAlignment="0" applyProtection="0"/>
    <xf numFmtId="43" fontId="26" fillId="0" borderId="0" applyFont="0" applyFill="0" applyBorder="0" applyAlignment="0" applyProtection="0"/>
    <xf numFmtId="43" fontId="55" fillId="0" borderId="0" applyFont="0" applyFill="0" applyBorder="0" applyAlignment="0" applyProtection="0"/>
    <xf numFmtId="43" fontId="2" fillId="0" borderId="0" applyFont="0" applyFill="0" applyBorder="0" applyAlignment="0" applyProtection="0"/>
    <xf numFmtId="0" fontId="2" fillId="0" borderId="0"/>
    <xf numFmtId="43" fontId="55" fillId="0" borderId="0" applyFont="0" applyFill="0" applyBorder="0" applyAlignment="0" applyProtection="0"/>
    <xf numFmtId="0" fontId="2" fillId="0" borderId="0"/>
    <xf numFmtId="43" fontId="2" fillId="0" borderId="0" applyFont="0" applyFill="0" applyBorder="0" applyAlignment="0" applyProtection="0"/>
    <xf numFmtId="43" fontId="26" fillId="0" borderId="0" applyFont="0" applyFill="0" applyBorder="0" applyAlignment="0" applyProtection="0"/>
    <xf numFmtId="43" fontId="55" fillId="0" borderId="0" applyFont="0" applyFill="0" applyBorder="0" applyAlignment="0" applyProtection="0"/>
    <xf numFmtId="43" fontId="2" fillId="0" borderId="0" applyFont="0" applyFill="0" applyBorder="0" applyAlignment="0" applyProtection="0"/>
    <xf numFmtId="0" fontId="2" fillId="0" borderId="0"/>
    <xf numFmtId="43" fontId="55"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43" fontId="94" fillId="0" borderId="0" applyFont="0" applyFill="0" applyBorder="0" applyAlignment="0" applyProtection="0"/>
    <xf numFmtId="0" fontId="2" fillId="0" borderId="0"/>
    <xf numFmtId="43" fontId="2" fillId="0" borderId="0" applyFont="0" applyFill="0" applyBorder="0" applyAlignment="0" applyProtection="0"/>
    <xf numFmtId="43" fontId="94" fillId="0" borderId="0" applyFont="0" applyFill="0" applyBorder="0" applyAlignment="0" applyProtection="0"/>
    <xf numFmtId="0" fontId="2" fillId="0" borderId="0"/>
    <xf numFmtId="43" fontId="2" fillId="0" borderId="0" applyFont="0" applyFill="0" applyBorder="0" applyAlignment="0" applyProtection="0"/>
    <xf numFmtId="43" fontId="94" fillId="0" borderId="0" applyFont="0" applyFill="0" applyBorder="0" applyAlignment="0" applyProtection="0"/>
    <xf numFmtId="0" fontId="2" fillId="0" borderId="0"/>
    <xf numFmtId="43" fontId="2" fillId="0" borderId="0" applyFont="0" applyFill="0" applyBorder="0" applyAlignment="0" applyProtection="0"/>
    <xf numFmtId="43" fontId="94" fillId="0" borderId="0" applyFont="0" applyFill="0" applyBorder="0" applyAlignment="0" applyProtection="0"/>
    <xf numFmtId="0" fontId="2" fillId="0" borderId="0"/>
    <xf numFmtId="43" fontId="2" fillId="0" borderId="0" applyFont="0" applyFill="0" applyBorder="0" applyAlignment="0" applyProtection="0"/>
    <xf numFmtId="43" fontId="94" fillId="0" borderId="0" applyFont="0" applyFill="0" applyBorder="0" applyAlignment="0" applyProtection="0"/>
    <xf numFmtId="43" fontId="26" fillId="0" borderId="0" applyFont="0" applyFill="0" applyBorder="0" applyAlignment="0" applyProtection="0"/>
    <xf numFmtId="43" fontId="55" fillId="0" borderId="0" applyFont="0" applyFill="0" applyBorder="0" applyAlignment="0" applyProtection="0"/>
    <xf numFmtId="43" fontId="2" fillId="0" borderId="0" applyFont="0" applyFill="0" applyBorder="0" applyAlignment="0" applyProtection="0"/>
    <xf numFmtId="43" fontId="5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43" fontId="94" fillId="0" borderId="0" applyFont="0" applyFill="0" applyBorder="0" applyAlignment="0" applyProtection="0"/>
    <xf numFmtId="43" fontId="26" fillId="0" borderId="0" applyFont="0" applyFill="0" applyBorder="0" applyAlignment="0" applyProtection="0"/>
    <xf numFmtId="43" fontId="55" fillId="0" borderId="0" applyFont="0" applyFill="0" applyBorder="0" applyAlignment="0" applyProtection="0"/>
    <xf numFmtId="43" fontId="2" fillId="0" borderId="0" applyFont="0" applyFill="0" applyBorder="0" applyAlignment="0" applyProtection="0"/>
    <xf numFmtId="0" fontId="2" fillId="0" borderId="0"/>
    <xf numFmtId="43" fontId="55" fillId="0" borderId="0" applyFont="0" applyFill="0" applyBorder="0" applyAlignment="0" applyProtection="0"/>
    <xf numFmtId="0" fontId="2" fillId="0" borderId="0"/>
    <xf numFmtId="43" fontId="2"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55" fillId="0" borderId="0" applyFont="0" applyFill="0" applyBorder="0" applyAlignment="0" applyProtection="0"/>
    <xf numFmtId="43" fontId="26" fillId="0" borderId="0" applyFont="0" applyFill="0" applyBorder="0" applyAlignment="0" applyProtection="0"/>
    <xf numFmtId="43" fontId="55" fillId="0" borderId="0" applyFont="0" applyFill="0" applyBorder="0" applyAlignment="0" applyProtection="0"/>
    <xf numFmtId="43" fontId="2" fillId="0" borderId="0" applyFont="0" applyFill="0" applyBorder="0" applyAlignment="0" applyProtection="0"/>
    <xf numFmtId="0" fontId="2" fillId="0" borderId="0"/>
    <xf numFmtId="43" fontId="55" fillId="0" borderId="0" applyFont="0" applyFill="0" applyBorder="0" applyAlignment="0" applyProtection="0"/>
    <xf numFmtId="0" fontId="2" fillId="0" borderId="0"/>
    <xf numFmtId="43" fontId="2" fillId="0" borderId="0" applyFont="0" applyFill="0" applyBorder="0" applyAlignment="0" applyProtection="0"/>
    <xf numFmtId="43" fontId="26" fillId="0" borderId="0" applyFont="0" applyFill="0" applyBorder="0" applyAlignment="0" applyProtection="0"/>
    <xf numFmtId="43" fontId="55" fillId="0" borderId="0" applyFont="0" applyFill="0" applyBorder="0" applyAlignment="0" applyProtection="0"/>
    <xf numFmtId="43" fontId="2" fillId="0" borderId="0" applyFont="0" applyFill="0" applyBorder="0" applyAlignment="0" applyProtection="0"/>
    <xf numFmtId="0" fontId="2" fillId="0" borderId="0"/>
    <xf numFmtId="43" fontId="55"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43" fontId="94" fillId="0" borderId="0" applyFont="0" applyFill="0" applyBorder="0" applyAlignment="0" applyProtection="0"/>
    <xf numFmtId="43" fontId="26" fillId="0" borderId="0" applyFont="0" applyFill="0" applyBorder="0" applyAlignment="0" applyProtection="0"/>
    <xf numFmtId="43" fontId="55" fillId="0" borderId="0" applyFont="0" applyFill="0" applyBorder="0" applyAlignment="0" applyProtection="0"/>
    <xf numFmtId="43" fontId="2" fillId="0" borderId="0" applyFont="0" applyFill="0" applyBorder="0" applyAlignment="0" applyProtection="0"/>
    <xf numFmtId="0" fontId="2" fillId="0" borderId="0"/>
    <xf numFmtId="43" fontId="55" fillId="0" borderId="0" applyFont="0" applyFill="0" applyBorder="0" applyAlignment="0" applyProtection="0"/>
    <xf numFmtId="0" fontId="2" fillId="0" borderId="0"/>
    <xf numFmtId="43" fontId="2" fillId="0" borderId="0" applyFont="0" applyFill="0" applyBorder="0" applyAlignment="0" applyProtection="0"/>
    <xf numFmtId="43" fontId="26" fillId="0" borderId="0" applyFont="0" applyFill="0" applyBorder="0" applyAlignment="0" applyProtection="0"/>
    <xf numFmtId="43" fontId="55" fillId="0" borderId="0" applyFont="0" applyFill="0" applyBorder="0" applyAlignment="0" applyProtection="0"/>
    <xf numFmtId="43" fontId="2" fillId="0" borderId="0" applyFont="0" applyFill="0" applyBorder="0" applyAlignment="0" applyProtection="0"/>
    <xf numFmtId="0" fontId="2" fillId="0" borderId="0"/>
    <xf numFmtId="43" fontId="55"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43" fontId="94" fillId="0" borderId="0" applyFont="0" applyFill="0" applyBorder="0" applyAlignment="0" applyProtection="0"/>
    <xf numFmtId="0" fontId="2" fillId="0" borderId="0"/>
    <xf numFmtId="43" fontId="2" fillId="0" borderId="0" applyFont="0" applyFill="0" applyBorder="0" applyAlignment="0" applyProtection="0"/>
    <xf numFmtId="43" fontId="94" fillId="0" borderId="0" applyFont="0" applyFill="0" applyBorder="0" applyAlignment="0" applyProtection="0"/>
    <xf numFmtId="0" fontId="2" fillId="0" borderId="0"/>
    <xf numFmtId="43" fontId="2" fillId="0" borderId="0" applyFont="0" applyFill="0" applyBorder="0" applyAlignment="0" applyProtection="0"/>
    <xf numFmtId="43" fontId="94" fillId="0" borderId="0" applyFont="0" applyFill="0" applyBorder="0" applyAlignment="0" applyProtection="0"/>
    <xf numFmtId="0" fontId="2" fillId="0" borderId="0"/>
    <xf numFmtId="43" fontId="2" fillId="0" borderId="0" applyFont="0" applyFill="0" applyBorder="0" applyAlignment="0" applyProtection="0"/>
    <xf numFmtId="43" fontId="94" fillId="0" borderId="0" applyFont="0" applyFill="0" applyBorder="0" applyAlignment="0" applyProtection="0"/>
    <xf numFmtId="0" fontId="2" fillId="0" borderId="0"/>
    <xf numFmtId="43" fontId="2" fillId="0" borderId="0" applyFont="0" applyFill="0" applyBorder="0" applyAlignment="0" applyProtection="0"/>
    <xf numFmtId="43" fontId="94" fillId="0" borderId="0" applyFont="0" applyFill="0" applyBorder="0" applyAlignment="0" applyProtection="0"/>
    <xf numFmtId="43" fontId="26" fillId="0" borderId="0" applyFont="0" applyFill="0" applyBorder="0" applyAlignment="0" applyProtection="0"/>
    <xf numFmtId="43" fontId="55" fillId="0" borderId="0" applyFont="0" applyFill="0" applyBorder="0" applyAlignment="0" applyProtection="0"/>
    <xf numFmtId="43" fontId="2" fillId="0" borderId="0" applyFont="0" applyFill="0" applyBorder="0" applyAlignment="0" applyProtection="0"/>
    <xf numFmtId="0" fontId="2" fillId="0" borderId="0"/>
    <xf numFmtId="43" fontId="55" fillId="0" borderId="0" applyFont="0" applyFill="0" applyBorder="0" applyAlignment="0" applyProtection="0"/>
    <xf numFmtId="0" fontId="2" fillId="0" borderId="0"/>
    <xf numFmtId="43" fontId="2"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55" fillId="0" borderId="0" applyFont="0" applyFill="0" applyBorder="0" applyAlignment="0" applyProtection="0"/>
    <xf numFmtId="43" fontId="26" fillId="0" borderId="0" applyFont="0" applyFill="0" applyBorder="0" applyAlignment="0" applyProtection="0"/>
    <xf numFmtId="43" fontId="55" fillId="0" borderId="0" applyFont="0" applyFill="0" applyBorder="0" applyAlignment="0" applyProtection="0"/>
    <xf numFmtId="43" fontId="2" fillId="0" borderId="0" applyFont="0" applyFill="0" applyBorder="0" applyAlignment="0" applyProtection="0"/>
    <xf numFmtId="43" fontId="55" fillId="0" borderId="0" applyFont="0" applyFill="0" applyBorder="0" applyAlignment="0" applyProtection="0"/>
    <xf numFmtId="43" fontId="2" fillId="0" borderId="0" applyFont="0" applyFill="0" applyBorder="0" applyAlignment="0" applyProtection="0"/>
    <xf numFmtId="43" fontId="26" fillId="0" borderId="0" applyFont="0" applyFill="0" applyBorder="0" applyAlignment="0" applyProtection="0"/>
    <xf numFmtId="43" fontId="55" fillId="0" borderId="0" applyFont="0" applyFill="0" applyBorder="0" applyAlignment="0" applyProtection="0"/>
    <xf numFmtId="43" fontId="2" fillId="0" borderId="0" applyFont="0" applyFill="0" applyBorder="0" applyAlignment="0" applyProtection="0"/>
    <xf numFmtId="0" fontId="2" fillId="0" borderId="0"/>
    <xf numFmtId="43" fontId="55"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43" fontId="94" fillId="0" borderId="0" applyFont="0" applyFill="0" applyBorder="0" applyAlignment="0" applyProtection="0"/>
    <xf numFmtId="43" fontId="26" fillId="0" borderId="0" applyFont="0" applyFill="0" applyBorder="0" applyAlignment="0" applyProtection="0"/>
    <xf numFmtId="43" fontId="55" fillId="0" borderId="0" applyFont="0" applyFill="0" applyBorder="0" applyAlignment="0" applyProtection="0"/>
    <xf numFmtId="43" fontId="2" fillId="0" borderId="0" applyFont="0" applyFill="0" applyBorder="0" applyAlignment="0" applyProtection="0"/>
    <xf numFmtId="0" fontId="2" fillId="0" borderId="0"/>
    <xf numFmtId="43" fontId="55" fillId="0" borderId="0" applyFont="0" applyFill="0" applyBorder="0" applyAlignment="0" applyProtection="0"/>
    <xf numFmtId="0" fontId="2" fillId="0" borderId="0"/>
    <xf numFmtId="43" fontId="2" fillId="0" borderId="0" applyFont="0" applyFill="0" applyBorder="0" applyAlignment="0" applyProtection="0"/>
    <xf numFmtId="43" fontId="26" fillId="0" borderId="0" applyFont="0" applyFill="0" applyBorder="0" applyAlignment="0" applyProtection="0"/>
    <xf numFmtId="43" fontId="55" fillId="0" borderId="0" applyFont="0" applyFill="0" applyBorder="0" applyAlignment="0" applyProtection="0"/>
    <xf numFmtId="43" fontId="2" fillId="0" borderId="0" applyFont="0" applyFill="0" applyBorder="0" applyAlignment="0" applyProtection="0"/>
    <xf numFmtId="0" fontId="2" fillId="0" borderId="0"/>
    <xf numFmtId="43" fontId="55"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43" fontId="94" fillId="0" borderId="0" applyFont="0" applyFill="0" applyBorder="0" applyAlignment="0" applyProtection="0"/>
    <xf numFmtId="0" fontId="2" fillId="0" borderId="0"/>
    <xf numFmtId="43" fontId="2" fillId="0" borderId="0" applyFont="0" applyFill="0" applyBorder="0" applyAlignment="0" applyProtection="0"/>
    <xf numFmtId="43" fontId="94" fillId="0" borderId="0" applyFont="0" applyFill="0" applyBorder="0" applyAlignment="0" applyProtection="0"/>
    <xf numFmtId="0" fontId="2" fillId="0" borderId="0"/>
    <xf numFmtId="43" fontId="2" fillId="0" borderId="0" applyFont="0" applyFill="0" applyBorder="0" applyAlignment="0" applyProtection="0"/>
    <xf numFmtId="43" fontId="94" fillId="0" borderId="0" applyFont="0" applyFill="0" applyBorder="0" applyAlignment="0" applyProtection="0"/>
    <xf numFmtId="0" fontId="2" fillId="0" borderId="0"/>
    <xf numFmtId="43" fontId="2" fillId="0" borderId="0" applyFont="0" applyFill="0" applyBorder="0" applyAlignment="0" applyProtection="0"/>
    <xf numFmtId="43" fontId="94" fillId="0" borderId="0" applyFont="0" applyFill="0" applyBorder="0" applyAlignment="0" applyProtection="0"/>
    <xf numFmtId="0" fontId="2" fillId="0" borderId="0"/>
    <xf numFmtId="43" fontId="2" fillId="0" borderId="0" applyFont="0" applyFill="0" applyBorder="0" applyAlignment="0" applyProtection="0"/>
    <xf numFmtId="43" fontId="94" fillId="0" borderId="0" applyFont="0" applyFill="0" applyBorder="0" applyAlignment="0" applyProtection="0"/>
    <xf numFmtId="43" fontId="26" fillId="0" borderId="0" applyFont="0" applyFill="0" applyBorder="0" applyAlignment="0" applyProtection="0"/>
    <xf numFmtId="43" fontId="55" fillId="0" borderId="0" applyFont="0" applyFill="0" applyBorder="0" applyAlignment="0" applyProtection="0"/>
    <xf numFmtId="43" fontId="2" fillId="0" borderId="0" applyFont="0" applyFill="0" applyBorder="0" applyAlignment="0" applyProtection="0"/>
    <xf numFmtId="43" fontId="55"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43" fontId="94" fillId="0" borderId="0" applyFont="0" applyFill="0" applyBorder="0" applyAlignment="0" applyProtection="0"/>
    <xf numFmtId="43" fontId="26" fillId="0" borderId="0" applyFont="0" applyFill="0" applyBorder="0" applyAlignment="0" applyProtection="0"/>
    <xf numFmtId="43" fontId="55" fillId="0" borderId="0" applyFont="0" applyFill="0" applyBorder="0" applyAlignment="0" applyProtection="0"/>
    <xf numFmtId="43" fontId="2" fillId="0" borderId="0" applyFont="0" applyFill="0" applyBorder="0" applyAlignment="0" applyProtection="0"/>
    <xf numFmtId="0" fontId="2" fillId="0" borderId="0"/>
    <xf numFmtId="43" fontId="55" fillId="0" borderId="0" applyFont="0" applyFill="0" applyBorder="0" applyAlignment="0" applyProtection="0"/>
    <xf numFmtId="0" fontId="2" fillId="0" borderId="0"/>
    <xf numFmtId="43" fontId="2" fillId="0" borderId="0" applyFont="0" applyFill="0" applyBorder="0" applyAlignment="0" applyProtection="0"/>
    <xf numFmtId="168" fontId="2" fillId="0" borderId="0" applyFont="0" applyFill="0" applyBorder="0" applyAlignment="0" applyProtection="0"/>
    <xf numFmtId="0" fontId="2" fillId="0" borderId="0"/>
    <xf numFmtId="0" fontId="2" fillId="0" borderId="0"/>
    <xf numFmtId="168" fontId="2" fillId="0" borderId="0" applyFont="0" applyFill="0" applyBorder="0" applyAlignment="0" applyProtection="0"/>
    <xf numFmtId="168" fontId="2" fillId="0" borderId="0" applyFont="0" applyFill="0" applyBorder="0" applyAlignment="0" applyProtection="0"/>
    <xf numFmtId="0" fontId="2" fillId="0" borderId="0"/>
    <xf numFmtId="0" fontId="2" fillId="0" borderId="0"/>
    <xf numFmtId="168" fontId="2" fillId="0" borderId="0" applyFont="0" applyFill="0" applyBorder="0" applyAlignment="0" applyProtection="0"/>
    <xf numFmtId="0" fontId="2" fillId="0" borderId="0"/>
    <xf numFmtId="168" fontId="2" fillId="0" borderId="0" applyFont="0" applyFill="0" applyBorder="0" applyAlignment="0" applyProtection="0"/>
    <xf numFmtId="168" fontId="2" fillId="0" borderId="0" applyFont="0" applyFill="0" applyBorder="0" applyAlignment="0" applyProtection="0"/>
    <xf numFmtId="0" fontId="2" fillId="0" borderId="0"/>
    <xf numFmtId="0" fontId="2" fillId="0" borderId="0"/>
    <xf numFmtId="168" fontId="2" fillId="0" borderId="0" applyFont="0" applyFill="0" applyBorder="0" applyAlignment="0" applyProtection="0"/>
    <xf numFmtId="168" fontId="2" fillId="0" borderId="0" applyFont="0" applyFill="0" applyBorder="0" applyAlignment="0" applyProtection="0"/>
    <xf numFmtId="0" fontId="2" fillId="0" borderId="0"/>
    <xf numFmtId="0" fontId="2" fillId="0" borderId="0"/>
    <xf numFmtId="168" fontId="2" fillId="0" borderId="0" applyFont="0" applyFill="0" applyBorder="0" applyAlignment="0" applyProtection="0"/>
    <xf numFmtId="0" fontId="2" fillId="0" borderId="0"/>
    <xf numFmtId="168" fontId="2" fillId="0" borderId="0" applyFont="0" applyFill="0" applyBorder="0" applyAlignment="0" applyProtection="0"/>
    <xf numFmtId="0" fontId="2" fillId="0" borderId="0"/>
    <xf numFmtId="168" fontId="2" fillId="0" borderId="0" applyFont="0" applyFill="0" applyBorder="0" applyAlignment="0" applyProtection="0"/>
    <xf numFmtId="0" fontId="2" fillId="0" borderId="0"/>
    <xf numFmtId="168" fontId="2" fillId="0" borderId="0" applyFont="0" applyFill="0" applyBorder="0" applyAlignment="0" applyProtection="0"/>
    <xf numFmtId="0" fontId="2" fillId="0" borderId="0"/>
    <xf numFmtId="168" fontId="2" fillId="0" borderId="0" applyFont="0" applyFill="0" applyBorder="0" applyAlignment="0" applyProtection="0"/>
    <xf numFmtId="0" fontId="2" fillId="0" borderId="0"/>
    <xf numFmtId="168" fontId="2" fillId="0" borderId="0" applyFont="0" applyFill="0" applyBorder="0" applyAlignment="0" applyProtection="0"/>
    <xf numFmtId="168" fontId="2" fillId="0" borderId="0" applyFont="0" applyFill="0" applyBorder="0" applyAlignment="0" applyProtection="0"/>
    <xf numFmtId="0" fontId="2" fillId="0" borderId="0"/>
    <xf numFmtId="0" fontId="2" fillId="0" borderId="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0" fontId="2" fillId="0" borderId="0"/>
    <xf numFmtId="0" fontId="2" fillId="0" borderId="0"/>
    <xf numFmtId="168" fontId="2" fillId="0" borderId="0" applyFont="0" applyFill="0" applyBorder="0" applyAlignment="0" applyProtection="0"/>
    <xf numFmtId="0" fontId="2" fillId="0" borderId="0"/>
    <xf numFmtId="168" fontId="2" fillId="0" borderId="0" applyFont="0" applyFill="0" applyBorder="0" applyAlignment="0" applyProtection="0"/>
    <xf numFmtId="168" fontId="2" fillId="0" borderId="0" applyFont="0" applyFill="0" applyBorder="0" applyAlignment="0" applyProtection="0"/>
    <xf numFmtId="0" fontId="2" fillId="0" borderId="0"/>
    <xf numFmtId="0" fontId="2" fillId="0" borderId="0"/>
    <xf numFmtId="168" fontId="2" fillId="0" borderId="0" applyFont="0" applyFill="0" applyBorder="0" applyAlignment="0" applyProtection="0"/>
    <xf numFmtId="168" fontId="2" fillId="0" borderId="0" applyFont="0" applyFill="0" applyBorder="0" applyAlignment="0" applyProtection="0"/>
    <xf numFmtId="0" fontId="2" fillId="0" borderId="0"/>
    <xf numFmtId="0" fontId="2" fillId="0" borderId="0"/>
    <xf numFmtId="168" fontId="2" fillId="0" borderId="0" applyFont="0" applyFill="0" applyBorder="0" applyAlignment="0" applyProtection="0"/>
    <xf numFmtId="0" fontId="2" fillId="0" borderId="0"/>
    <xf numFmtId="168" fontId="2" fillId="0" borderId="0" applyFont="0" applyFill="0" applyBorder="0" applyAlignment="0" applyProtection="0"/>
    <xf numFmtId="0" fontId="2" fillId="0" borderId="0"/>
    <xf numFmtId="168" fontId="2" fillId="0" borderId="0" applyFont="0" applyFill="0" applyBorder="0" applyAlignment="0" applyProtection="0"/>
    <xf numFmtId="0" fontId="2" fillId="0" borderId="0"/>
    <xf numFmtId="168" fontId="2" fillId="0" borderId="0" applyFont="0" applyFill="0" applyBorder="0" applyAlignment="0" applyProtection="0"/>
    <xf numFmtId="0" fontId="2" fillId="0" borderId="0"/>
    <xf numFmtId="168" fontId="2" fillId="0" borderId="0" applyFont="0" applyFill="0" applyBorder="0" applyAlignment="0" applyProtection="0"/>
    <xf numFmtId="0" fontId="2" fillId="0" borderId="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0" fontId="2" fillId="0" borderId="0"/>
    <xf numFmtId="0" fontId="2" fillId="0" borderId="0"/>
    <xf numFmtId="168" fontId="2" fillId="0" borderId="0" applyFont="0" applyFill="0" applyBorder="0" applyAlignment="0" applyProtection="0"/>
    <xf numFmtId="168" fontId="2" fillId="0" borderId="0" applyFont="0" applyFill="0" applyBorder="0" applyAlignment="0" applyProtection="0"/>
    <xf numFmtId="0" fontId="2" fillId="0" borderId="0"/>
    <xf numFmtId="0" fontId="2" fillId="0" borderId="0"/>
    <xf numFmtId="168" fontId="2" fillId="0" borderId="0" applyFont="0" applyFill="0" applyBorder="0" applyAlignment="0" applyProtection="0"/>
    <xf numFmtId="0" fontId="2" fillId="0" borderId="0"/>
    <xf numFmtId="168" fontId="2" fillId="0" borderId="0" applyFont="0" applyFill="0" applyBorder="0" applyAlignment="0" applyProtection="0"/>
    <xf numFmtId="168" fontId="2" fillId="0" borderId="0" applyFont="0" applyFill="0" applyBorder="0" applyAlignment="0" applyProtection="0"/>
    <xf numFmtId="0" fontId="2" fillId="0" borderId="0"/>
    <xf numFmtId="0" fontId="2" fillId="0" borderId="0"/>
    <xf numFmtId="168" fontId="2" fillId="0" borderId="0" applyFont="0" applyFill="0" applyBorder="0" applyAlignment="0" applyProtection="0"/>
    <xf numFmtId="168" fontId="2" fillId="0" borderId="0" applyFont="0" applyFill="0" applyBorder="0" applyAlignment="0" applyProtection="0"/>
    <xf numFmtId="0" fontId="2" fillId="0" borderId="0"/>
    <xf numFmtId="0" fontId="2" fillId="0" borderId="0"/>
    <xf numFmtId="168" fontId="2" fillId="0" borderId="0" applyFont="0" applyFill="0" applyBorder="0" applyAlignment="0" applyProtection="0"/>
    <xf numFmtId="0" fontId="2" fillId="0" borderId="0"/>
    <xf numFmtId="168" fontId="2" fillId="0" borderId="0" applyFont="0" applyFill="0" applyBorder="0" applyAlignment="0" applyProtection="0"/>
    <xf numFmtId="0" fontId="2" fillId="0" borderId="0"/>
    <xf numFmtId="168" fontId="2" fillId="0" borderId="0" applyFont="0" applyFill="0" applyBorder="0" applyAlignment="0" applyProtection="0"/>
    <xf numFmtId="0" fontId="2" fillId="0" borderId="0"/>
    <xf numFmtId="168" fontId="2" fillId="0" borderId="0" applyFont="0" applyFill="0" applyBorder="0" applyAlignment="0" applyProtection="0"/>
    <xf numFmtId="0" fontId="2" fillId="0" borderId="0"/>
    <xf numFmtId="168" fontId="2" fillId="0" borderId="0" applyFont="0" applyFill="0" applyBorder="0" applyAlignment="0" applyProtection="0"/>
    <xf numFmtId="0" fontId="2" fillId="0" borderId="0"/>
    <xf numFmtId="168" fontId="2" fillId="0" borderId="0" applyFont="0" applyFill="0" applyBorder="0" applyAlignment="0" applyProtection="0"/>
    <xf numFmtId="168" fontId="2" fillId="0" borderId="0" applyFont="0" applyFill="0" applyBorder="0" applyAlignment="0" applyProtection="0"/>
    <xf numFmtId="0" fontId="2" fillId="0" borderId="0"/>
    <xf numFmtId="0" fontId="2" fillId="0" borderId="0"/>
    <xf numFmtId="168" fontId="2" fillId="0" borderId="0" applyFont="0" applyFill="0" applyBorder="0" applyAlignment="0" applyProtection="0"/>
    <xf numFmtId="168" fontId="2" fillId="0" borderId="0" applyFont="0" applyFill="0" applyBorder="0" applyAlignment="0" applyProtection="0"/>
    <xf numFmtId="0" fontId="2" fillId="0" borderId="0"/>
    <xf numFmtId="0" fontId="2" fillId="0" borderId="0"/>
    <xf numFmtId="168" fontId="2" fillId="0" borderId="0" applyFont="0" applyFill="0" applyBorder="0" applyAlignment="0" applyProtection="0"/>
    <xf numFmtId="168" fontId="2" fillId="0" borderId="0" applyFont="0" applyFill="0" applyBorder="0" applyAlignment="0" applyProtection="0"/>
    <xf numFmtId="0" fontId="2" fillId="0" borderId="0"/>
    <xf numFmtId="0" fontId="2" fillId="0" borderId="0"/>
    <xf numFmtId="168" fontId="2" fillId="0" borderId="0" applyFont="0" applyFill="0" applyBorder="0" applyAlignment="0" applyProtection="0"/>
    <xf numFmtId="0" fontId="2" fillId="0" borderId="0"/>
    <xf numFmtId="168" fontId="2" fillId="0" borderId="0" applyFont="0" applyFill="0" applyBorder="0" applyAlignment="0" applyProtection="0"/>
    <xf numFmtId="168" fontId="2" fillId="0" borderId="0" applyFont="0" applyFill="0" applyBorder="0" applyAlignment="0" applyProtection="0"/>
    <xf numFmtId="0" fontId="2" fillId="0" borderId="0"/>
    <xf numFmtId="0" fontId="2" fillId="0" borderId="0"/>
    <xf numFmtId="168" fontId="2" fillId="0" borderId="0" applyFont="0" applyFill="0" applyBorder="0" applyAlignment="0" applyProtection="0"/>
    <xf numFmtId="168" fontId="2" fillId="0" borderId="0" applyFont="0" applyFill="0" applyBorder="0" applyAlignment="0" applyProtection="0"/>
    <xf numFmtId="0" fontId="2" fillId="0" borderId="0"/>
    <xf numFmtId="0" fontId="2" fillId="0" borderId="0"/>
    <xf numFmtId="168" fontId="2" fillId="0" borderId="0" applyFont="0" applyFill="0" applyBorder="0" applyAlignment="0" applyProtection="0"/>
    <xf numFmtId="0" fontId="2" fillId="0" borderId="0"/>
    <xf numFmtId="168" fontId="2" fillId="0" borderId="0" applyFont="0" applyFill="0" applyBorder="0" applyAlignment="0" applyProtection="0"/>
    <xf numFmtId="0" fontId="2" fillId="0" borderId="0"/>
    <xf numFmtId="168" fontId="2" fillId="0" borderId="0" applyFont="0" applyFill="0" applyBorder="0" applyAlignment="0" applyProtection="0"/>
    <xf numFmtId="0" fontId="2" fillId="0" borderId="0"/>
    <xf numFmtId="168" fontId="2" fillId="0" borderId="0" applyFont="0" applyFill="0" applyBorder="0" applyAlignment="0" applyProtection="0"/>
    <xf numFmtId="0" fontId="2" fillId="0" borderId="0"/>
    <xf numFmtId="168" fontId="2" fillId="0" borderId="0" applyFont="0" applyFill="0" applyBorder="0" applyAlignment="0" applyProtection="0"/>
    <xf numFmtId="0" fontId="2" fillId="0" borderId="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0" fontId="2" fillId="0" borderId="0"/>
    <xf numFmtId="168" fontId="2" fillId="0" borderId="0" applyFont="0" applyFill="0" applyBorder="0" applyAlignment="0" applyProtection="0"/>
    <xf numFmtId="168" fontId="2" fillId="0" borderId="0" applyFont="0" applyFill="0" applyBorder="0" applyAlignment="0" applyProtection="0"/>
    <xf numFmtId="0" fontId="2" fillId="0" borderId="0"/>
    <xf numFmtId="0" fontId="2" fillId="0" borderId="0"/>
    <xf numFmtId="168" fontId="2" fillId="0" borderId="0" applyFont="0" applyFill="0" applyBorder="0" applyAlignment="0" applyProtection="0"/>
    <xf numFmtId="168" fontId="2" fillId="0" borderId="0" applyFont="0" applyFill="0" applyBorder="0" applyAlignment="0" applyProtection="0"/>
    <xf numFmtId="0" fontId="2" fillId="0" borderId="0"/>
    <xf numFmtId="0" fontId="2" fillId="0" borderId="0"/>
    <xf numFmtId="168" fontId="2" fillId="0" borderId="0" applyFont="0" applyFill="0" applyBorder="0" applyAlignment="0" applyProtection="0"/>
    <xf numFmtId="168" fontId="2" fillId="0" borderId="0" applyFont="0" applyFill="0" applyBorder="0" applyAlignment="0" applyProtection="0"/>
    <xf numFmtId="0" fontId="2" fillId="0" borderId="0"/>
    <xf numFmtId="0" fontId="2" fillId="0" borderId="0"/>
    <xf numFmtId="168" fontId="2" fillId="0" borderId="0" applyFont="0" applyFill="0" applyBorder="0" applyAlignment="0" applyProtection="0"/>
    <xf numFmtId="0" fontId="2" fillId="0" borderId="0"/>
    <xf numFmtId="168" fontId="2" fillId="0" borderId="0" applyFont="0" applyFill="0" applyBorder="0" applyAlignment="0" applyProtection="0"/>
    <xf numFmtId="168" fontId="2" fillId="0" borderId="0" applyFont="0" applyFill="0" applyBorder="0" applyAlignment="0" applyProtection="0"/>
    <xf numFmtId="0" fontId="2" fillId="0" borderId="0"/>
    <xf numFmtId="0" fontId="2" fillId="0" borderId="0"/>
    <xf numFmtId="168" fontId="2" fillId="0" borderId="0" applyFont="0" applyFill="0" applyBorder="0" applyAlignment="0" applyProtection="0"/>
    <xf numFmtId="168" fontId="2" fillId="0" borderId="0" applyFont="0" applyFill="0" applyBorder="0" applyAlignment="0" applyProtection="0"/>
    <xf numFmtId="0" fontId="2" fillId="0" borderId="0"/>
    <xf numFmtId="0" fontId="2" fillId="0" borderId="0"/>
    <xf numFmtId="168" fontId="2" fillId="0" borderId="0" applyFont="0" applyFill="0" applyBorder="0" applyAlignment="0" applyProtection="0"/>
    <xf numFmtId="0" fontId="2" fillId="0" borderId="0"/>
    <xf numFmtId="168" fontId="2" fillId="0" borderId="0" applyFont="0" applyFill="0" applyBorder="0" applyAlignment="0" applyProtection="0"/>
    <xf numFmtId="0" fontId="2" fillId="0" borderId="0"/>
    <xf numFmtId="168" fontId="2" fillId="0" borderId="0" applyFont="0" applyFill="0" applyBorder="0" applyAlignment="0" applyProtection="0"/>
    <xf numFmtId="0" fontId="2" fillId="0" borderId="0"/>
    <xf numFmtId="168" fontId="2" fillId="0" borderId="0" applyFont="0" applyFill="0" applyBorder="0" applyAlignment="0" applyProtection="0"/>
    <xf numFmtId="0" fontId="2" fillId="0" borderId="0"/>
    <xf numFmtId="168" fontId="2" fillId="0" borderId="0" applyFont="0" applyFill="0" applyBorder="0" applyAlignment="0" applyProtection="0"/>
    <xf numFmtId="0" fontId="2" fillId="0" borderId="0"/>
    <xf numFmtId="168" fontId="2" fillId="0" borderId="0" applyFont="0" applyFill="0" applyBorder="0" applyAlignment="0" applyProtection="0"/>
    <xf numFmtId="168" fontId="2" fillId="0" borderId="0" applyFont="0" applyFill="0" applyBorder="0" applyAlignment="0" applyProtection="0"/>
    <xf numFmtId="0" fontId="2" fillId="0" borderId="0"/>
    <xf numFmtId="0" fontId="2" fillId="0" borderId="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0" fontId="2" fillId="0" borderId="0"/>
    <xf numFmtId="0" fontId="2" fillId="0" borderId="0"/>
    <xf numFmtId="168" fontId="2" fillId="0" borderId="0" applyFont="0" applyFill="0" applyBorder="0" applyAlignment="0" applyProtection="0"/>
    <xf numFmtId="0" fontId="2" fillId="0" borderId="0"/>
    <xf numFmtId="168" fontId="2" fillId="0" borderId="0" applyFont="0" applyFill="0" applyBorder="0" applyAlignment="0" applyProtection="0"/>
    <xf numFmtId="168" fontId="2" fillId="0" borderId="0" applyFont="0" applyFill="0" applyBorder="0" applyAlignment="0" applyProtection="0"/>
    <xf numFmtId="0" fontId="2" fillId="0" borderId="0"/>
    <xf numFmtId="0" fontId="2" fillId="0" borderId="0"/>
    <xf numFmtId="168" fontId="2" fillId="0" borderId="0" applyFont="0" applyFill="0" applyBorder="0" applyAlignment="0" applyProtection="0"/>
    <xf numFmtId="168" fontId="2" fillId="0" borderId="0" applyFont="0" applyFill="0" applyBorder="0" applyAlignment="0" applyProtection="0"/>
    <xf numFmtId="0" fontId="2" fillId="0" borderId="0"/>
    <xf numFmtId="0" fontId="2" fillId="0" borderId="0"/>
    <xf numFmtId="168" fontId="2" fillId="0" borderId="0" applyFont="0" applyFill="0" applyBorder="0" applyAlignment="0" applyProtection="0"/>
    <xf numFmtId="0" fontId="2" fillId="0" borderId="0"/>
    <xf numFmtId="168" fontId="2" fillId="0" borderId="0" applyFont="0" applyFill="0" applyBorder="0" applyAlignment="0" applyProtection="0"/>
    <xf numFmtId="0" fontId="2" fillId="0" borderId="0"/>
    <xf numFmtId="168" fontId="2" fillId="0" borderId="0" applyFont="0" applyFill="0" applyBorder="0" applyAlignment="0" applyProtection="0"/>
    <xf numFmtId="0" fontId="2" fillId="0" borderId="0"/>
    <xf numFmtId="168" fontId="2" fillId="0" borderId="0" applyFont="0" applyFill="0" applyBorder="0" applyAlignment="0" applyProtection="0"/>
    <xf numFmtId="0" fontId="2" fillId="0" borderId="0"/>
    <xf numFmtId="168" fontId="2" fillId="0" borderId="0" applyFont="0" applyFill="0" applyBorder="0" applyAlignment="0" applyProtection="0"/>
    <xf numFmtId="0" fontId="2" fillId="0" borderId="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43" fontId="26" fillId="0" borderId="0" applyFont="0" applyFill="0" applyBorder="0" applyAlignment="0" applyProtection="0"/>
    <xf numFmtId="43" fontId="55" fillId="0" borderId="0" applyFont="0" applyFill="0" applyBorder="0" applyAlignment="0" applyProtection="0"/>
    <xf numFmtId="43" fontId="2" fillId="0" borderId="0" applyFont="0" applyFill="0" applyBorder="0" applyAlignment="0" applyProtection="0"/>
    <xf numFmtId="0" fontId="2" fillId="0" borderId="0"/>
    <xf numFmtId="43" fontId="55" fillId="0" borderId="0" applyFont="0" applyFill="0" applyBorder="0" applyAlignment="0" applyProtection="0"/>
    <xf numFmtId="0" fontId="2" fillId="0" borderId="0"/>
    <xf numFmtId="43" fontId="2"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55" fillId="0" borderId="0" applyFont="0" applyFill="0" applyBorder="0" applyAlignment="0" applyProtection="0"/>
    <xf numFmtId="43" fontId="26" fillId="0" borderId="0" applyFont="0" applyFill="0" applyBorder="0" applyAlignment="0" applyProtection="0"/>
    <xf numFmtId="43" fontId="55" fillId="0" borderId="0" applyFont="0" applyFill="0" applyBorder="0" applyAlignment="0" applyProtection="0"/>
    <xf numFmtId="43" fontId="2" fillId="0" borderId="0" applyFont="0" applyFill="0" applyBorder="0" applyAlignment="0" applyProtection="0"/>
    <xf numFmtId="0" fontId="2" fillId="0" borderId="0"/>
    <xf numFmtId="43" fontId="55" fillId="0" borderId="0" applyFont="0" applyFill="0" applyBorder="0" applyAlignment="0" applyProtection="0"/>
    <xf numFmtId="0" fontId="2" fillId="0" borderId="0"/>
    <xf numFmtId="43" fontId="2" fillId="0" borderId="0" applyFont="0" applyFill="0" applyBorder="0" applyAlignment="0" applyProtection="0"/>
    <xf numFmtId="43" fontId="26" fillId="0" borderId="0" applyFont="0" applyFill="0" applyBorder="0" applyAlignment="0" applyProtection="0"/>
    <xf numFmtId="43" fontId="55" fillId="0" borderId="0" applyFont="0" applyFill="0" applyBorder="0" applyAlignment="0" applyProtection="0"/>
    <xf numFmtId="43" fontId="2" fillId="0" borderId="0" applyFont="0" applyFill="0" applyBorder="0" applyAlignment="0" applyProtection="0"/>
    <xf numFmtId="0" fontId="2" fillId="0" borderId="0"/>
    <xf numFmtId="43" fontId="55"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43" fontId="94" fillId="0" borderId="0" applyFont="0" applyFill="0" applyBorder="0" applyAlignment="0" applyProtection="0"/>
    <xf numFmtId="43" fontId="26" fillId="0" borderId="0" applyFont="0" applyFill="0" applyBorder="0" applyAlignment="0" applyProtection="0"/>
    <xf numFmtId="43" fontId="55" fillId="0" borderId="0" applyFont="0" applyFill="0" applyBorder="0" applyAlignment="0" applyProtection="0"/>
    <xf numFmtId="43" fontId="2" fillId="0" borderId="0" applyFont="0" applyFill="0" applyBorder="0" applyAlignment="0" applyProtection="0"/>
    <xf numFmtId="0" fontId="2" fillId="0" borderId="0"/>
    <xf numFmtId="43" fontId="55" fillId="0" borderId="0" applyFont="0" applyFill="0" applyBorder="0" applyAlignment="0" applyProtection="0"/>
    <xf numFmtId="0" fontId="2" fillId="0" borderId="0"/>
    <xf numFmtId="43" fontId="2" fillId="0" borderId="0" applyFont="0" applyFill="0" applyBorder="0" applyAlignment="0" applyProtection="0"/>
    <xf numFmtId="43" fontId="26" fillId="0" borderId="0" applyFont="0" applyFill="0" applyBorder="0" applyAlignment="0" applyProtection="0"/>
    <xf numFmtId="43" fontId="55" fillId="0" borderId="0" applyFont="0" applyFill="0" applyBorder="0" applyAlignment="0" applyProtection="0"/>
    <xf numFmtId="43" fontId="2" fillId="0" borderId="0" applyFont="0" applyFill="0" applyBorder="0" applyAlignment="0" applyProtection="0"/>
    <xf numFmtId="0" fontId="2" fillId="0" borderId="0"/>
    <xf numFmtId="43" fontId="55"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43" fontId="94" fillId="0" borderId="0" applyFont="0" applyFill="0" applyBorder="0" applyAlignment="0" applyProtection="0"/>
    <xf numFmtId="0" fontId="2" fillId="0" borderId="0"/>
    <xf numFmtId="43" fontId="2" fillId="0" borderId="0" applyFont="0" applyFill="0" applyBorder="0" applyAlignment="0" applyProtection="0"/>
    <xf numFmtId="43" fontId="94" fillId="0" borderId="0" applyFont="0" applyFill="0" applyBorder="0" applyAlignment="0" applyProtection="0"/>
    <xf numFmtId="0" fontId="2" fillId="0" borderId="0"/>
    <xf numFmtId="43" fontId="2" fillId="0" borderId="0" applyFont="0" applyFill="0" applyBorder="0" applyAlignment="0" applyProtection="0"/>
    <xf numFmtId="43" fontId="94" fillId="0" borderId="0" applyFont="0" applyFill="0" applyBorder="0" applyAlignment="0" applyProtection="0"/>
    <xf numFmtId="0" fontId="2" fillId="0" borderId="0"/>
    <xf numFmtId="43" fontId="2" fillId="0" borderId="0" applyFont="0" applyFill="0" applyBorder="0" applyAlignment="0" applyProtection="0"/>
    <xf numFmtId="43" fontId="94" fillId="0" borderId="0" applyFont="0" applyFill="0" applyBorder="0" applyAlignment="0" applyProtection="0"/>
    <xf numFmtId="0" fontId="2" fillId="0" borderId="0"/>
    <xf numFmtId="43" fontId="2" fillId="0" borderId="0" applyFont="0" applyFill="0" applyBorder="0" applyAlignment="0" applyProtection="0"/>
    <xf numFmtId="43" fontId="94" fillId="0" borderId="0" applyFont="0" applyFill="0" applyBorder="0" applyAlignment="0" applyProtection="0"/>
    <xf numFmtId="43" fontId="26" fillId="0" borderId="0" applyFont="0" applyFill="0" applyBorder="0" applyAlignment="0" applyProtection="0"/>
    <xf numFmtId="43" fontId="55" fillId="0" borderId="0" applyFont="0" applyFill="0" applyBorder="0" applyAlignment="0" applyProtection="0"/>
    <xf numFmtId="43" fontId="2" fillId="0" borderId="0" applyFont="0" applyFill="0" applyBorder="0" applyAlignment="0" applyProtection="0"/>
    <xf numFmtId="0" fontId="2" fillId="0" borderId="0"/>
    <xf numFmtId="43" fontId="55" fillId="0" borderId="0" applyFont="0" applyFill="0" applyBorder="0" applyAlignment="0" applyProtection="0"/>
    <xf numFmtId="0" fontId="2" fillId="0" borderId="0"/>
    <xf numFmtId="43" fontId="2"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55" fillId="0" borderId="0" applyFont="0" applyFill="0" applyBorder="0" applyAlignment="0" applyProtection="0"/>
    <xf numFmtId="43" fontId="26" fillId="0" borderId="0" applyFont="0" applyFill="0" applyBorder="0" applyAlignment="0" applyProtection="0"/>
    <xf numFmtId="43" fontId="55" fillId="0" borderId="0" applyFont="0" applyFill="0" applyBorder="0" applyAlignment="0" applyProtection="0"/>
    <xf numFmtId="43" fontId="2" fillId="0" borderId="0" applyFont="0" applyFill="0" applyBorder="0" applyAlignment="0" applyProtection="0"/>
    <xf numFmtId="43" fontId="55" fillId="0" borderId="0" applyFont="0" applyFill="0" applyBorder="0" applyAlignment="0" applyProtection="0"/>
    <xf numFmtId="43" fontId="2" fillId="0" borderId="0" applyFont="0" applyFill="0" applyBorder="0" applyAlignment="0" applyProtection="0"/>
    <xf numFmtId="43" fontId="26" fillId="0" borderId="0" applyFont="0" applyFill="0" applyBorder="0" applyAlignment="0" applyProtection="0"/>
    <xf numFmtId="43" fontId="55" fillId="0" borderId="0" applyFont="0" applyFill="0" applyBorder="0" applyAlignment="0" applyProtection="0"/>
    <xf numFmtId="43" fontId="2" fillId="0" borderId="0" applyFont="0" applyFill="0" applyBorder="0" applyAlignment="0" applyProtection="0"/>
    <xf numFmtId="0" fontId="2" fillId="0" borderId="0"/>
    <xf numFmtId="43" fontId="55"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43" fontId="94" fillId="0" borderId="0" applyFont="0" applyFill="0" applyBorder="0" applyAlignment="0" applyProtection="0"/>
    <xf numFmtId="43" fontId="26" fillId="0" borderId="0" applyFont="0" applyFill="0" applyBorder="0" applyAlignment="0" applyProtection="0"/>
    <xf numFmtId="43" fontId="55" fillId="0" borderId="0" applyFont="0" applyFill="0" applyBorder="0" applyAlignment="0" applyProtection="0"/>
    <xf numFmtId="43" fontId="2" fillId="0" borderId="0" applyFont="0" applyFill="0" applyBorder="0" applyAlignment="0" applyProtection="0"/>
    <xf numFmtId="0" fontId="2" fillId="0" borderId="0"/>
    <xf numFmtId="43" fontId="55" fillId="0" borderId="0" applyFont="0" applyFill="0" applyBorder="0" applyAlignment="0" applyProtection="0"/>
    <xf numFmtId="0" fontId="2" fillId="0" borderId="0"/>
    <xf numFmtId="43" fontId="2" fillId="0" borderId="0" applyFont="0" applyFill="0" applyBorder="0" applyAlignment="0" applyProtection="0"/>
    <xf numFmtId="43" fontId="26" fillId="0" borderId="0" applyFont="0" applyFill="0" applyBorder="0" applyAlignment="0" applyProtection="0"/>
    <xf numFmtId="43" fontId="55" fillId="0" borderId="0" applyFont="0" applyFill="0" applyBorder="0" applyAlignment="0" applyProtection="0"/>
    <xf numFmtId="43" fontId="2" fillId="0" borderId="0" applyFont="0" applyFill="0" applyBorder="0" applyAlignment="0" applyProtection="0"/>
    <xf numFmtId="0" fontId="2" fillId="0" borderId="0"/>
    <xf numFmtId="43" fontId="55"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43" fontId="94" fillId="0" borderId="0" applyFont="0" applyFill="0" applyBorder="0" applyAlignment="0" applyProtection="0"/>
    <xf numFmtId="0" fontId="2" fillId="0" borderId="0"/>
    <xf numFmtId="43" fontId="2" fillId="0" borderId="0" applyFont="0" applyFill="0" applyBorder="0" applyAlignment="0" applyProtection="0"/>
    <xf numFmtId="43" fontId="94" fillId="0" borderId="0" applyFont="0" applyFill="0" applyBorder="0" applyAlignment="0" applyProtection="0"/>
    <xf numFmtId="0" fontId="2" fillId="0" borderId="0"/>
    <xf numFmtId="43" fontId="2" fillId="0" borderId="0" applyFont="0" applyFill="0" applyBorder="0" applyAlignment="0" applyProtection="0"/>
    <xf numFmtId="43" fontId="94" fillId="0" borderId="0" applyFont="0" applyFill="0" applyBorder="0" applyAlignment="0" applyProtection="0"/>
    <xf numFmtId="0" fontId="2" fillId="0" borderId="0"/>
    <xf numFmtId="43" fontId="2" fillId="0" borderId="0" applyFont="0" applyFill="0" applyBorder="0" applyAlignment="0" applyProtection="0"/>
    <xf numFmtId="43" fontId="94" fillId="0" borderId="0" applyFont="0" applyFill="0" applyBorder="0" applyAlignment="0" applyProtection="0"/>
    <xf numFmtId="0" fontId="2" fillId="0" borderId="0"/>
    <xf numFmtId="43" fontId="2" fillId="0" borderId="0" applyFont="0" applyFill="0" applyBorder="0" applyAlignment="0" applyProtection="0"/>
    <xf numFmtId="43" fontId="94" fillId="0" borderId="0" applyFont="0" applyFill="0" applyBorder="0" applyAlignment="0" applyProtection="0"/>
    <xf numFmtId="43" fontId="26" fillId="0" borderId="0" applyFont="0" applyFill="0" applyBorder="0" applyAlignment="0" applyProtection="0"/>
    <xf numFmtId="43" fontId="55" fillId="0" borderId="0" applyFont="0" applyFill="0" applyBorder="0" applyAlignment="0" applyProtection="0"/>
    <xf numFmtId="43" fontId="2" fillId="0" borderId="0" applyFont="0" applyFill="0" applyBorder="0" applyAlignment="0" applyProtection="0"/>
    <xf numFmtId="43" fontId="5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43" fontId="94" fillId="0" borderId="0" applyFont="0" applyFill="0" applyBorder="0" applyAlignment="0" applyProtection="0"/>
    <xf numFmtId="43" fontId="26" fillId="0" borderId="0" applyFont="0" applyFill="0" applyBorder="0" applyAlignment="0" applyProtection="0"/>
    <xf numFmtId="43" fontId="55" fillId="0" borderId="0" applyFont="0" applyFill="0" applyBorder="0" applyAlignment="0" applyProtection="0"/>
    <xf numFmtId="43" fontId="2" fillId="0" borderId="0" applyFont="0" applyFill="0" applyBorder="0" applyAlignment="0" applyProtection="0"/>
    <xf numFmtId="0" fontId="2" fillId="0" borderId="0"/>
    <xf numFmtId="43" fontId="55" fillId="0" borderId="0" applyFont="0" applyFill="0" applyBorder="0" applyAlignment="0" applyProtection="0"/>
    <xf numFmtId="0" fontId="2" fillId="0" borderId="0"/>
    <xf numFmtId="43" fontId="2"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55" fillId="0" borderId="0" applyFont="0" applyFill="0" applyBorder="0" applyAlignment="0" applyProtection="0"/>
    <xf numFmtId="43" fontId="26" fillId="0" borderId="0" applyFont="0" applyFill="0" applyBorder="0" applyAlignment="0" applyProtection="0"/>
    <xf numFmtId="43" fontId="55" fillId="0" borderId="0" applyFont="0" applyFill="0" applyBorder="0" applyAlignment="0" applyProtection="0"/>
    <xf numFmtId="43" fontId="2" fillId="0" borderId="0" applyFont="0" applyFill="0" applyBorder="0" applyAlignment="0" applyProtection="0"/>
    <xf numFmtId="0" fontId="2" fillId="0" borderId="0"/>
    <xf numFmtId="43" fontId="55" fillId="0" borderId="0" applyFont="0" applyFill="0" applyBorder="0" applyAlignment="0" applyProtection="0"/>
    <xf numFmtId="0" fontId="2" fillId="0" borderId="0"/>
    <xf numFmtId="43" fontId="2" fillId="0" borderId="0" applyFont="0" applyFill="0" applyBorder="0" applyAlignment="0" applyProtection="0"/>
    <xf numFmtId="43" fontId="26" fillId="0" borderId="0" applyFont="0" applyFill="0" applyBorder="0" applyAlignment="0" applyProtection="0"/>
    <xf numFmtId="43" fontId="55" fillId="0" borderId="0" applyFont="0" applyFill="0" applyBorder="0" applyAlignment="0" applyProtection="0"/>
    <xf numFmtId="43" fontId="2" fillId="0" borderId="0" applyFont="0" applyFill="0" applyBorder="0" applyAlignment="0" applyProtection="0"/>
    <xf numFmtId="0" fontId="2" fillId="0" borderId="0"/>
    <xf numFmtId="43" fontId="55"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43" fontId="94" fillId="0" borderId="0" applyFont="0" applyFill="0" applyBorder="0" applyAlignment="0" applyProtection="0"/>
    <xf numFmtId="43" fontId="26" fillId="0" borderId="0" applyFont="0" applyFill="0" applyBorder="0" applyAlignment="0" applyProtection="0"/>
    <xf numFmtId="43" fontId="55" fillId="0" borderId="0" applyFont="0" applyFill="0" applyBorder="0" applyAlignment="0" applyProtection="0"/>
    <xf numFmtId="43" fontId="2" fillId="0" borderId="0" applyFont="0" applyFill="0" applyBorder="0" applyAlignment="0" applyProtection="0"/>
    <xf numFmtId="0" fontId="2" fillId="0" borderId="0"/>
    <xf numFmtId="43" fontId="55" fillId="0" borderId="0" applyFont="0" applyFill="0" applyBorder="0" applyAlignment="0" applyProtection="0"/>
    <xf numFmtId="0" fontId="2" fillId="0" borderId="0"/>
    <xf numFmtId="43" fontId="2" fillId="0" borderId="0" applyFont="0" applyFill="0" applyBorder="0" applyAlignment="0" applyProtection="0"/>
    <xf numFmtId="43" fontId="26" fillId="0" borderId="0" applyFont="0" applyFill="0" applyBorder="0" applyAlignment="0" applyProtection="0"/>
    <xf numFmtId="43" fontId="55" fillId="0" borderId="0" applyFont="0" applyFill="0" applyBorder="0" applyAlignment="0" applyProtection="0"/>
    <xf numFmtId="43" fontId="2" fillId="0" borderId="0" applyFont="0" applyFill="0" applyBorder="0" applyAlignment="0" applyProtection="0"/>
    <xf numFmtId="0" fontId="2" fillId="0" borderId="0"/>
    <xf numFmtId="43" fontId="55"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43" fontId="94" fillId="0" borderId="0" applyFont="0" applyFill="0" applyBorder="0" applyAlignment="0" applyProtection="0"/>
    <xf numFmtId="0" fontId="2" fillId="0" borderId="0"/>
    <xf numFmtId="43" fontId="2" fillId="0" borderId="0" applyFont="0" applyFill="0" applyBorder="0" applyAlignment="0" applyProtection="0"/>
    <xf numFmtId="43" fontId="94" fillId="0" borderId="0" applyFont="0" applyFill="0" applyBorder="0" applyAlignment="0" applyProtection="0"/>
    <xf numFmtId="0" fontId="2" fillId="0" borderId="0"/>
    <xf numFmtId="43" fontId="2" fillId="0" borderId="0" applyFont="0" applyFill="0" applyBorder="0" applyAlignment="0" applyProtection="0"/>
    <xf numFmtId="43" fontId="94" fillId="0" borderId="0" applyFont="0" applyFill="0" applyBorder="0" applyAlignment="0" applyProtection="0"/>
    <xf numFmtId="0" fontId="2" fillId="0" borderId="0"/>
    <xf numFmtId="43" fontId="2" fillId="0" borderId="0" applyFont="0" applyFill="0" applyBorder="0" applyAlignment="0" applyProtection="0"/>
    <xf numFmtId="43" fontId="94" fillId="0" borderId="0" applyFont="0" applyFill="0" applyBorder="0" applyAlignment="0" applyProtection="0"/>
    <xf numFmtId="0" fontId="2" fillId="0" borderId="0"/>
    <xf numFmtId="43" fontId="2" fillId="0" borderId="0" applyFont="0" applyFill="0" applyBorder="0" applyAlignment="0" applyProtection="0"/>
    <xf numFmtId="43" fontId="94" fillId="0" borderId="0" applyFont="0" applyFill="0" applyBorder="0" applyAlignment="0" applyProtection="0"/>
    <xf numFmtId="43" fontId="26" fillId="0" borderId="0" applyFont="0" applyFill="0" applyBorder="0" applyAlignment="0" applyProtection="0"/>
    <xf numFmtId="43" fontId="55" fillId="0" borderId="0" applyFont="0" applyFill="0" applyBorder="0" applyAlignment="0" applyProtection="0"/>
    <xf numFmtId="43" fontId="2" fillId="0" borderId="0" applyFont="0" applyFill="0" applyBorder="0" applyAlignment="0" applyProtection="0"/>
    <xf numFmtId="0" fontId="2" fillId="0" borderId="0"/>
    <xf numFmtId="43" fontId="55" fillId="0" borderId="0" applyFont="0" applyFill="0" applyBorder="0" applyAlignment="0" applyProtection="0"/>
    <xf numFmtId="0" fontId="2" fillId="0" borderId="0"/>
    <xf numFmtId="43" fontId="2"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55" fillId="0" borderId="0" applyFont="0" applyFill="0" applyBorder="0" applyAlignment="0" applyProtection="0"/>
    <xf numFmtId="43" fontId="26" fillId="0" borderId="0" applyFont="0" applyFill="0" applyBorder="0" applyAlignment="0" applyProtection="0"/>
    <xf numFmtId="43" fontId="55" fillId="0" borderId="0" applyFont="0" applyFill="0" applyBorder="0" applyAlignment="0" applyProtection="0"/>
    <xf numFmtId="43" fontId="2" fillId="0" borderId="0" applyFont="0" applyFill="0" applyBorder="0" applyAlignment="0" applyProtection="0"/>
    <xf numFmtId="43" fontId="55" fillId="0" borderId="0" applyFont="0" applyFill="0" applyBorder="0" applyAlignment="0" applyProtection="0"/>
    <xf numFmtId="43" fontId="2" fillId="0" borderId="0" applyFont="0" applyFill="0" applyBorder="0" applyAlignment="0" applyProtection="0"/>
    <xf numFmtId="43" fontId="26" fillId="0" borderId="0" applyFont="0" applyFill="0" applyBorder="0" applyAlignment="0" applyProtection="0"/>
    <xf numFmtId="43" fontId="55" fillId="0" borderId="0" applyFont="0" applyFill="0" applyBorder="0" applyAlignment="0" applyProtection="0"/>
    <xf numFmtId="43" fontId="2" fillId="0" borderId="0" applyFont="0" applyFill="0" applyBorder="0" applyAlignment="0" applyProtection="0"/>
    <xf numFmtId="0" fontId="2" fillId="0" borderId="0"/>
    <xf numFmtId="43" fontId="55"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43" fontId="94" fillId="0" borderId="0" applyFont="0" applyFill="0" applyBorder="0" applyAlignment="0" applyProtection="0"/>
    <xf numFmtId="43" fontId="26" fillId="0" borderId="0" applyFont="0" applyFill="0" applyBorder="0" applyAlignment="0" applyProtection="0"/>
    <xf numFmtId="43" fontId="55" fillId="0" borderId="0" applyFont="0" applyFill="0" applyBorder="0" applyAlignment="0" applyProtection="0"/>
    <xf numFmtId="43" fontId="2" fillId="0" borderId="0" applyFont="0" applyFill="0" applyBorder="0" applyAlignment="0" applyProtection="0"/>
    <xf numFmtId="0" fontId="2" fillId="0" borderId="0"/>
    <xf numFmtId="43" fontId="55" fillId="0" borderId="0" applyFont="0" applyFill="0" applyBorder="0" applyAlignment="0" applyProtection="0"/>
    <xf numFmtId="0" fontId="2" fillId="0" borderId="0"/>
    <xf numFmtId="43" fontId="2" fillId="0" borderId="0" applyFont="0" applyFill="0" applyBorder="0" applyAlignment="0" applyProtection="0"/>
    <xf numFmtId="43" fontId="26" fillId="0" borderId="0" applyFont="0" applyFill="0" applyBorder="0" applyAlignment="0" applyProtection="0"/>
    <xf numFmtId="43" fontId="55" fillId="0" borderId="0" applyFont="0" applyFill="0" applyBorder="0" applyAlignment="0" applyProtection="0"/>
    <xf numFmtId="43" fontId="2" fillId="0" borderId="0" applyFont="0" applyFill="0" applyBorder="0" applyAlignment="0" applyProtection="0"/>
    <xf numFmtId="0" fontId="2" fillId="0" borderId="0"/>
    <xf numFmtId="43" fontId="55"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43" fontId="94" fillId="0" borderId="0" applyFont="0" applyFill="0" applyBorder="0" applyAlignment="0" applyProtection="0"/>
    <xf numFmtId="0" fontId="2" fillId="0" borderId="0"/>
    <xf numFmtId="43" fontId="2" fillId="0" borderId="0" applyFont="0" applyFill="0" applyBorder="0" applyAlignment="0" applyProtection="0"/>
    <xf numFmtId="43" fontId="94" fillId="0" borderId="0" applyFont="0" applyFill="0" applyBorder="0" applyAlignment="0" applyProtection="0"/>
    <xf numFmtId="0" fontId="2" fillId="0" borderId="0"/>
    <xf numFmtId="43" fontId="2" fillId="0" borderId="0" applyFont="0" applyFill="0" applyBorder="0" applyAlignment="0" applyProtection="0"/>
    <xf numFmtId="43" fontId="94" fillId="0" borderId="0" applyFont="0" applyFill="0" applyBorder="0" applyAlignment="0" applyProtection="0"/>
    <xf numFmtId="0" fontId="2" fillId="0" borderId="0"/>
    <xf numFmtId="43" fontId="2" fillId="0" borderId="0" applyFont="0" applyFill="0" applyBorder="0" applyAlignment="0" applyProtection="0"/>
    <xf numFmtId="43" fontId="94" fillId="0" borderId="0" applyFont="0" applyFill="0" applyBorder="0" applyAlignment="0" applyProtection="0"/>
    <xf numFmtId="0" fontId="2" fillId="0" borderId="0"/>
    <xf numFmtId="43" fontId="2" fillId="0" borderId="0" applyFont="0" applyFill="0" applyBorder="0" applyAlignment="0" applyProtection="0"/>
    <xf numFmtId="43" fontId="94" fillId="0" borderId="0" applyFont="0" applyFill="0" applyBorder="0" applyAlignment="0" applyProtection="0"/>
    <xf numFmtId="43" fontId="26" fillId="0" borderId="0" applyFont="0" applyFill="0" applyBorder="0" applyAlignment="0" applyProtection="0"/>
    <xf numFmtId="43" fontId="55" fillId="0" borderId="0" applyFont="0" applyFill="0" applyBorder="0" applyAlignment="0" applyProtection="0"/>
    <xf numFmtId="43" fontId="2" fillId="0" borderId="0" applyFont="0" applyFill="0" applyBorder="0" applyAlignment="0" applyProtection="0"/>
    <xf numFmtId="43" fontId="55"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26" fillId="0" borderId="0" applyFont="0" applyFill="0" applyBorder="0" applyAlignment="0" applyProtection="0"/>
    <xf numFmtId="43" fontId="55" fillId="0" borderId="0" applyFont="0" applyFill="0" applyBorder="0" applyAlignment="0" applyProtection="0"/>
    <xf numFmtId="43" fontId="2" fillId="0" borderId="0" applyFont="0" applyFill="0" applyBorder="0" applyAlignment="0" applyProtection="0"/>
    <xf numFmtId="0" fontId="2" fillId="0" borderId="0"/>
    <xf numFmtId="43" fontId="55" fillId="0" borderId="0" applyFont="0" applyFill="0" applyBorder="0" applyAlignment="0" applyProtection="0"/>
    <xf numFmtId="0" fontId="2" fillId="0" borderId="0"/>
    <xf numFmtId="43" fontId="2"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55" fillId="0" borderId="0" applyFont="0" applyFill="0" applyBorder="0" applyAlignment="0" applyProtection="0"/>
    <xf numFmtId="43" fontId="26" fillId="0" borderId="0" applyFont="0" applyFill="0" applyBorder="0" applyAlignment="0" applyProtection="0"/>
    <xf numFmtId="43" fontId="55" fillId="0" borderId="0" applyFont="0" applyFill="0" applyBorder="0" applyAlignment="0" applyProtection="0"/>
    <xf numFmtId="43" fontId="2" fillId="0" borderId="0" applyFont="0" applyFill="0" applyBorder="0" applyAlignment="0" applyProtection="0"/>
    <xf numFmtId="0" fontId="2" fillId="0" borderId="0"/>
    <xf numFmtId="43" fontId="55" fillId="0" borderId="0" applyFont="0" applyFill="0" applyBorder="0" applyAlignment="0" applyProtection="0"/>
    <xf numFmtId="0" fontId="2" fillId="0" borderId="0"/>
    <xf numFmtId="43" fontId="2" fillId="0" borderId="0" applyFont="0" applyFill="0" applyBorder="0" applyAlignment="0" applyProtection="0"/>
    <xf numFmtId="43" fontId="26" fillId="0" borderId="0" applyFont="0" applyFill="0" applyBorder="0" applyAlignment="0" applyProtection="0"/>
    <xf numFmtId="43" fontId="55" fillId="0" borderId="0" applyFont="0" applyFill="0" applyBorder="0" applyAlignment="0" applyProtection="0"/>
    <xf numFmtId="43" fontId="2" fillId="0" borderId="0" applyFont="0" applyFill="0" applyBorder="0" applyAlignment="0" applyProtection="0"/>
    <xf numFmtId="0" fontId="2" fillId="0" borderId="0"/>
    <xf numFmtId="43" fontId="55"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43" fontId="94" fillId="0" borderId="0" applyFont="0" applyFill="0" applyBorder="0" applyAlignment="0" applyProtection="0"/>
    <xf numFmtId="43" fontId="26" fillId="0" borderId="0" applyFont="0" applyFill="0" applyBorder="0" applyAlignment="0" applyProtection="0"/>
    <xf numFmtId="43" fontId="55" fillId="0" borderId="0" applyFont="0" applyFill="0" applyBorder="0" applyAlignment="0" applyProtection="0"/>
    <xf numFmtId="43" fontId="2" fillId="0" borderId="0" applyFont="0" applyFill="0" applyBorder="0" applyAlignment="0" applyProtection="0"/>
    <xf numFmtId="0" fontId="2" fillId="0" borderId="0"/>
    <xf numFmtId="43" fontId="55" fillId="0" borderId="0" applyFont="0" applyFill="0" applyBorder="0" applyAlignment="0" applyProtection="0"/>
    <xf numFmtId="0" fontId="2" fillId="0" borderId="0"/>
    <xf numFmtId="43" fontId="2" fillId="0" borderId="0" applyFont="0" applyFill="0" applyBorder="0" applyAlignment="0" applyProtection="0"/>
    <xf numFmtId="43" fontId="26" fillId="0" borderId="0" applyFont="0" applyFill="0" applyBorder="0" applyAlignment="0" applyProtection="0"/>
    <xf numFmtId="43" fontId="55" fillId="0" borderId="0" applyFont="0" applyFill="0" applyBorder="0" applyAlignment="0" applyProtection="0"/>
    <xf numFmtId="43" fontId="2" fillId="0" borderId="0" applyFont="0" applyFill="0" applyBorder="0" applyAlignment="0" applyProtection="0"/>
    <xf numFmtId="0" fontId="2" fillId="0" borderId="0"/>
    <xf numFmtId="43" fontId="55"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43" fontId="94" fillId="0" borderId="0" applyFont="0" applyFill="0" applyBorder="0" applyAlignment="0" applyProtection="0"/>
    <xf numFmtId="0" fontId="2" fillId="0" borderId="0"/>
    <xf numFmtId="43" fontId="2" fillId="0" borderId="0" applyFont="0" applyFill="0" applyBorder="0" applyAlignment="0" applyProtection="0"/>
    <xf numFmtId="43" fontId="94" fillId="0" borderId="0" applyFont="0" applyFill="0" applyBorder="0" applyAlignment="0" applyProtection="0"/>
    <xf numFmtId="0" fontId="2" fillId="0" borderId="0"/>
    <xf numFmtId="43" fontId="2" fillId="0" borderId="0" applyFont="0" applyFill="0" applyBorder="0" applyAlignment="0" applyProtection="0"/>
    <xf numFmtId="43" fontId="94" fillId="0" borderId="0" applyFont="0" applyFill="0" applyBorder="0" applyAlignment="0" applyProtection="0"/>
    <xf numFmtId="0" fontId="2" fillId="0" borderId="0"/>
    <xf numFmtId="43" fontId="2" fillId="0" borderId="0" applyFont="0" applyFill="0" applyBorder="0" applyAlignment="0" applyProtection="0"/>
    <xf numFmtId="43" fontId="94" fillId="0" borderId="0" applyFont="0" applyFill="0" applyBorder="0" applyAlignment="0" applyProtection="0"/>
    <xf numFmtId="0" fontId="2" fillId="0" borderId="0"/>
    <xf numFmtId="43" fontId="2" fillId="0" borderId="0" applyFont="0" applyFill="0" applyBorder="0" applyAlignment="0" applyProtection="0"/>
    <xf numFmtId="43" fontId="94" fillId="0" borderId="0" applyFont="0" applyFill="0" applyBorder="0" applyAlignment="0" applyProtection="0"/>
    <xf numFmtId="43" fontId="26" fillId="0" borderId="0" applyFont="0" applyFill="0" applyBorder="0" applyAlignment="0" applyProtection="0"/>
    <xf numFmtId="43" fontId="55" fillId="0" borderId="0" applyFont="0" applyFill="0" applyBorder="0" applyAlignment="0" applyProtection="0"/>
    <xf numFmtId="43" fontId="2" fillId="0" borderId="0" applyFont="0" applyFill="0" applyBorder="0" applyAlignment="0" applyProtection="0"/>
    <xf numFmtId="0" fontId="2" fillId="0" borderId="0"/>
    <xf numFmtId="43" fontId="55" fillId="0" borderId="0" applyFont="0" applyFill="0" applyBorder="0" applyAlignment="0" applyProtection="0"/>
    <xf numFmtId="0" fontId="2" fillId="0" borderId="0"/>
    <xf numFmtId="43" fontId="2"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55" fillId="0" borderId="0" applyFont="0" applyFill="0" applyBorder="0" applyAlignment="0" applyProtection="0"/>
    <xf numFmtId="43" fontId="26" fillId="0" borderId="0" applyFont="0" applyFill="0" applyBorder="0" applyAlignment="0" applyProtection="0"/>
    <xf numFmtId="43" fontId="55" fillId="0" borderId="0" applyFont="0" applyFill="0" applyBorder="0" applyAlignment="0" applyProtection="0"/>
    <xf numFmtId="43" fontId="2" fillId="0" borderId="0" applyFont="0" applyFill="0" applyBorder="0" applyAlignment="0" applyProtection="0"/>
    <xf numFmtId="43" fontId="55" fillId="0" borderId="0" applyFont="0" applyFill="0" applyBorder="0" applyAlignment="0" applyProtection="0"/>
    <xf numFmtId="43" fontId="2" fillId="0" borderId="0" applyFont="0" applyFill="0" applyBorder="0" applyAlignment="0" applyProtection="0"/>
    <xf numFmtId="43" fontId="26" fillId="0" borderId="0" applyFont="0" applyFill="0" applyBorder="0" applyAlignment="0" applyProtection="0"/>
    <xf numFmtId="43" fontId="55" fillId="0" borderId="0" applyFont="0" applyFill="0" applyBorder="0" applyAlignment="0" applyProtection="0"/>
    <xf numFmtId="43" fontId="2" fillId="0" borderId="0" applyFont="0" applyFill="0" applyBorder="0" applyAlignment="0" applyProtection="0"/>
    <xf numFmtId="0" fontId="2" fillId="0" borderId="0"/>
    <xf numFmtId="43" fontId="55"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43" fontId="94" fillId="0" borderId="0" applyFont="0" applyFill="0" applyBorder="0" applyAlignment="0" applyProtection="0"/>
    <xf numFmtId="43" fontId="26" fillId="0" borderId="0" applyFont="0" applyFill="0" applyBorder="0" applyAlignment="0" applyProtection="0"/>
    <xf numFmtId="43" fontId="55" fillId="0" borderId="0" applyFont="0" applyFill="0" applyBorder="0" applyAlignment="0" applyProtection="0"/>
    <xf numFmtId="43" fontId="2" fillId="0" borderId="0" applyFont="0" applyFill="0" applyBorder="0" applyAlignment="0" applyProtection="0"/>
    <xf numFmtId="0" fontId="2" fillId="0" borderId="0"/>
    <xf numFmtId="43" fontId="55" fillId="0" borderId="0" applyFont="0" applyFill="0" applyBorder="0" applyAlignment="0" applyProtection="0"/>
    <xf numFmtId="0" fontId="2" fillId="0" borderId="0"/>
    <xf numFmtId="43" fontId="2" fillId="0" borderId="0" applyFont="0" applyFill="0" applyBorder="0" applyAlignment="0" applyProtection="0"/>
    <xf numFmtId="43" fontId="26" fillId="0" borderId="0" applyFont="0" applyFill="0" applyBorder="0" applyAlignment="0" applyProtection="0"/>
    <xf numFmtId="43" fontId="55" fillId="0" borderId="0" applyFont="0" applyFill="0" applyBorder="0" applyAlignment="0" applyProtection="0"/>
    <xf numFmtId="43" fontId="2" fillId="0" borderId="0" applyFont="0" applyFill="0" applyBorder="0" applyAlignment="0" applyProtection="0"/>
    <xf numFmtId="0" fontId="2" fillId="0" borderId="0"/>
    <xf numFmtId="43" fontId="55"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43" fontId="94" fillId="0" borderId="0" applyFont="0" applyFill="0" applyBorder="0" applyAlignment="0" applyProtection="0"/>
    <xf numFmtId="0" fontId="2" fillId="0" borderId="0"/>
    <xf numFmtId="43" fontId="2" fillId="0" borderId="0" applyFont="0" applyFill="0" applyBorder="0" applyAlignment="0" applyProtection="0"/>
    <xf numFmtId="43" fontId="94" fillId="0" borderId="0" applyFont="0" applyFill="0" applyBorder="0" applyAlignment="0" applyProtection="0"/>
    <xf numFmtId="0" fontId="2" fillId="0" borderId="0"/>
    <xf numFmtId="43" fontId="2" fillId="0" borderId="0" applyFont="0" applyFill="0" applyBorder="0" applyAlignment="0" applyProtection="0"/>
    <xf numFmtId="43" fontId="94" fillId="0" borderId="0" applyFont="0" applyFill="0" applyBorder="0" applyAlignment="0" applyProtection="0"/>
    <xf numFmtId="0" fontId="2" fillId="0" borderId="0"/>
    <xf numFmtId="43" fontId="2" fillId="0" borderId="0" applyFont="0" applyFill="0" applyBorder="0" applyAlignment="0" applyProtection="0"/>
    <xf numFmtId="43" fontId="94" fillId="0" borderId="0" applyFont="0" applyFill="0" applyBorder="0" applyAlignment="0" applyProtection="0"/>
    <xf numFmtId="0" fontId="2" fillId="0" borderId="0"/>
    <xf numFmtId="43" fontId="2" fillId="0" borderId="0" applyFont="0" applyFill="0" applyBorder="0" applyAlignment="0" applyProtection="0"/>
    <xf numFmtId="43" fontId="94" fillId="0" borderId="0" applyFont="0" applyFill="0" applyBorder="0" applyAlignment="0" applyProtection="0"/>
    <xf numFmtId="43" fontId="26" fillId="0" borderId="0" applyFont="0" applyFill="0" applyBorder="0" applyAlignment="0" applyProtection="0"/>
    <xf numFmtId="43" fontId="55" fillId="0" borderId="0" applyFont="0" applyFill="0" applyBorder="0" applyAlignment="0" applyProtection="0"/>
    <xf numFmtId="43" fontId="2" fillId="0" borderId="0" applyFont="0" applyFill="0" applyBorder="0" applyAlignment="0" applyProtection="0"/>
    <xf numFmtId="43" fontId="5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43" fontId="94" fillId="0" borderId="0" applyFont="0" applyFill="0" applyBorder="0" applyAlignment="0" applyProtection="0"/>
    <xf numFmtId="43" fontId="26" fillId="0" borderId="0" applyFont="0" applyFill="0" applyBorder="0" applyAlignment="0" applyProtection="0"/>
    <xf numFmtId="43" fontId="55" fillId="0" borderId="0" applyFont="0" applyFill="0" applyBorder="0" applyAlignment="0" applyProtection="0"/>
    <xf numFmtId="43" fontId="2" fillId="0" borderId="0" applyFont="0" applyFill="0" applyBorder="0" applyAlignment="0" applyProtection="0"/>
    <xf numFmtId="0" fontId="2" fillId="0" borderId="0"/>
    <xf numFmtId="43" fontId="55" fillId="0" borderId="0" applyFont="0" applyFill="0" applyBorder="0" applyAlignment="0" applyProtection="0"/>
    <xf numFmtId="0" fontId="2" fillId="0" borderId="0"/>
    <xf numFmtId="43" fontId="2"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55" fillId="0" borderId="0" applyFont="0" applyFill="0" applyBorder="0" applyAlignment="0" applyProtection="0"/>
    <xf numFmtId="43" fontId="26" fillId="0" borderId="0" applyFont="0" applyFill="0" applyBorder="0" applyAlignment="0" applyProtection="0"/>
    <xf numFmtId="43" fontId="55" fillId="0" borderId="0" applyFont="0" applyFill="0" applyBorder="0" applyAlignment="0" applyProtection="0"/>
    <xf numFmtId="43" fontId="2" fillId="0" borderId="0" applyFont="0" applyFill="0" applyBorder="0" applyAlignment="0" applyProtection="0"/>
    <xf numFmtId="0" fontId="2" fillId="0" borderId="0"/>
    <xf numFmtId="43" fontId="55" fillId="0" borderId="0" applyFont="0" applyFill="0" applyBorder="0" applyAlignment="0" applyProtection="0"/>
    <xf numFmtId="0" fontId="2" fillId="0" borderId="0"/>
    <xf numFmtId="43" fontId="2" fillId="0" borderId="0" applyFont="0" applyFill="0" applyBorder="0" applyAlignment="0" applyProtection="0"/>
    <xf numFmtId="43" fontId="26" fillId="0" borderId="0" applyFont="0" applyFill="0" applyBorder="0" applyAlignment="0" applyProtection="0"/>
    <xf numFmtId="43" fontId="55" fillId="0" borderId="0" applyFont="0" applyFill="0" applyBorder="0" applyAlignment="0" applyProtection="0"/>
    <xf numFmtId="43" fontId="2" fillId="0" borderId="0" applyFont="0" applyFill="0" applyBorder="0" applyAlignment="0" applyProtection="0"/>
    <xf numFmtId="0" fontId="2" fillId="0" borderId="0"/>
    <xf numFmtId="43" fontId="55"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43" fontId="94" fillId="0" borderId="0" applyFont="0" applyFill="0" applyBorder="0" applyAlignment="0" applyProtection="0"/>
    <xf numFmtId="43" fontId="26" fillId="0" borderId="0" applyFont="0" applyFill="0" applyBorder="0" applyAlignment="0" applyProtection="0"/>
    <xf numFmtId="43" fontId="55" fillId="0" borderId="0" applyFont="0" applyFill="0" applyBorder="0" applyAlignment="0" applyProtection="0"/>
    <xf numFmtId="43" fontId="2" fillId="0" borderId="0" applyFont="0" applyFill="0" applyBorder="0" applyAlignment="0" applyProtection="0"/>
    <xf numFmtId="0" fontId="2" fillId="0" borderId="0"/>
    <xf numFmtId="43" fontId="55" fillId="0" borderId="0" applyFont="0" applyFill="0" applyBorder="0" applyAlignment="0" applyProtection="0"/>
    <xf numFmtId="0" fontId="2" fillId="0" borderId="0"/>
    <xf numFmtId="43" fontId="2" fillId="0" borderId="0" applyFont="0" applyFill="0" applyBorder="0" applyAlignment="0" applyProtection="0"/>
    <xf numFmtId="43" fontId="26" fillId="0" borderId="0" applyFont="0" applyFill="0" applyBorder="0" applyAlignment="0" applyProtection="0"/>
    <xf numFmtId="43" fontId="55" fillId="0" borderId="0" applyFont="0" applyFill="0" applyBorder="0" applyAlignment="0" applyProtection="0"/>
    <xf numFmtId="43" fontId="2" fillId="0" borderId="0" applyFont="0" applyFill="0" applyBorder="0" applyAlignment="0" applyProtection="0"/>
    <xf numFmtId="0" fontId="2" fillId="0" borderId="0"/>
    <xf numFmtId="43" fontId="55"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43" fontId="94" fillId="0" borderId="0" applyFont="0" applyFill="0" applyBorder="0" applyAlignment="0" applyProtection="0"/>
    <xf numFmtId="0" fontId="2" fillId="0" borderId="0"/>
    <xf numFmtId="43" fontId="2" fillId="0" borderId="0" applyFont="0" applyFill="0" applyBorder="0" applyAlignment="0" applyProtection="0"/>
    <xf numFmtId="43" fontId="94" fillId="0" borderId="0" applyFont="0" applyFill="0" applyBorder="0" applyAlignment="0" applyProtection="0"/>
    <xf numFmtId="0" fontId="2" fillId="0" borderId="0"/>
    <xf numFmtId="43" fontId="2" fillId="0" borderId="0" applyFont="0" applyFill="0" applyBorder="0" applyAlignment="0" applyProtection="0"/>
    <xf numFmtId="43" fontId="94" fillId="0" borderId="0" applyFont="0" applyFill="0" applyBorder="0" applyAlignment="0" applyProtection="0"/>
    <xf numFmtId="0" fontId="2" fillId="0" borderId="0"/>
    <xf numFmtId="43" fontId="2" fillId="0" borderId="0" applyFont="0" applyFill="0" applyBorder="0" applyAlignment="0" applyProtection="0"/>
    <xf numFmtId="43" fontId="94" fillId="0" borderId="0" applyFont="0" applyFill="0" applyBorder="0" applyAlignment="0" applyProtection="0"/>
    <xf numFmtId="0" fontId="2" fillId="0" borderId="0"/>
    <xf numFmtId="43" fontId="2" fillId="0" borderId="0" applyFont="0" applyFill="0" applyBorder="0" applyAlignment="0" applyProtection="0"/>
    <xf numFmtId="43" fontId="94" fillId="0" borderId="0" applyFont="0" applyFill="0" applyBorder="0" applyAlignment="0" applyProtection="0"/>
    <xf numFmtId="43" fontId="26" fillId="0" borderId="0" applyFont="0" applyFill="0" applyBorder="0" applyAlignment="0" applyProtection="0"/>
    <xf numFmtId="43" fontId="55" fillId="0" borderId="0" applyFont="0" applyFill="0" applyBorder="0" applyAlignment="0" applyProtection="0"/>
    <xf numFmtId="43" fontId="2" fillId="0" borderId="0" applyFont="0" applyFill="0" applyBorder="0" applyAlignment="0" applyProtection="0"/>
    <xf numFmtId="0" fontId="2" fillId="0" borderId="0"/>
    <xf numFmtId="43" fontId="55" fillId="0" borderId="0" applyFont="0" applyFill="0" applyBorder="0" applyAlignment="0" applyProtection="0"/>
    <xf numFmtId="0" fontId="2" fillId="0" borderId="0"/>
    <xf numFmtId="43" fontId="2"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55" fillId="0" borderId="0" applyFont="0" applyFill="0" applyBorder="0" applyAlignment="0" applyProtection="0"/>
    <xf numFmtId="43" fontId="26" fillId="0" borderId="0" applyFont="0" applyFill="0" applyBorder="0" applyAlignment="0" applyProtection="0"/>
    <xf numFmtId="43" fontId="55" fillId="0" borderId="0" applyFont="0" applyFill="0" applyBorder="0" applyAlignment="0" applyProtection="0"/>
    <xf numFmtId="43" fontId="2" fillId="0" borderId="0" applyFont="0" applyFill="0" applyBorder="0" applyAlignment="0" applyProtection="0"/>
    <xf numFmtId="43" fontId="55" fillId="0" borderId="0" applyFont="0" applyFill="0" applyBorder="0" applyAlignment="0" applyProtection="0"/>
    <xf numFmtId="43" fontId="2" fillId="0" borderId="0" applyFont="0" applyFill="0" applyBorder="0" applyAlignment="0" applyProtection="0"/>
    <xf numFmtId="43" fontId="26" fillId="0" borderId="0" applyFont="0" applyFill="0" applyBorder="0" applyAlignment="0" applyProtection="0"/>
    <xf numFmtId="43" fontId="55" fillId="0" borderId="0" applyFont="0" applyFill="0" applyBorder="0" applyAlignment="0" applyProtection="0"/>
    <xf numFmtId="43" fontId="2" fillId="0" borderId="0" applyFont="0" applyFill="0" applyBorder="0" applyAlignment="0" applyProtection="0"/>
    <xf numFmtId="0" fontId="2" fillId="0" borderId="0"/>
    <xf numFmtId="43" fontId="55"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43" fontId="94" fillId="0" borderId="0" applyFont="0" applyFill="0" applyBorder="0" applyAlignment="0" applyProtection="0"/>
    <xf numFmtId="43" fontId="26" fillId="0" borderId="0" applyFont="0" applyFill="0" applyBorder="0" applyAlignment="0" applyProtection="0"/>
    <xf numFmtId="43" fontId="55" fillId="0" borderId="0" applyFont="0" applyFill="0" applyBorder="0" applyAlignment="0" applyProtection="0"/>
    <xf numFmtId="43" fontId="2" fillId="0" borderId="0" applyFont="0" applyFill="0" applyBorder="0" applyAlignment="0" applyProtection="0"/>
    <xf numFmtId="0" fontId="2" fillId="0" borderId="0"/>
    <xf numFmtId="43" fontId="55" fillId="0" borderId="0" applyFont="0" applyFill="0" applyBorder="0" applyAlignment="0" applyProtection="0"/>
    <xf numFmtId="0" fontId="2" fillId="0" borderId="0"/>
    <xf numFmtId="43" fontId="2" fillId="0" borderId="0" applyFont="0" applyFill="0" applyBorder="0" applyAlignment="0" applyProtection="0"/>
    <xf numFmtId="43" fontId="26" fillId="0" borderId="0" applyFont="0" applyFill="0" applyBorder="0" applyAlignment="0" applyProtection="0"/>
    <xf numFmtId="43" fontId="55" fillId="0" borderId="0" applyFont="0" applyFill="0" applyBorder="0" applyAlignment="0" applyProtection="0"/>
    <xf numFmtId="43" fontId="2" fillId="0" borderId="0" applyFont="0" applyFill="0" applyBorder="0" applyAlignment="0" applyProtection="0"/>
    <xf numFmtId="0" fontId="2" fillId="0" borderId="0"/>
    <xf numFmtId="43" fontId="55"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43" fontId="94" fillId="0" borderId="0" applyFont="0" applyFill="0" applyBorder="0" applyAlignment="0" applyProtection="0"/>
    <xf numFmtId="0" fontId="2" fillId="0" borderId="0"/>
    <xf numFmtId="43" fontId="2" fillId="0" borderId="0" applyFont="0" applyFill="0" applyBorder="0" applyAlignment="0" applyProtection="0"/>
    <xf numFmtId="43" fontId="94" fillId="0" borderId="0" applyFont="0" applyFill="0" applyBorder="0" applyAlignment="0" applyProtection="0"/>
    <xf numFmtId="0" fontId="2" fillId="0" borderId="0"/>
    <xf numFmtId="43" fontId="2" fillId="0" borderId="0" applyFont="0" applyFill="0" applyBorder="0" applyAlignment="0" applyProtection="0"/>
    <xf numFmtId="43" fontId="94" fillId="0" borderId="0" applyFont="0" applyFill="0" applyBorder="0" applyAlignment="0" applyProtection="0"/>
    <xf numFmtId="0" fontId="2" fillId="0" borderId="0"/>
    <xf numFmtId="43" fontId="2" fillId="0" borderId="0" applyFont="0" applyFill="0" applyBorder="0" applyAlignment="0" applyProtection="0"/>
    <xf numFmtId="43" fontId="94" fillId="0" borderId="0" applyFont="0" applyFill="0" applyBorder="0" applyAlignment="0" applyProtection="0"/>
    <xf numFmtId="0" fontId="2" fillId="0" borderId="0"/>
    <xf numFmtId="43" fontId="2" fillId="0" borderId="0" applyFont="0" applyFill="0" applyBorder="0" applyAlignment="0" applyProtection="0"/>
    <xf numFmtId="43" fontId="94" fillId="0" borderId="0" applyFont="0" applyFill="0" applyBorder="0" applyAlignment="0" applyProtection="0"/>
    <xf numFmtId="43" fontId="26" fillId="0" borderId="0" applyFont="0" applyFill="0" applyBorder="0" applyAlignment="0" applyProtection="0"/>
    <xf numFmtId="43" fontId="55" fillId="0" borderId="0" applyFont="0" applyFill="0" applyBorder="0" applyAlignment="0" applyProtection="0"/>
    <xf numFmtId="43" fontId="2" fillId="0" borderId="0" applyFont="0" applyFill="0" applyBorder="0" applyAlignment="0" applyProtection="0"/>
    <xf numFmtId="43" fontId="55"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26" fillId="0" borderId="0" applyFont="0" applyFill="0" applyBorder="0" applyAlignment="0" applyProtection="0"/>
    <xf numFmtId="43" fontId="55" fillId="0" borderId="0" applyFont="0" applyFill="0" applyBorder="0" applyAlignment="0" applyProtection="0"/>
    <xf numFmtId="43" fontId="2" fillId="0" borderId="0" applyFont="0" applyFill="0" applyBorder="0" applyAlignment="0" applyProtection="0"/>
    <xf numFmtId="0" fontId="2" fillId="0" borderId="0"/>
    <xf numFmtId="43" fontId="55" fillId="0" borderId="0" applyFont="0" applyFill="0" applyBorder="0" applyAlignment="0" applyProtection="0"/>
    <xf numFmtId="0" fontId="2" fillId="0" borderId="0"/>
    <xf numFmtId="43" fontId="2"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55" fillId="0" borderId="0" applyFont="0" applyFill="0" applyBorder="0" applyAlignment="0" applyProtection="0"/>
    <xf numFmtId="43" fontId="26" fillId="0" borderId="0" applyFont="0" applyFill="0" applyBorder="0" applyAlignment="0" applyProtection="0"/>
    <xf numFmtId="43" fontId="55" fillId="0" borderId="0" applyFont="0" applyFill="0" applyBorder="0" applyAlignment="0" applyProtection="0"/>
    <xf numFmtId="43" fontId="2" fillId="0" borderId="0" applyFont="0" applyFill="0" applyBorder="0" applyAlignment="0" applyProtection="0"/>
    <xf numFmtId="0" fontId="2" fillId="0" borderId="0"/>
    <xf numFmtId="43" fontId="55" fillId="0" borderId="0" applyFont="0" applyFill="0" applyBorder="0" applyAlignment="0" applyProtection="0"/>
    <xf numFmtId="0" fontId="2" fillId="0" borderId="0"/>
    <xf numFmtId="43" fontId="2" fillId="0" borderId="0" applyFont="0" applyFill="0" applyBorder="0" applyAlignment="0" applyProtection="0"/>
    <xf numFmtId="43" fontId="26" fillId="0" borderId="0" applyFont="0" applyFill="0" applyBorder="0" applyAlignment="0" applyProtection="0"/>
    <xf numFmtId="43" fontId="55" fillId="0" borderId="0" applyFont="0" applyFill="0" applyBorder="0" applyAlignment="0" applyProtection="0"/>
    <xf numFmtId="43" fontId="2" fillId="0" borderId="0" applyFont="0" applyFill="0" applyBorder="0" applyAlignment="0" applyProtection="0"/>
    <xf numFmtId="0" fontId="2" fillId="0" borderId="0"/>
    <xf numFmtId="43" fontId="55"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43" fontId="94" fillId="0" borderId="0" applyFont="0" applyFill="0" applyBorder="0" applyAlignment="0" applyProtection="0"/>
    <xf numFmtId="43" fontId="26" fillId="0" borderId="0" applyFont="0" applyFill="0" applyBorder="0" applyAlignment="0" applyProtection="0"/>
    <xf numFmtId="43" fontId="55" fillId="0" borderId="0" applyFont="0" applyFill="0" applyBorder="0" applyAlignment="0" applyProtection="0"/>
    <xf numFmtId="43" fontId="2" fillId="0" borderId="0" applyFont="0" applyFill="0" applyBorder="0" applyAlignment="0" applyProtection="0"/>
    <xf numFmtId="0" fontId="2" fillId="0" borderId="0"/>
    <xf numFmtId="43" fontId="55" fillId="0" borderId="0" applyFont="0" applyFill="0" applyBorder="0" applyAlignment="0" applyProtection="0"/>
    <xf numFmtId="0" fontId="2" fillId="0" borderId="0"/>
    <xf numFmtId="43" fontId="2" fillId="0" borderId="0" applyFont="0" applyFill="0" applyBorder="0" applyAlignment="0" applyProtection="0"/>
    <xf numFmtId="43" fontId="26" fillId="0" borderId="0" applyFont="0" applyFill="0" applyBorder="0" applyAlignment="0" applyProtection="0"/>
    <xf numFmtId="43" fontId="55" fillId="0" borderId="0" applyFont="0" applyFill="0" applyBorder="0" applyAlignment="0" applyProtection="0"/>
    <xf numFmtId="43" fontId="2" fillId="0" borderId="0" applyFont="0" applyFill="0" applyBorder="0" applyAlignment="0" applyProtection="0"/>
    <xf numFmtId="0" fontId="2" fillId="0" borderId="0"/>
    <xf numFmtId="43" fontId="55"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43" fontId="94" fillId="0" borderId="0" applyFont="0" applyFill="0" applyBorder="0" applyAlignment="0" applyProtection="0"/>
    <xf numFmtId="0" fontId="2" fillId="0" borderId="0"/>
    <xf numFmtId="43" fontId="2" fillId="0" borderId="0" applyFont="0" applyFill="0" applyBorder="0" applyAlignment="0" applyProtection="0"/>
    <xf numFmtId="43" fontId="94" fillId="0" borderId="0" applyFont="0" applyFill="0" applyBorder="0" applyAlignment="0" applyProtection="0"/>
    <xf numFmtId="0" fontId="2" fillId="0" borderId="0"/>
    <xf numFmtId="43" fontId="2" fillId="0" borderId="0" applyFont="0" applyFill="0" applyBorder="0" applyAlignment="0" applyProtection="0"/>
    <xf numFmtId="43" fontId="94" fillId="0" borderId="0" applyFont="0" applyFill="0" applyBorder="0" applyAlignment="0" applyProtection="0"/>
    <xf numFmtId="0" fontId="2" fillId="0" borderId="0"/>
    <xf numFmtId="43" fontId="2" fillId="0" borderId="0" applyFont="0" applyFill="0" applyBorder="0" applyAlignment="0" applyProtection="0"/>
    <xf numFmtId="43" fontId="94" fillId="0" borderId="0" applyFont="0" applyFill="0" applyBorder="0" applyAlignment="0" applyProtection="0"/>
    <xf numFmtId="0" fontId="2" fillId="0" borderId="0"/>
    <xf numFmtId="43" fontId="2" fillId="0" borderId="0" applyFont="0" applyFill="0" applyBorder="0" applyAlignment="0" applyProtection="0"/>
    <xf numFmtId="43" fontId="94" fillId="0" borderId="0" applyFont="0" applyFill="0" applyBorder="0" applyAlignment="0" applyProtection="0"/>
    <xf numFmtId="43" fontId="26" fillId="0" borderId="0" applyFont="0" applyFill="0" applyBorder="0" applyAlignment="0" applyProtection="0"/>
    <xf numFmtId="43" fontId="55" fillId="0" borderId="0" applyFont="0" applyFill="0" applyBorder="0" applyAlignment="0" applyProtection="0"/>
    <xf numFmtId="43" fontId="2" fillId="0" borderId="0" applyFont="0" applyFill="0" applyBorder="0" applyAlignment="0" applyProtection="0"/>
    <xf numFmtId="0" fontId="2" fillId="0" borderId="0"/>
    <xf numFmtId="43" fontId="55" fillId="0" borderId="0" applyFont="0" applyFill="0" applyBorder="0" applyAlignment="0" applyProtection="0"/>
    <xf numFmtId="0" fontId="2" fillId="0" borderId="0"/>
    <xf numFmtId="43" fontId="2"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55" fillId="0" borderId="0" applyFont="0" applyFill="0" applyBorder="0" applyAlignment="0" applyProtection="0"/>
    <xf numFmtId="43" fontId="26" fillId="0" borderId="0" applyFont="0" applyFill="0" applyBorder="0" applyAlignment="0" applyProtection="0"/>
    <xf numFmtId="43" fontId="55" fillId="0" borderId="0" applyFont="0" applyFill="0" applyBorder="0" applyAlignment="0" applyProtection="0"/>
    <xf numFmtId="43" fontId="2" fillId="0" borderId="0" applyFont="0" applyFill="0" applyBorder="0" applyAlignment="0" applyProtection="0"/>
    <xf numFmtId="43" fontId="55" fillId="0" borderId="0" applyFont="0" applyFill="0" applyBorder="0" applyAlignment="0" applyProtection="0"/>
    <xf numFmtId="43" fontId="2" fillId="0" borderId="0" applyFont="0" applyFill="0" applyBorder="0" applyAlignment="0" applyProtection="0"/>
    <xf numFmtId="43" fontId="26" fillId="0" borderId="0" applyFont="0" applyFill="0" applyBorder="0" applyAlignment="0" applyProtection="0"/>
    <xf numFmtId="43" fontId="55" fillId="0" borderId="0" applyFont="0" applyFill="0" applyBorder="0" applyAlignment="0" applyProtection="0"/>
    <xf numFmtId="43" fontId="2" fillId="0" borderId="0" applyFont="0" applyFill="0" applyBorder="0" applyAlignment="0" applyProtection="0"/>
    <xf numFmtId="0" fontId="2" fillId="0" borderId="0"/>
    <xf numFmtId="43" fontId="55"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43" fontId="94" fillId="0" borderId="0" applyFont="0" applyFill="0" applyBorder="0" applyAlignment="0" applyProtection="0"/>
    <xf numFmtId="43" fontId="26" fillId="0" borderId="0" applyFont="0" applyFill="0" applyBorder="0" applyAlignment="0" applyProtection="0"/>
    <xf numFmtId="43" fontId="55" fillId="0" borderId="0" applyFont="0" applyFill="0" applyBorder="0" applyAlignment="0" applyProtection="0"/>
    <xf numFmtId="43" fontId="2" fillId="0" borderId="0" applyFont="0" applyFill="0" applyBorder="0" applyAlignment="0" applyProtection="0"/>
    <xf numFmtId="0" fontId="2" fillId="0" borderId="0"/>
    <xf numFmtId="43" fontId="55" fillId="0" borderId="0" applyFont="0" applyFill="0" applyBorder="0" applyAlignment="0" applyProtection="0"/>
    <xf numFmtId="0" fontId="2" fillId="0" borderId="0"/>
    <xf numFmtId="43" fontId="2" fillId="0" borderId="0" applyFont="0" applyFill="0" applyBorder="0" applyAlignment="0" applyProtection="0"/>
    <xf numFmtId="43" fontId="26" fillId="0" borderId="0" applyFont="0" applyFill="0" applyBorder="0" applyAlignment="0" applyProtection="0"/>
    <xf numFmtId="43" fontId="55" fillId="0" borderId="0" applyFont="0" applyFill="0" applyBorder="0" applyAlignment="0" applyProtection="0"/>
    <xf numFmtId="43" fontId="2" fillId="0" borderId="0" applyFont="0" applyFill="0" applyBorder="0" applyAlignment="0" applyProtection="0"/>
    <xf numFmtId="0" fontId="2" fillId="0" borderId="0"/>
    <xf numFmtId="43" fontId="55"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43" fontId="94" fillId="0" borderId="0" applyFont="0" applyFill="0" applyBorder="0" applyAlignment="0" applyProtection="0"/>
    <xf numFmtId="0" fontId="2" fillId="0" borderId="0"/>
    <xf numFmtId="43" fontId="2" fillId="0" borderId="0" applyFont="0" applyFill="0" applyBorder="0" applyAlignment="0" applyProtection="0"/>
    <xf numFmtId="43" fontId="94" fillId="0" borderId="0" applyFont="0" applyFill="0" applyBorder="0" applyAlignment="0" applyProtection="0"/>
    <xf numFmtId="0" fontId="2" fillId="0" borderId="0"/>
    <xf numFmtId="43" fontId="2" fillId="0" borderId="0" applyFont="0" applyFill="0" applyBorder="0" applyAlignment="0" applyProtection="0"/>
    <xf numFmtId="43" fontId="94" fillId="0" borderId="0" applyFont="0" applyFill="0" applyBorder="0" applyAlignment="0" applyProtection="0"/>
    <xf numFmtId="0" fontId="2" fillId="0" borderId="0"/>
    <xf numFmtId="43" fontId="2" fillId="0" borderId="0" applyFont="0" applyFill="0" applyBorder="0" applyAlignment="0" applyProtection="0"/>
    <xf numFmtId="43" fontId="94" fillId="0" borderId="0" applyFont="0" applyFill="0" applyBorder="0" applyAlignment="0" applyProtection="0"/>
    <xf numFmtId="0" fontId="2" fillId="0" borderId="0"/>
    <xf numFmtId="43" fontId="2" fillId="0" borderId="0" applyFont="0" applyFill="0" applyBorder="0" applyAlignment="0" applyProtection="0"/>
    <xf numFmtId="43" fontId="94" fillId="0" borderId="0" applyFont="0" applyFill="0" applyBorder="0" applyAlignment="0" applyProtection="0"/>
    <xf numFmtId="43" fontId="26" fillId="0" borderId="0" applyFont="0" applyFill="0" applyBorder="0" applyAlignment="0" applyProtection="0"/>
    <xf numFmtId="43" fontId="55" fillId="0" borderId="0" applyFont="0" applyFill="0" applyBorder="0" applyAlignment="0" applyProtection="0"/>
    <xf numFmtId="43" fontId="2" fillId="0" borderId="0" applyFont="0" applyFill="0" applyBorder="0" applyAlignment="0" applyProtection="0"/>
    <xf numFmtId="43" fontId="5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43" fontId="94" fillId="0" borderId="0" applyFont="0" applyFill="0" applyBorder="0" applyAlignment="0" applyProtection="0"/>
    <xf numFmtId="43" fontId="26" fillId="0" borderId="0" applyFont="0" applyFill="0" applyBorder="0" applyAlignment="0" applyProtection="0"/>
    <xf numFmtId="43" fontId="55" fillId="0" borderId="0" applyFont="0" applyFill="0" applyBorder="0" applyAlignment="0" applyProtection="0"/>
    <xf numFmtId="43" fontId="2" fillId="0" borderId="0" applyFont="0" applyFill="0" applyBorder="0" applyAlignment="0" applyProtection="0"/>
    <xf numFmtId="0" fontId="2" fillId="0" borderId="0"/>
    <xf numFmtId="43" fontId="55" fillId="0" borderId="0" applyFont="0" applyFill="0" applyBorder="0" applyAlignment="0" applyProtection="0"/>
    <xf numFmtId="0" fontId="2" fillId="0" borderId="0"/>
    <xf numFmtId="43" fontId="2"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55" fillId="0" borderId="0" applyFont="0" applyFill="0" applyBorder="0" applyAlignment="0" applyProtection="0"/>
    <xf numFmtId="43" fontId="26" fillId="0" borderId="0" applyFont="0" applyFill="0" applyBorder="0" applyAlignment="0" applyProtection="0"/>
    <xf numFmtId="43" fontId="55" fillId="0" borderId="0" applyFont="0" applyFill="0" applyBorder="0" applyAlignment="0" applyProtection="0"/>
    <xf numFmtId="43" fontId="2" fillId="0" borderId="0" applyFont="0" applyFill="0" applyBorder="0" applyAlignment="0" applyProtection="0"/>
    <xf numFmtId="0" fontId="2" fillId="0" borderId="0"/>
    <xf numFmtId="43" fontId="55" fillId="0" borderId="0" applyFont="0" applyFill="0" applyBorder="0" applyAlignment="0" applyProtection="0"/>
    <xf numFmtId="0" fontId="2" fillId="0" borderId="0"/>
    <xf numFmtId="43" fontId="2" fillId="0" borderId="0" applyFont="0" applyFill="0" applyBorder="0" applyAlignment="0" applyProtection="0"/>
    <xf numFmtId="43" fontId="26" fillId="0" borderId="0" applyFont="0" applyFill="0" applyBorder="0" applyAlignment="0" applyProtection="0"/>
    <xf numFmtId="43" fontId="55" fillId="0" borderId="0" applyFont="0" applyFill="0" applyBorder="0" applyAlignment="0" applyProtection="0"/>
    <xf numFmtId="43" fontId="2" fillId="0" borderId="0" applyFont="0" applyFill="0" applyBorder="0" applyAlignment="0" applyProtection="0"/>
    <xf numFmtId="0" fontId="2" fillId="0" borderId="0"/>
    <xf numFmtId="43" fontId="55"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43" fontId="94" fillId="0" borderId="0" applyFont="0" applyFill="0" applyBorder="0" applyAlignment="0" applyProtection="0"/>
    <xf numFmtId="43" fontId="26" fillId="0" borderId="0" applyFont="0" applyFill="0" applyBorder="0" applyAlignment="0" applyProtection="0"/>
    <xf numFmtId="43" fontId="55" fillId="0" borderId="0" applyFont="0" applyFill="0" applyBorder="0" applyAlignment="0" applyProtection="0"/>
    <xf numFmtId="43" fontId="2" fillId="0" borderId="0" applyFont="0" applyFill="0" applyBorder="0" applyAlignment="0" applyProtection="0"/>
    <xf numFmtId="0" fontId="2" fillId="0" borderId="0"/>
    <xf numFmtId="43" fontId="55" fillId="0" borderId="0" applyFont="0" applyFill="0" applyBorder="0" applyAlignment="0" applyProtection="0"/>
    <xf numFmtId="0" fontId="2" fillId="0" borderId="0"/>
    <xf numFmtId="43" fontId="2" fillId="0" borderId="0" applyFont="0" applyFill="0" applyBorder="0" applyAlignment="0" applyProtection="0"/>
    <xf numFmtId="43" fontId="26" fillId="0" borderId="0" applyFont="0" applyFill="0" applyBorder="0" applyAlignment="0" applyProtection="0"/>
    <xf numFmtId="43" fontId="55" fillId="0" borderId="0" applyFont="0" applyFill="0" applyBorder="0" applyAlignment="0" applyProtection="0"/>
    <xf numFmtId="43" fontId="2" fillId="0" borderId="0" applyFont="0" applyFill="0" applyBorder="0" applyAlignment="0" applyProtection="0"/>
    <xf numFmtId="0" fontId="2" fillId="0" borderId="0"/>
    <xf numFmtId="43" fontId="55"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43" fontId="94" fillId="0" borderId="0" applyFont="0" applyFill="0" applyBorder="0" applyAlignment="0" applyProtection="0"/>
    <xf numFmtId="0" fontId="2" fillId="0" borderId="0"/>
    <xf numFmtId="43" fontId="2" fillId="0" borderId="0" applyFont="0" applyFill="0" applyBorder="0" applyAlignment="0" applyProtection="0"/>
    <xf numFmtId="43" fontId="94" fillId="0" borderId="0" applyFont="0" applyFill="0" applyBorder="0" applyAlignment="0" applyProtection="0"/>
    <xf numFmtId="0" fontId="2" fillId="0" borderId="0"/>
    <xf numFmtId="43" fontId="2" fillId="0" borderId="0" applyFont="0" applyFill="0" applyBorder="0" applyAlignment="0" applyProtection="0"/>
    <xf numFmtId="43" fontId="94" fillId="0" borderId="0" applyFont="0" applyFill="0" applyBorder="0" applyAlignment="0" applyProtection="0"/>
    <xf numFmtId="0" fontId="2" fillId="0" borderId="0"/>
    <xf numFmtId="43" fontId="2" fillId="0" borderId="0" applyFont="0" applyFill="0" applyBorder="0" applyAlignment="0" applyProtection="0"/>
    <xf numFmtId="43" fontId="94" fillId="0" borderId="0" applyFont="0" applyFill="0" applyBorder="0" applyAlignment="0" applyProtection="0"/>
    <xf numFmtId="0" fontId="2" fillId="0" borderId="0"/>
    <xf numFmtId="43" fontId="2" fillId="0" borderId="0" applyFont="0" applyFill="0" applyBorder="0" applyAlignment="0" applyProtection="0"/>
    <xf numFmtId="43" fontId="94" fillId="0" borderId="0" applyFont="0" applyFill="0" applyBorder="0" applyAlignment="0" applyProtection="0"/>
    <xf numFmtId="43" fontId="26" fillId="0" borderId="0" applyFont="0" applyFill="0" applyBorder="0" applyAlignment="0" applyProtection="0"/>
    <xf numFmtId="43" fontId="55" fillId="0" borderId="0" applyFont="0" applyFill="0" applyBorder="0" applyAlignment="0" applyProtection="0"/>
    <xf numFmtId="43" fontId="2" fillId="0" borderId="0" applyFont="0" applyFill="0" applyBorder="0" applyAlignment="0" applyProtection="0"/>
    <xf numFmtId="0" fontId="2" fillId="0" borderId="0"/>
    <xf numFmtId="43" fontId="55" fillId="0" borderId="0" applyFont="0" applyFill="0" applyBorder="0" applyAlignment="0" applyProtection="0"/>
    <xf numFmtId="0" fontId="2" fillId="0" borderId="0"/>
    <xf numFmtId="43" fontId="2"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55" fillId="0" borderId="0" applyFont="0" applyFill="0" applyBorder="0" applyAlignment="0" applyProtection="0"/>
    <xf numFmtId="43" fontId="26" fillId="0" borderId="0" applyFont="0" applyFill="0" applyBorder="0" applyAlignment="0" applyProtection="0"/>
    <xf numFmtId="43" fontId="55" fillId="0" borderId="0" applyFont="0" applyFill="0" applyBorder="0" applyAlignment="0" applyProtection="0"/>
    <xf numFmtId="43" fontId="2" fillId="0" borderId="0" applyFont="0" applyFill="0" applyBorder="0" applyAlignment="0" applyProtection="0"/>
    <xf numFmtId="43" fontId="55" fillId="0" borderId="0" applyFont="0" applyFill="0" applyBorder="0" applyAlignment="0" applyProtection="0"/>
    <xf numFmtId="43" fontId="2" fillId="0" borderId="0" applyFont="0" applyFill="0" applyBorder="0" applyAlignment="0" applyProtection="0"/>
    <xf numFmtId="43" fontId="26" fillId="0" borderId="0" applyFont="0" applyFill="0" applyBorder="0" applyAlignment="0" applyProtection="0"/>
    <xf numFmtId="43" fontId="55" fillId="0" borderId="0" applyFont="0" applyFill="0" applyBorder="0" applyAlignment="0" applyProtection="0"/>
    <xf numFmtId="43" fontId="2" fillId="0" borderId="0" applyFont="0" applyFill="0" applyBorder="0" applyAlignment="0" applyProtection="0"/>
    <xf numFmtId="0" fontId="2" fillId="0" borderId="0"/>
    <xf numFmtId="43" fontId="55"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43" fontId="94" fillId="0" borderId="0" applyFont="0" applyFill="0" applyBorder="0" applyAlignment="0" applyProtection="0"/>
    <xf numFmtId="43" fontId="26" fillId="0" borderId="0" applyFont="0" applyFill="0" applyBorder="0" applyAlignment="0" applyProtection="0"/>
    <xf numFmtId="43" fontId="55" fillId="0" borderId="0" applyFont="0" applyFill="0" applyBorder="0" applyAlignment="0" applyProtection="0"/>
    <xf numFmtId="43" fontId="2" fillId="0" borderId="0" applyFont="0" applyFill="0" applyBorder="0" applyAlignment="0" applyProtection="0"/>
    <xf numFmtId="0" fontId="2" fillId="0" borderId="0"/>
    <xf numFmtId="43" fontId="55" fillId="0" borderId="0" applyFont="0" applyFill="0" applyBorder="0" applyAlignment="0" applyProtection="0"/>
    <xf numFmtId="0" fontId="2" fillId="0" borderId="0"/>
    <xf numFmtId="43" fontId="2" fillId="0" borderId="0" applyFont="0" applyFill="0" applyBorder="0" applyAlignment="0" applyProtection="0"/>
    <xf numFmtId="43" fontId="26" fillId="0" borderId="0" applyFont="0" applyFill="0" applyBorder="0" applyAlignment="0" applyProtection="0"/>
    <xf numFmtId="43" fontId="55" fillId="0" borderId="0" applyFont="0" applyFill="0" applyBorder="0" applyAlignment="0" applyProtection="0"/>
    <xf numFmtId="43" fontId="2" fillId="0" borderId="0" applyFont="0" applyFill="0" applyBorder="0" applyAlignment="0" applyProtection="0"/>
    <xf numFmtId="0" fontId="2" fillId="0" borderId="0"/>
    <xf numFmtId="43" fontId="55"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43" fontId="94" fillId="0" borderId="0" applyFont="0" applyFill="0" applyBorder="0" applyAlignment="0" applyProtection="0"/>
    <xf numFmtId="0" fontId="2" fillId="0" borderId="0"/>
    <xf numFmtId="43" fontId="2" fillId="0" borderId="0" applyFont="0" applyFill="0" applyBorder="0" applyAlignment="0" applyProtection="0"/>
    <xf numFmtId="43" fontId="94" fillId="0" borderId="0" applyFont="0" applyFill="0" applyBorder="0" applyAlignment="0" applyProtection="0"/>
    <xf numFmtId="0" fontId="2" fillId="0" borderId="0"/>
    <xf numFmtId="43" fontId="2" fillId="0" borderId="0" applyFont="0" applyFill="0" applyBorder="0" applyAlignment="0" applyProtection="0"/>
    <xf numFmtId="43" fontId="94" fillId="0" borderId="0" applyFont="0" applyFill="0" applyBorder="0" applyAlignment="0" applyProtection="0"/>
    <xf numFmtId="0" fontId="2" fillId="0" borderId="0"/>
    <xf numFmtId="43" fontId="2" fillId="0" borderId="0" applyFont="0" applyFill="0" applyBorder="0" applyAlignment="0" applyProtection="0"/>
    <xf numFmtId="43" fontId="94" fillId="0" borderId="0" applyFont="0" applyFill="0" applyBorder="0" applyAlignment="0" applyProtection="0"/>
    <xf numFmtId="0" fontId="2" fillId="0" borderId="0"/>
    <xf numFmtId="43" fontId="2" fillId="0" borderId="0" applyFont="0" applyFill="0" applyBorder="0" applyAlignment="0" applyProtection="0"/>
    <xf numFmtId="43" fontId="94" fillId="0" borderId="0" applyFont="0" applyFill="0" applyBorder="0" applyAlignment="0" applyProtection="0"/>
    <xf numFmtId="43" fontId="26" fillId="0" borderId="0" applyFont="0" applyFill="0" applyBorder="0" applyAlignment="0" applyProtection="0"/>
    <xf numFmtId="43" fontId="55" fillId="0" borderId="0" applyFont="0" applyFill="0" applyBorder="0" applyAlignment="0" applyProtection="0"/>
    <xf numFmtId="43" fontId="2" fillId="0" borderId="0" applyFont="0" applyFill="0" applyBorder="0" applyAlignment="0" applyProtection="0"/>
    <xf numFmtId="43" fontId="55"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55" fillId="0" borderId="0" applyFont="0" applyFill="0" applyBorder="0" applyAlignment="0" applyProtection="0"/>
    <xf numFmtId="43" fontId="26" fillId="0" borderId="0" applyFont="0" applyFill="0" applyBorder="0" applyAlignment="0" applyProtection="0"/>
    <xf numFmtId="43" fontId="5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43" fontId="5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43" fontId="26" fillId="0" borderId="0" applyFont="0" applyFill="0" applyBorder="0" applyAlignment="0" applyProtection="0"/>
    <xf numFmtId="43" fontId="55" fillId="0" borderId="0" applyFont="0" applyFill="0" applyBorder="0" applyAlignment="0" applyProtection="0"/>
    <xf numFmtId="43" fontId="2" fillId="0" borderId="0" applyFont="0" applyFill="0" applyBorder="0" applyAlignment="0" applyProtection="0"/>
    <xf numFmtId="0" fontId="2" fillId="0" borderId="0"/>
    <xf numFmtId="43" fontId="55"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43" fontId="94" fillId="0" borderId="0" applyFont="0" applyFill="0" applyBorder="0" applyAlignment="0" applyProtection="0"/>
    <xf numFmtId="43" fontId="26" fillId="0" borderId="0" applyFont="0" applyFill="0" applyBorder="0" applyAlignment="0" applyProtection="0"/>
    <xf numFmtId="43" fontId="55" fillId="0" borderId="0" applyFont="0" applyFill="0" applyBorder="0" applyAlignment="0" applyProtection="0"/>
    <xf numFmtId="43" fontId="2" fillId="0" borderId="0" applyFont="0" applyFill="0" applyBorder="0" applyAlignment="0" applyProtection="0"/>
    <xf numFmtId="0" fontId="2" fillId="0" borderId="0"/>
    <xf numFmtId="43" fontId="55" fillId="0" borderId="0" applyFont="0" applyFill="0" applyBorder="0" applyAlignment="0" applyProtection="0"/>
    <xf numFmtId="0" fontId="2" fillId="0" borderId="0"/>
    <xf numFmtId="43" fontId="2" fillId="0" borderId="0" applyFont="0" applyFill="0" applyBorder="0" applyAlignment="0" applyProtection="0"/>
    <xf numFmtId="43" fontId="26" fillId="0" borderId="0" applyFont="0" applyFill="0" applyBorder="0" applyAlignment="0" applyProtection="0"/>
    <xf numFmtId="43" fontId="55" fillId="0" borderId="0" applyFont="0" applyFill="0" applyBorder="0" applyAlignment="0" applyProtection="0"/>
    <xf numFmtId="43" fontId="2" fillId="0" borderId="0" applyFont="0" applyFill="0" applyBorder="0" applyAlignment="0" applyProtection="0"/>
    <xf numFmtId="0" fontId="2" fillId="0" borderId="0"/>
    <xf numFmtId="43" fontId="55" fillId="0" borderId="0" applyFont="0" applyFill="0" applyBorder="0" applyAlignment="0" applyProtection="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43" fontId="94" fillId="0" borderId="0" applyFont="0" applyFill="0" applyBorder="0" applyAlignment="0" applyProtection="0"/>
    <xf numFmtId="0" fontId="2" fillId="0" borderId="0"/>
    <xf numFmtId="43" fontId="2" fillId="0" borderId="0" applyFont="0" applyFill="0" applyBorder="0" applyAlignment="0" applyProtection="0"/>
    <xf numFmtId="43" fontId="94" fillId="0" borderId="0" applyFont="0" applyFill="0" applyBorder="0" applyAlignment="0" applyProtection="0"/>
    <xf numFmtId="0" fontId="2" fillId="0" borderId="0"/>
    <xf numFmtId="43" fontId="2" fillId="0" borderId="0" applyFont="0" applyFill="0" applyBorder="0" applyAlignment="0" applyProtection="0"/>
    <xf numFmtId="43" fontId="94" fillId="0" borderId="0" applyFont="0" applyFill="0" applyBorder="0" applyAlignment="0" applyProtection="0"/>
    <xf numFmtId="0" fontId="2" fillId="0" borderId="0"/>
    <xf numFmtId="43" fontId="2" fillId="0" borderId="0" applyFont="0" applyFill="0" applyBorder="0" applyAlignment="0" applyProtection="0"/>
    <xf numFmtId="43" fontId="9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6" fillId="0" borderId="0"/>
    <xf numFmtId="0" fontId="2" fillId="0" borderId="0"/>
    <xf numFmtId="43" fontId="2" fillId="0" borderId="0" applyFont="0" applyFill="0" applyBorder="0" applyAlignment="0" applyProtection="0"/>
    <xf numFmtId="43" fontId="94" fillId="0" borderId="0" applyFont="0" applyFill="0" applyBorder="0" applyAlignment="0" applyProtection="0"/>
    <xf numFmtId="43" fontId="26" fillId="0" borderId="0" applyFont="0" applyFill="0" applyBorder="0" applyAlignment="0" applyProtection="0"/>
    <xf numFmtId="43" fontId="55" fillId="0" borderId="0" applyFont="0" applyFill="0" applyBorder="0" applyAlignment="0" applyProtection="0"/>
    <xf numFmtId="43" fontId="2" fillId="0" borderId="0" applyFont="0" applyFill="0" applyBorder="0" applyAlignment="0" applyProtection="0"/>
    <xf numFmtId="0" fontId="2" fillId="0" borderId="0"/>
    <xf numFmtId="43" fontId="55" fillId="0" borderId="0" applyFont="0" applyFill="0" applyBorder="0" applyAlignment="0" applyProtection="0"/>
    <xf numFmtId="0" fontId="2"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9"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55" fillId="0" borderId="0" applyFont="0" applyFill="0" applyBorder="0" applyAlignment="0" applyProtection="0"/>
    <xf numFmtId="43" fontId="26" fillId="0" borderId="0" applyFont="0" applyFill="0" applyBorder="0" applyAlignment="0" applyProtection="0"/>
    <xf numFmtId="43" fontId="55" fillId="0" borderId="0" applyFont="0" applyFill="0" applyBorder="0" applyAlignment="0" applyProtection="0"/>
    <xf numFmtId="43" fontId="2" fillId="0" borderId="0" applyFont="0" applyFill="0" applyBorder="0" applyAlignment="0" applyProtection="0"/>
    <xf numFmtId="0" fontId="2" fillId="0" borderId="0"/>
    <xf numFmtId="43" fontId="55" fillId="0" borderId="0" applyFont="0" applyFill="0" applyBorder="0" applyAlignment="0" applyProtection="0"/>
    <xf numFmtId="0" fontId="2" fillId="0" borderId="0"/>
    <xf numFmtId="43" fontId="2" fillId="0" borderId="0" applyFont="0" applyFill="0" applyBorder="0" applyAlignment="0" applyProtection="0"/>
    <xf numFmtId="43" fontId="26" fillId="0" borderId="0" applyFont="0" applyFill="0" applyBorder="0" applyAlignment="0" applyProtection="0"/>
    <xf numFmtId="43" fontId="55" fillId="0" borderId="0" applyFont="0" applyFill="0" applyBorder="0" applyAlignment="0" applyProtection="0"/>
    <xf numFmtId="43" fontId="2" fillId="0" borderId="0" applyFont="0" applyFill="0" applyBorder="0" applyAlignment="0" applyProtection="0"/>
    <xf numFmtId="0" fontId="2" fillId="0" borderId="0"/>
    <xf numFmtId="43" fontId="55"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43" fontId="94" fillId="0" borderId="0" applyFont="0" applyFill="0" applyBorder="0" applyAlignment="0" applyProtection="0"/>
    <xf numFmtId="43" fontId="26" fillId="0" borderId="0" applyFont="0" applyFill="0" applyBorder="0" applyAlignment="0" applyProtection="0"/>
    <xf numFmtId="43" fontId="55" fillId="0" borderId="0" applyFont="0" applyFill="0" applyBorder="0" applyAlignment="0" applyProtection="0"/>
    <xf numFmtId="43" fontId="2" fillId="0" borderId="0" applyFont="0" applyFill="0" applyBorder="0" applyAlignment="0" applyProtection="0"/>
    <xf numFmtId="0" fontId="2" fillId="0" borderId="0"/>
    <xf numFmtId="43" fontId="55" fillId="0" borderId="0" applyFont="0" applyFill="0" applyBorder="0" applyAlignment="0" applyProtection="0"/>
    <xf numFmtId="0" fontId="2" fillId="0" borderId="0"/>
    <xf numFmtId="43" fontId="2" fillId="0" borderId="0" applyFont="0" applyFill="0" applyBorder="0" applyAlignment="0" applyProtection="0"/>
    <xf numFmtId="43" fontId="26" fillId="0" borderId="0" applyFont="0" applyFill="0" applyBorder="0" applyAlignment="0" applyProtection="0"/>
    <xf numFmtId="43" fontId="55" fillId="0" borderId="0" applyFont="0" applyFill="0" applyBorder="0" applyAlignment="0" applyProtection="0"/>
    <xf numFmtId="43" fontId="2" fillId="0" borderId="0" applyFont="0" applyFill="0" applyBorder="0" applyAlignment="0" applyProtection="0"/>
    <xf numFmtId="0" fontId="2" fillId="0" borderId="0"/>
    <xf numFmtId="43" fontId="55"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43" fontId="94" fillId="0" borderId="0" applyFont="0" applyFill="0" applyBorder="0" applyAlignment="0" applyProtection="0"/>
    <xf numFmtId="0" fontId="2" fillId="0" borderId="0"/>
    <xf numFmtId="43" fontId="2" fillId="0" borderId="0" applyFont="0" applyFill="0" applyBorder="0" applyAlignment="0" applyProtection="0"/>
    <xf numFmtId="43" fontId="94" fillId="0" borderId="0" applyFont="0" applyFill="0" applyBorder="0" applyAlignment="0" applyProtection="0"/>
    <xf numFmtId="0" fontId="2" fillId="0" borderId="0"/>
    <xf numFmtId="43" fontId="2" fillId="0" borderId="0" applyFont="0" applyFill="0" applyBorder="0" applyAlignment="0" applyProtection="0"/>
    <xf numFmtId="43" fontId="94" fillId="0" borderId="0" applyFont="0" applyFill="0" applyBorder="0" applyAlignment="0" applyProtection="0"/>
    <xf numFmtId="0" fontId="2" fillId="0" borderId="0"/>
    <xf numFmtId="43" fontId="2" fillId="0" borderId="0" applyFont="0" applyFill="0" applyBorder="0" applyAlignment="0" applyProtection="0"/>
    <xf numFmtId="43" fontId="94" fillId="0" borderId="0" applyFont="0" applyFill="0" applyBorder="0" applyAlignment="0" applyProtection="0"/>
    <xf numFmtId="0" fontId="2" fillId="0" borderId="0"/>
    <xf numFmtId="43" fontId="2" fillId="0" borderId="0" applyFont="0" applyFill="0" applyBorder="0" applyAlignment="0" applyProtection="0"/>
    <xf numFmtId="43" fontId="94" fillId="0" borderId="0" applyFont="0" applyFill="0" applyBorder="0" applyAlignment="0" applyProtection="0"/>
    <xf numFmtId="43" fontId="26" fillId="0" borderId="0" applyFont="0" applyFill="0" applyBorder="0" applyAlignment="0" applyProtection="0"/>
    <xf numFmtId="43" fontId="55" fillId="0" borderId="0" applyFont="0" applyFill="0" applyBorder="0" applyAlignment="0" applyProtection="0"/>
    <xf numFmtId="43" fontId="2" fillId="0" borderId="0" applyFont="0" applyFill="0" applyBorder="0" applyAlignment="0" applyProtection="0"/>
    <xf numFmtId="43" fontId="55" fillId="0" borderId="0" applyFont="0" applyFill="0" applyBorder="0" applyAlignment="0" applyProtection="0"/>
    <xf numFmtId="43" fontId="2"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55"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43" fontId="94" fillId="0" borderId="0" applyFont="0" applyFill="0" applyBorder="0" applyAlignment="0" applyProtection="0"/>
    <xf numFmtId="43" fontId="26" fillId="0" borderId="0" applyFont="0" applyFill="0" applyBorder="0" applyAlignment="0" applyProtection="0"/>
    <xf numFmtId="43" fontId="55" fillId="0" borderId="0" applyFont="0" applyFill="0" applyBorder="0" applyAlignment="0" applyProtection="0"/>
    <xf numFmtId="43" fontId="2" fillId="0" borderId="0" applyFont="0" applyFill="0" applyBorder="0" applyAlignment="0" applyProtection="0"/>
    <xf numFmtId="0" fontId="2" fillId="0" borderId="0"/>
    <xf numFmtId="43" fontId="55" fillId="0" borderId="0" applyFont="0" applyFill="0" applyBorder="0" applyAlignment="0" applyProtection="0"/>
    <xf numFmtId="0" fontId="2" fillId="0" borderId="0"/>
    <xf numFmtId="43" fontId="2" fillId="0" borderId="0" applyFont="0" applyFill="0" applyBorder="0" applyAlignment="0" applyProtection="0"/>
    <xf numFmtId="43" fontId="2"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55" fillId="0" borderId="0" applyFont="0" applyFill="0" applyBorder="0" applyAlignment="0" applyProtection="0"/>
    <xf numFmtId="43" fontId="26" fillId="0" borderId="0" applyFont="0" applyFill="0" applyBorder="0" applyAlignment="0" applyProtection="0"/>
    <xf numFmtId="43" fontId="2" fillId="0" borderId="0" applyFont="0" applyFill="0" applyBorder="0" applyAlignment="0" applyProtection="0"/>
    <xf numFmtId="43" fontId="55" fillId="0" borderId="0" applyFont="0" applyFill="0" applyBorder="0" applyAlignment="0" applyProtection="0"/>
    <xf numFmtId="43" fontId="2" fillId="0" borderId="0" applyFont="0" applyFill="0" applyBorder="0" applyAlignment="0" applyProtection="0"/>
    <xf numFmtId="0" fontId="2" fillId="0" borderId="0"/>
    <xf numFmtId="43" fontId="55" fillId="0" borderId="0" applyFont="0" applyFill="0" applyBorder="0" applyAlignment="0" applyProtection="0"/>
    <xf numFmtId="0" fontId="2" fillId="0" borderId="0"/>
    <xf numFmtId="43" fontId="2" fillId="0" borderId="0" applyFont="0" applyFill="0" applyBorder="0" applyAlignment="0" applyProtection="0"/>
    <xf numFmtId="43" fontId="26" fillId="0" borderId="0" applyFont="0" applyFill="0" applyBorder="0" applyAlignment="0" applyProtection="0"/>
    <xf numFmtId="43" fontId="55" fillId="0" borderId="0" applyFont="0" applyFill="0" applyBorder="0" applyAlignment="0" applyProtection="0"/>
    <xf numFmtId="43" fontId="2" fillId="0" borderId="0" applyFont="0" applyFill="0" applyBorder="0" applyAlignment="0" applyProtection="0"/>
    <xf numFmtId="0" fontId="2" fillId="0" borderId="0"/>
    <xf numFmtId="43" fontId="55"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43" fontId="94" fillId="0" borderId="0" applyFont="0" applyFill="0" applyBorder="0" applyAlignment="0" applyProtection="0"/>
    <xf numFmtId="43" fontId="26" fillId="0" borderId="0" applyFont="0" applyFill="0" applyBorder="0" applyAlignment="0" applyProtection="0"/>
    <xf numFmtId="43" fontId="55" fillId="0" borderId="0" applyFont="0" applyFill="0" applyBorder="0" applyAlignment="0" applyProtection="0"/>
    <xf numFmtId="43" fontId="2" fillId="0" borderId="0" applyFont="0" applyFill="0" applyBorder="0" applyAlignment="0" applyProtection="0"/>
    <xf numFmtId="0" fontId="2" fillId="0" borderId="0"/>
    <xf numFmtId="43" fontId="55" fillId="0" borderId="0" applyFont="0" applyFill="0" applyBorder="0" applyAlignment="0" applyProtection="0"/>
    <xf numFmtId="0" fontId="2" fillId="0" borderId="0"/>
    <xf numFmtId="43" fontId="2" fillId="0" borderId="0" applyFont="0" applyFill="0" applyBorder="0" applyAlignment="0" applyProtection="0"/>
    <xf numFmtId="43" fontId="26" fillId="0" borderId="0" applyFont="0" applyFill="0" applyBorder="0" applyAlignment="0" applyProtection="0"/>
    <xf numFmtId="43" fontId="55" fillId="0" borderId="0" applyFont="0" applyFill="0" applyBorder="0" applyAlignment="0" applyProtection="0"/>
    <xf numFmtId="43" fontId="2" fillId="0" borderId="0" applyFont="0" applyFill="0" applyBorder="0" applyAlignment="0" applyProtection="0"/>
    <xf numFmtId="0" fontId="2" fillId="0" borderId="0"/>
    <xf numFmtId="43" fontId="55"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43" fontId="94" fillId="0" borderId="0" applyFont="0" applyFill="0" applyBorder="0" applyAlignment="0" applyProtection="0"/>
    <xf numFmtId="0" fontId="2" fillId="0" borderId="0"/>
    <xf numFmtId="43" fontId="2" fillId="0" borderId="0" applyFont="0" applyFill="0" applyBorder="0" applyAlignment="0" applyProtection="0"/>
    <xf numFmtId="43" fontId="94" fillId="0" borderId="0" applyFont="0" applyFill="0" applyBorder="0" applyAlignment="0" applyProtection="0"/>
    <xf numFmtId="0" fontId="2" fillId="0" borderId="0"/>
    <xf numFmtId="43" fontId="2" fillId="0" borderId="0" applyFont="0" applyFill="0" applyBorder="0" applyAlignment="0" applyProtection="0"/>
    <xf numFmtId="43" fontId="94" fillId="0" borderId="0" applyFont="0" applyFill="0" applyBorder="0" applyAlignment="0" applyProtection="0"/>
    <xf numFmtId="0" fontId="2" fillId="0" borderId="0"/>
    <xf numFmtId="43" fontId="2" fillId="0" borderId="0" applyFont="0" applyFill="0" applyBorder="0" applyAlignment="0" applyProtection="0"/>
    <xf numFmtId="43" fontId="94" fillId="0" borderId="0" applyFont="0" applyFill="0" applyBorder="0" applyAlignment="0" applyProtection="0"/>
    <xf numFmtId="0" fontId="2" fillId="0" borderId="0"/>
    <xf numFmtId="43" fontId="2" fillId="0" borderId="0" applyFont="0" applyFill="0" applyBorder="0" applyAlignment="0" applyProtection="0"/>
    <xf numFmtId="43" fontId="94" fillId="0" borderId="0" applyFont="0" applyFill="0" applyBorder="0" applyAlignment="0" applyProtection="0"/>
    <xf numFmtId="43" fontId="26" fillId="0" borderId="0" applyFont="0" applyFill="0" applyBorder="0" applyAlignment="0" applyProtection="0"/>
    <xf numFmtId="43" fontId="55" fillId="0" borderId="0" applyFont="0" applyFill="0" applyBorder="0" applyAlignment="0" applyProtection="0"/>
    <xf numFmtId="43" fontId="2" fillId="0" borderId="0" applyFont="0" applyFill="0" applyBorder="0" applyAlignment="0" applyProtection="0"/>
    <xf numFmtId="0" fontId="2" fillId="0" borderId="0"/>
    <xf numFmtId="43" fontId="55" fillId="0" borderId="0" applyFont="0" applyFill="0" applyBorder="0" applyAlignment="0" applyProtection="0"/>
    <xf numFmtId="0" fontId="2" fillId="0" borderId="0"/>
    <xf numFmtId="43" fontId="2"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55" fillId="0" borderId="0" applyFont="0" applyFill="0" applyBorder="0" applyAlignment="0" applyProtection="0"/>
    <xf numFmtId="43" fontId="26" fillId="0" borderId="0" applyFont="0" applyFill="0" applyBorder="0" applyAlignment="0" applyProtection="0"/>
    <xf numFmtId="43" fontId="5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55" fillId="0" borderId="0" applyFont="0" applyFill="0" applyBorder="0" applyAlignment="0" applyProtection="0"/>
    <xf numFmtId="43" fontId="2" fillId="0" borderId="0" applyFont="0" applyFill="0" applyBorder="0" applyAlignment="0" applyProtection="0"/>
    <xf numFmtId="43" fontId="26" fillId="0" borderId="0" applyFont="0" applyFill="0" applyBorder="0" applyAlignment="0" applyProtection="0"/>
    <xf numFmtId="43" fontId="55" fillId="0" borderId="0" applyFont="0" applyFill="0" applyBorder="0" applyAlignment="0" applyProtection="0"/>
    <xf numFmtId="43" fontId="2" fillId="0" borderId="0" applyFont="0" applyFill="0" applyBorder="0" applyAlignment="0" applyProtection="0"/>
    <xf numFmtId="0" fontId="2" fillId="0" borderId="0"/>
    <xf numFmtId="43" fontId="55"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43" fontId="94" fillId="0" borderId="0" applyFont="0" applyFill="0" applyBorder="0" applyAlignment="0" applyProtection="0"/>
    <xf numFmtId="43" fontId="26" fillId="0" borderId="0" applyFont="0" applyFill="0" applyBorder="0" applyAlignment="0" applyProtection="0"/>
    <xf numFmtId="43" fontId="55" fillId="0" borderId="0" applyFont="0" applyFill="0" applyBorder="0" applyAlignment="0" applyProtection="0"/>
    <xf numFmtId="43" fontId="2" fillId="0" borderId="0" applyFont="0" applyFill="0" applyBorder="0" applyAlignment="0" applyProtection="0"/>
    <xf numFmtId="0" fontId="2" fillId="0" borderId="0"/>
    <xf numFmtId="43" fontId="55" fillId="0" borderId="0" applyFont="0" applyFill="0" applyBorder="0" applyAlignment="0" applyProtection="0"/>
    <xf numFmtId="0" fontId="2" fillId="0" borderId="0"/>
    <xf numFmtId="43" fontId="2" fillId="0" borderId="0" applyFont="0" applyFill="0" applyBorder="0" applyAlignment="0" applyProtection="0"/>
    <xf numFmtId="43" fontId="26" fillId="0" borderId="0" applyFont="0" applyFill="0" applyBorder="0" applyAlignment="0" applyProtection="0"/>
    <xf numFmtId="43" fontId="55" fillId="0" borderId="0" applyFont="0" applyFill="0" applyBorder="0" applyAlignment="0" applyProtection="0"/>
    <xf numFmtId="43" fontId="2" fillId="0" borderId="0" applyFont="0" applyFill="0" applyBorder="0" applyAlignment="0" applyProtection="0"/>
    <xf numFmtId="0" fontId="2" fillId="0" borderId="0"/>
    <xf numFmtId="43" fontId="55"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43" fontId="94" fillId="0" borderId="0" applyFont="0" applyFill="0" applyBorder="0" applyAlignment="0" applyProtection="0"/>
    <xf numFmtId="0" fontId="2" fillId="0" borderId="0"/>
    <xf numFmtId="43" fontId="2" fillId="0" borderId="0" applyFont="0" applyFill="0" applyBorder="0" applyAlignment="0" applyProtection="0"/>
    <xf numFmtId="43" fontId="94" fillId="0" borderId="0" applyFont="0" applyFill="0" applyBorder="0" applyAlignment="0" applyProtection="0"/>
    <xf numFmtId="0" fontId="2" fillId="0" borderId="0"/>
    <xf numFmtId="43" fontId="2" fillId="0" borderId="0" applyFont="0" applyFill="0" applyBorder="0" applyAlignment="0" applyProtection="0"/>
    <xf numFmtId="43" fontId="94" fillId="0" borderId="0" applyFont="0" applyFill="0" applyBorder="0" applyAlignment="0" applyProtection="0"/>
    <xf numFmtId="0" fontId="2" fillId="0" borderId="0"/>
    <xf numFmtId="43" fontId="2" fillId="0" borderId="0" applyFont="0" applyFill="0" applyBorder="0" applyAlignment="0" applyProtection="0"/>
    <xf numFmtId="43" fontId="94" fillId="0" borderId="0" applyFont="0" applyFill="0" applyBorder="0" applyAlignment="0" applyProtection="0"/>
    <xf numFmtId="0" fontId="2" fillId="0" borderId="0"/>
    <xf numFmtId="43" fontId="2" fillId="0" borderId="0" applyFont="0" applyFill="0" applyBorder="0" applyAlignment="0" applyProtection="0"/>
    <xf numFmtId="43" fontId="94" fillId="0" borderId="0" applyFont="0" applyFill="0" applyBorder="0" applyAlignment="0" applyProtection="0"/>
    <xf numFmtId="43" fontId="26" fillId="0" borderId="0" applyFont="0" applyFill="0" applyBorder="0" applyAlignment="0" applyProtection="0"/>
    <xf numFmtId="43" fontId="55" fillId="0" borderId="0" applyFont="0" applyFill="0" applyBorder="0" applyAlignment="0" applyProtection="0"/>
    <xf numFmtId="43" fontId="2" fillId="0" borderId="0" applyFont="0" applyFill="0" applyBorder="0" applyAlignment="0" applyProtection="0"/>
    <xf numFmtId="43" fontId="5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55" fillId="0" borderId="0" applyFont="0" applyFill="0" applyBorder="0" applyAlignment="0" applyProtection="0"/>
    <xf numFmtId="43" fontId="26" fillId="0" borderId="0" applyFont="0" applyFill="0" applyBorder="0" applyAlignment="0" applyProtection="0"/>
    <xf numFmtId="43" fontId="55" fillId="0" borderId="0" applyFont="0" applyFill="0" applyBorder="0" applyAlignment="0" applyProtection="0"/>
    <xf numFmtId="43" fontId="2" fillId="0" borderId="0" applyFont="0" applyFill="0" applyBorder="0" applyAlignment="0" applyProtection="0"/>
    <xf numFmtId="0" fontId="2" fillId="0" borderId="0"/>
    <xf numFmtId="43" fontId="55" fillId="0" borderId="0" applyFont="0" applyFill="0" applyBorder="0" applyAlignment="0" applyProtection="0"/>
    <xf numFmtId="0" fontId="2" fillId="0" borderId="0"/>
    <xf numFmtId="43" fontId="2" fillId="0" borderId="0" applyFont="0" applyFill="0" applyBorder="0" applyAlignment="0" applyProtection="0"/>
    <xf numFmtId="43" fontId="26" fillId="0" borderId="0" applyFont="0" applyFill="0" applyBorder="0" applyAlignment="0" applyProtection="0"/>
    <xf numFmtId="43" fontId="55" fillId="0" borderId="0" applyFont="0" applyFill="0" applyBorder="0" applyAlignment="0" applyProtection="0"/>
    <xf numFmtId="43" fontId="2" fillId="0" borderId="0" applyFont="0" applyFill="0" applyBorder="0" applyAlignment="0" applyProtection="0"/>
    <xf numFmtId="0" fontId="2" fillId="0" borderId="0"/>
    <xf numFmtId="43" fontId="55"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43" fontId="94" fillId="0" borderId="0" applyFont="0" applyFill="0" applyBorder="0" applyAlignment="0" applyProtection="0"/>
    <xf numFmtId="43" fontId="26" fillId="0" borderId="0" applyFont="0" applyFill="0" applyBorder="0" applyAlignment="0" applyProtection="0"/>
    <xf numFmtId="43" fontId="55" fillId="0" borderId="0" applyFont="0" applyFill="0" applyBorder="0" applyAlignment="0" applyProtection="0"/>
    <xf numFmtId="43" fontId="2" fillId="0" borderId="0" applyFont="0" applyFill="0" applyBorder="0" applyAlignment="0" applyProtection="0"/>
    <xf numFmtId="0" fontId="2" fillId="0" borderId="0"/>
    <xf numFmtId="43" fontId="55" fillId="0" borderId="0" applyFont="0" applyFill="0" applyBorder="0" applyAlignment="0" applyProtection="0"/>
    <xf numFmtId="0" fontId="2" fillId="0" borderId="0"/>
    <xf numFmtId="43" fontId="2" fillId="0" borderId="0" applyFont="0" applyFill="0" applyBorder="0" applyAlignment="0" applyProtection="0"/>
    <xf numFmtId="43" fontId="26" fillId="0" borderId="0" applyFont="0" applyFill="0" applyBorder="0" applyAlignment="0" applyProtection="0"/>
    <xf numFmtId="43" fontId="55" fillId="0" borderId="0" applyFont="0" applyFill="0" applyBorder="0" applyAlignment="0" applyProtection="0"/>
    <xf numFmtId="43" fontId="2" fillId="0" borderId="0" applyFont="0" applyFill="0" applyBorder="0" applyAlignment="0" applyProtection="0"/>
    <xf numFmtId="0" fontId="2" fillId="0" borderId="0"/>
    <xf numFmtId="43" fontId="55"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43" fontId="94" fillId="0" borderId="0" applyFont="0" applyFill="0" applyBorder="0" applyAlignment="0" applyProtection="0"/>
    <xf numFmtId="0" fontId="2" fillId="0" borderId="0"/>
    <xf numFmtId="43" fontId="2" fillId="0" borderId="0" applyFont="0" applyFill="0" applyBorder="0" applyAlignment="0" applyProtection="0"/>
    <xf numFmtId="43" fontId="94" fillId="0" borderId="0" applyFont="0" applyFill="0" applyBorder="0" applyAlignment="0" applyProtection="0"/>
    <xf numFmtId="0" fontId="2" fillId="0" borderId="0"/>
    <xf numFmtId="43" fontId="2" fillId="0" borderId="0" applyFont="0" applyFill="0" applyBorder="0" applyAlignment="0" applyProtection="0"/>
    <xf numFmtId="43" fontId="94" fillId="0" borderId="0" applyFont="0" applyFill="0" applyBorder="0" applyAlignment="0" applyProtection="0"/>
    <xf numFmtId="0" fontId="2" fillId="0" borderId="0"/>
    <xf numFmtId="43" fontId="2" fillId="0" borderId="0" applyFont="0" applyFill="0" applyBorder="0" applyAlignment="0" applyProtection="0"/>
    <xf numFmtId="43" fontId="94" fillId="0" borderId="0" applyFont="0" applyFill="0" applyBorder="0" applyAlignment="0" applyProtection="0"/>
    <xf numFmtId="0" fontId="2" fillId="0" borderId="0"/>
    <xf numFmtId="43" fontId="2" fillId="0" borderId="0" applyFont="0" applyFill="0" applyBorder="0" applyAlignment="0" applyProtection="0"/>
    <xf numFmtId="43" fontId="94" fillId="0" borderId="0" applyFont="0" applyFill="0" applyBorder="0" applyAlignment="0" applyProtection="0"/>
    <xf numFmtId="43" fontId="26" fillId="0" borderId="0" applyFont="0" applyFill="0" applyBorder="0" applyAlignment="0" applyProtection="0"/>
    <xf numFmtId="43" fontId="55" fillId="0" borderId="0" applyFont="0" applyFill="0" applyBorder="0" applyAlignment="0" applyProtection="0"/>
    <xf numFmtId="43" fontId="2" fillId="0" borderId="0" applyFont="0" applyFill="0" applyBorder="0" applyAlignment="0" applyProtection="0"/>
    <xf numFmtId="0" fontId="2" fillId="0" borderId="0"/>
    <xf numFmtId="43" fontId="55" fillId="0" borderId="0" applyFont="0" applyFill="0" applyBorder="0" applyAlignment="0" applyProtection="0"/>
    <xf numFmtId="0" fontId="2" fillId="0" borderId="0"/>
    <xf numFmtId="43" fontId="2"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55" fillId="0" borderId="0" applyFont="0" applyFill="0" applyBorder="0" applyAlignment="0" applyProtection="0"/>
    <xf numFmtId="43" fontId="26" fillId="0" borderId="0" applyFont="0" applyFill="0" applyBorder="0" applyAlignment="0" applyProtection="0"/>
    <xf numFmtId="43" fontId="55" fillId="0" borderId="0" applyFont="0" applyFill="0" applyBorder="0" applyAlignment="0" applyProtection="0"/>
    <xf numFmtId="43" fontId="2" fillId="0" borderId="0" applyFont="0" applyFill="0" applyBorder="0" applyAlignment="0" applyProtection="0"/>
    <xf numFmtId="43" fontId="55" fillId="0" borderId="0" applyFont="0" applyFill="0" applyBorder="0" applyAlignment="0" applyProtection="0"/>
    <xf numFmtId="43" fontId="2" fillId="0" borderId="0" applyFont="0" applyFill="0" applyBorder="0" applyAlignment="0" applyProtection="0"/>
    <xf numFmtId="43" fontId="26" fillId="0" borderId="0" applyFont="0" applyFill="0" applyBorder="0" applyAlignment="0" applyProtection="0"/>
    <xf numFmtId="43" fontId="55" fillId="0" borderId="0" applyFont="0" applyFill="0" applyBorder="0" applyAlignment="0" applyProtection="0"/>
    <xf numFmtId="43" fontId="2" fillId="0" borderId="0" applyFont="0" applyFill="0" applyBorder="0" applyAlignment="0" applyProtection="0"/>
    <xf numFmtId="0" fontId="2" fillId="0" borderId="0"/>
    <xf numFmtId="43" fontId="55"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43" fontId="94" fillId="0" borderId="0" applyFont="0" applyFill="0" applyBorder="0" applyAlignment="0" applyProtection="0"/>
    <xf numFmtId="43" fontId="26" fillId="0" borderId="0" applyFont="0" applyFill="0" applyBorder="0" applyAlignment="0" applyProtection="0"/>
    <xf numFmtId="43" fontId="55" fillId="0" borderId="0" applyFont="0" applyFill="0" applyBorder="0" applyAlignment="0" applyProtection="0"/>
    <xf numFmtId="43" fontId="2" fillId="0" borderId="0" applyFont="0" applyFill="0" applyBorder="0" applyAlignment="0" applyProtection="0"/>
    <xf numFmtId="0" fontId="2" fillId="0" borderId="0"/>
    <xf numFmtId="43" fontId="55" fillId="0" borderId="0" applyFont="0" applyFill="0" applyBorder="0" applyAlignment="0" applyProtection="0"/>
    <xf numFmtId="0" fontId="2" fillId="0" borderId="0"/>
    <xf numFmtId="43" fontId="2" fillId="0" borderId="0" applyFont="0" applyFill="0" applyBorder="0" applyAlignment="0" applyProtection="0"/>
    <xf numFmtId="43" fontId="26" fillId="0" borderId="0" applyFont="0" applyFill="0" applyBorder="0" applyAlignment="0" applyProtection="0"/>
    <xf numFmtId="43" fontId="55" fillId="0" borderId="0" applyFont="0" applyFill="0" applyBorder="0" applyAlignment="0" applyProtection="0"/>
    <xf numFmtId="43" fontId="2" fillId="0" borderId="0" applyFont="0" applyFill="0" applyBorder="0" applyAlignment="0" applyProtection="0"/>
    <xf numFmtId="0" fontId="2" fillId="0" borderId="0"/>
    <xf numFmtId="43" fontId="55"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43" fontId="94" fillId="0" borderId="0" applyFont="0" applyFill="0" applyBorder="0" applyAlignment="0" applyProtection="0"/>
    <xf numFmtId="0" fontId="2" fillId="0" borderId="0"/>
    <xf numFmtId="43" fontId="2" fillId="0" borderId="0" applyFont="0" applyFill="0" applyBorder="0" applyAlignment="0" applyProtection="0"/>
    <xf numFmtId="43" fontId="94" fillId="0" borderId="0" applyFont="0" applyFill="0" applyBorder="0" applyAlignment="0" applyProtection="0"/>
    <xf numFmtId="0" fontId="2" fillId="0" borderId="0"/>
    <xf numFmtId="43" fontId="2" fillId="0" borderId="0" applyFont="0" applyFill="0" applyBorder="0" applyAlignment="0" applyProtection="0"/>
    <xf numFmtId="43" fontId="94" fillId="0" borderId="0" applyFont="0" applyFill="0" applyBorder="0" applyAlignment="0" applyProtection="0"/>
    <xf numFmtId="0" fontId="2" fillId="0" borderId="0"/>
    <xf numFmtId="43" fontId="2" fillId="0" borderId="0" applyFont="0" applyFill="0" applyBorder="0" applyAlignment="0" applyProtection="0"/>
    <xf numFmtId="43" fontId="94" fillId="0" borderId="0" applyFont="0" applyFill="0" applyBorder="0" applyAlignment="0" applyProtection="0"/>
    <xf numFmtId="0" fontId="2" fillId="0" borderId="0"/>
    <xf numFmtId="43" fontId="2" fillId="0" borderId="0" applyFont="0" applyFill="0" applyBorder="0" applyAlignment="0" applyProtection="0"/>
    <xf numFmtId="43" fontId="94" fillId="0" borderId="0" applyFont="0" applyFill="0" applyBorder="0" applyAlignment="0" applyProtection="0"/>
    <xf numFmtId="43" fontId="26" fillId="0" borderId="0" applyFont="0" applyFill="0" applyBorder="0" applyAlignment="0" applyProtection="0"/>
    <xf numFmtId="43" fontId="55" fillId="0" borderId="0" applyFont="0" applyFill="0" applyBorder="0" applyAlignment="0" applyProtection="0"/>
    <xf numFmtId="43" fontId="2" fillId="0" borderId="0" applyFont="0" applyFill="0" applyBorder="0" applyAlignment="0" applyProtection="0"/>
    <xf numFmtId="43" fontId="5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43" fontId="94" fillId="0" borderId="0" applyFont="0" applyFill="0" applyBorder="0" applyAlignment="0" applyProtection="0"/>
    <xf numFmtId="43" fontId="26" fillId="0" borderId="0" applyFont="0" applyFill="0" applyBorder="0" applyAlignment="0" applyProtection="0"/>
    <xf numFmtId="43" fontId="55" fillId="0" borderId="0" applyFont="0" applyFill="0" applyBorder="0" applyAlignment="0" applyProtection="0"/>
    <xf numFmtId="43" fontId="2" fillId="0" borderId="0" applyFont="0" applyFill="0" applyBorder="0" applyAlignment="0" applyProtection="0"/>
    <xf numFmtId="0" fontId="2" fillId="0" borderId="0"/>
    <xf numFmtId="43" fontId="55" fillId="0" borderId="0" applyFont="0" applyFill="0" applyBorder="0" applyAlignment="0" applyProtection="0"/>
    <xf numFmtId="0" fontId="2" fillId="0" borderId="0"/>
    <xf numFmtId="43" fontId="2"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55" fillId="0" borderId="0" applyFont="0" applyFill="0" applyBorder="0" applyAlignment="0" applyProtection="0"/>
    <xf numFmtId="43" fontId="26" fillId="0" borderId="0" applyFont="0" applyFill="0" applyBorder="0" applyAlignment="0" applyProtection="0"/>
    <xf numFmtId="43" fontId="55" fillId="0" borderId="0" applyFont="0" applyFill="0" applyBorder="0" applyAlignment="0" applyProtection="0"/>
    <xf numFmtId="43" fontId="2" fillId="0" borderId="0" applyFont="0" applyFill="0" applyBorder="0" applyAlignment="0" applyProtection="0"/>
    <xf numFmtId="0" fontId="2" fillId="0" borderId="0"/>
    <xf numFmtId="43" fontId="55" fillId="0" borderId="0" applyFont="0" applyFill="0" applyBorder="0" applyAlignment="0" applyProtection="0"/>
    <xf numFmtId="0" fontId="2" fillId="0" borderId="0"/>
    <xf numFmtId="43" fontId="2" fillId="0" borderId="0" applyFont="0" applyFill="0" applyBorder="0" applyAlignment="0" applyProtection="0"/>
    <xf numFmtId="43" fontId="26" fillId="0" borderId="0" applyFont="0" applyFill="0" applyBorder="0" applyAlignment="0" applyProtection="0"/>
    <xf numFmtId="43" fontId="55" fillId="0" borderId="0" applyFont="0" applyFill="0" applyBorder="0" applyAlignment="0" applyProtection="0"/>
    <xf numFmtId="43" fontId="2" fillId="0" borderId="0" applyFont="0" applyFill="0" applyBorder="0" applyAlignment="0" applyProtection="0"/>
    <xf numFmtId="0" fontId="2" fillId="0" borderId="0"/>
    <xf numFmtId="43" fontId="55"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43" fontId="94" fillId="0" borderId="0" applyFont="0" applyFill="0" applyBorder="0" applyAlignment="0" applyProtection="0"/>
    <xf numFmtId="43" fontId="26" fillId="0" borderId="0" applyFont="0" applyFill="0" applyBorder="0" applyAlignment="0" applyProtection="0"/>
    <xf numFmtId="43" fontId="55" fillId="0" borderId="0" applyFont="0" applyFill="0" applyBorder="0" applyAlignment="0" applyProtection="0"/>
    <xf numFmtId="43" fontId="2" fillId="0" borderId="0" applyFont="0" applyFill="0" applyBorder="0" applyAlignment="0" applyProtection="0"/>
    <xf numFmtId="0" fontId="2" fillId="0" borderId="0"/>
    <xf numFmtId="43" fontId="55" fillId="0" borderId="0" applyFont="0" applyFill="0" applyBorder="0" applyAlignment="0" applyProtection="0"/>
    <xf numFmtId="0" fontId="2" fillId="0" borderId="0"/>
    <xf numFmtId="43" fontId="2" fillId="0" borderId="0" applyFont="0" applyFill="0" applyBorder="0" applyAlignment="0" applyProtection="0"/>
    <xf numFmtId="43" fontId="26" fillId="0" borderId="0" applyFont="0" applyFill="0" applyBorder="0" applyAlignment="0" applyProtection="0"/>
    <xf numFmtId="43" fontId="55" fillId="0" borderId="0" applyFont="0" applyFill="0" applyBorder="0" applyAlignment="0" applyProtection="0"/>
    <xf numFmtId="43" fontId="2" fillId="0" borderId="0" applyFont="0" applyFill="0" applyBorder="0" applyAlignment="0" applyProtection="0"/>
    <xf numFmtId="0" fontId="2" fillId="0" borderId="0"/>
    <xf numFmtId="43" fontId="55"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43" fontId="94" fillId="0" borderId="0" applyFont="0" applyFill="0" applyBorder="0" applyAlignment="0" applyProtection="0"/>
    <xf numFmtId="0" fontId="2" fillId="0" borderId="0"/>
    <xf numFmtId="43" fontId="2" fillId="0" borderId="0" applyFont="0" applyFill="0" applyBorder="0" applyAlignment="0" applyProtection="0"/>
    <xf numFmtId="43" fontId="94" fillId="0" borderId="0" applyFont="0" applyFill="0" applyBorder="0" applyAlignment="0" applyProtection="0"/>
    <xf numFmtId="0" fontId="2" fillId="0" borderId="0"/>
    <xf numFmtId="43" fontId="2" fillId="0" borderId="0" applyFont="0" applyFill="0" applyBorder="0" applyAlignment="0" applyProtection="0"/>
    <xf numFmtId="43" fontId="94" fillId="0" borderId="0" applyFont="0" applyFill="0" applyBorder="0" applyAlignment="0" applyProtection="0"/>
    <xf numFmtId="0" fontId="2" fillId="0" borderId="0"/>
    <xf numFmtId="43" fontId="2" fillId="0" borderId="0" applyFont="0" applyFill="0" applyBorder="0" applyAlignment="0" applyProtection="0"/>
    <xf numFmtId="43" fontId="94" fillId="0" borderId="0" applyFont="0" applyFill="0" applyBorder="0" applyAlignment="0" applyProtection="0"/>
    <xf numFmtId="0" fontId="2" fillId="0" borderId="0"/>
    <xf numFmtId="43" fontId="2" fillId="0" borderId="0" applyFont="0" applyFill="0" applyBorder="0" applyAlignment="0" applyProtection="0"/>
    <xf numFmtId="43" fontId="94" fillId="0" borderId="0" applyFont="0" applyFill="0" applyBorder="0" applyAlignment="0" applyProtection="0"/>
    <xf numFmtId="43" fontId="26" fillId="0" borderId="0" applyFont="0" applyFill="0" applyBorder="0" applyAlignment="0" applyProtection="0"/>
    <xf numFmtId="43" fontId="55" fillId="0" borderId="0" applyFont="0" applyFill="0" applyBorder="0" applyAlignment="0" applyProtection="0"/>
    <xf numFmtId="43" fontId="2" fillId="0" borderId="0" applyFont="0" applyFill="0" applyBorder="0" applyAlignment="0" applyProtection="0"/>
    <xf numFmtId="0" fontId="2" fillId="0" borderId="0"/>
    <xf numFmtId="43" fontId="55" fillId="0" borderId="0" applyFont="0" applyFill="0" applyBorder="0" applyAlignment="0" applyProtection="0"/>
    <xf numFmtId="0" fontId="2" fillId="0" borderId="0"/>
    <xf numFmtId="43" fontId="2"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55" fillId="0" borderId="0" applyFont="0" applyFill="0" applyBorder="0" applyAlignment="0" applyProtection="0"/>
    <xf numFmtId="43" fontId="26" fillId="0" borderId="0" applyFont="0" applyFill="0" applyBorder="0" applyAlignment="0" applyProtection="0"/>
    <xf numFmtId="43" fontId="55" fillId="0" borderId="0" applyFont="0" applyFill="0" applyBorder="0" applyAlignment="0" applyProtection="0"/>
    <xf numFmtId="43" fontId="2" fillId="0" borderId="0" applyFont="0" applyFill="0" applyBorder="0" applyAlignment="0" applyProtection="0"/>
    <xf numFmtId="43" fontId="55" fillId="0" borderId="0" applyFont="0" applyFill="0" applyBorder="0" applyAlignment="0" applyProtection="0"/>
    <xf numFmtId="43" fontId="2" fillId="0" borderId="0" applyFont="0" applyFill="0" applyBorder="0" applyAlignment="0" applyProtection="0"/>
    <xf numFmtId="43" fontId="26" fillId="0" borderId="0" applyFont="0" applyFill="0" applyBorder="0" applyAlignment="0" applyProtection="0"/>
    <xf numFmtId="43" fontId="55" fillId="0" borderId="0" applyFont="0" applyFill="0" applyBorder="0" applyAlignment="0" applyProtection="0"/>
    <xf numFmtId="43" fontId="2" fillId="0" borderId="0" applyFont="0" applyFill="0" applyBorder="0" applyAlignment="0" applyProtection="0"/>
    <xf numFmtId="0" fontId="2" fillId="0" borderId="0"/>
    <xf numFmtId="43" fontId="55"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43" fontId="94" fillId="0" borderId="0" applyFont="0" applyFill="0" applyBorder="0" applyAlignment="0" applyProtection="0"/>
    <xf numFmtId="43" fontId="26" fillId="0" borderId="0" applyFont="0" applyFill="0" applyBorder="0" applyAlignment="0" applyProtection="0"/>
    <xf numFmtId="43" fontId="55" fillId="0" borderId="0" applyFont="0" applyFill="0" applyBorder="0" applyAlignment="0" applyProtection="0"/>
    <xf numFmtId="43" fontId="2" fillId="0" borderId="0" applyFont="0" applyFill="0" applyBorder="0" applyAlignment="0" applyProtection="0"/>
    <xf numFmtId="0" fontId="2" fillId="0" borderId="0"/>
    <xf numFmtId="43" fontId="55" fillId="0" borderId="0" applyFont="0" applyFill="0" applyBorder="0" applyAlignment="0" applyProtection="0"/>
    <xf numFmtId="0" fontId="2" fillId="0" borderId="0"/>
    <xf numFmtId="43" fontId="2" fillId="0" borderId="0" applyFont="0" applyFill="0" applyBorder="0" applyAlignment="0" applyProtection="0"/>
    <xf numFmtId="43" fontId="26" fillId="0" borderId="0" applyFont="0" applyFill="0" applyBorder="0" applyAlignment="0" applyProtection="0"/>
    <xf numFmtId="43" fontId="55" fillId="0" borderId="0" applyFont="0" applyFill="0" applyBorder="0" applyAlignment="0" applyProtection="0"/>
    <xf numFmtId="43" fontId="2" fillId="0" borderId="0" applyFont="0" applyFill="0" applyBorder="0" applyAlignment="0" applyProtection="0"/>
    <xf numFmtId="0" fontId="2" fillId="0" borderId="0"/>
    <xf numFmtId="43" fontId="55"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43" fontId="94" fillId="0" borderId="0" applyFont="0" applyFill="0" applyBorder="0" applyAlignment="0" applyProtection="0"/>
    <xf numFmtId="0" fontId="2" fillId="0" borderId="0"/>
    <xf numFmtId="43" fontId="2" fillId="0" borderId="0" applyFont="0" applyFill="0" applyBorder="0" applyAlignment="0" applyProtection="0"/>
    <xf numFmtId="43" fontId="94" fillId="0" borderId="0" applyFont="0" applyFill="0" applyBorder="0" applyAlignment="0" applyProtection="0"/>
    <xf numFmtId="0" fontId="2" fillId="0" borderId="0"/>
    <xf numFmtId="43" fontId="2" fillId="0" borderId="0" applyFont="0" applyFill="0" applyBorder="0" applyAlignment="0" applyProtection="0"/>
    <xf numFmtId="43" fontId="94" fillId="0" borderId="0" applyFont="0" applyFill="0" applyBorder="0" applyAlignment="0" applyProtection="0"/>
    <xf numFmtId="0" fontId="2" fillId="0" borderId="0"/>
    <xf numFmtId="43" fontId="2" fillId="0" borderId="0" applyFont="0" applyFill="0" applyBorder="0" applyAlignment="0" applyProtection="0"/>
    <xf numFmtId="43" fontId="94" fillId="0" borderId="0" applyFont="0" applyFill="0" applyBorder="0" applyAlignment="0" applyProtection="0"/>
    <xf numFmtId="0" fontId="2" fillId="0" borderId="0"/>
    <xf numFmtId="43" fontId="2" fillId="0" borderId="0" applyFont="0" applyFill="0" applyBorder="0" applyAlignment="0" applyProtection="0"/>
    <xf numFmtId="43" fontId="94" fillId="0" borderId="0" applyFont="0" applyFill="0" applyBorder="0" applyAlignment="0" applyProtection="0"/>
    <xf numFmtId="43" fontId="26" fillId="0" borderId="0" applyFont="0" applyFill="0" applyBorder="0" applyAlignment="0" applyProtection="0"/>
    <xf numFmtId="43" fontId="55" fillId="0" borderId="0" applyFont="0" applyFill="0" applyBorder="0" applyAlignment="0" applyProtection="0"/>
    <xf numFmtId="43" fontId="2" fillId="0" borderId="0" applyFont="0" applyFill="0" applyBorder="0" applyAlignment="0" applyProtection="0"/>
    <xf numFmtId="43" fontId="55"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43" fontId="94" fillId="0" borderId="0" applyFont="0" applyFill="0" applyBorder="0" applyAlignment="0" applyProtection="0"/>
    <xf numFmtId="43" fontId="26" fillId="0" borderId="0" applyFont="0" applyFill="0" applyBorder="0" applyAlignment="0" applyProtection="0"/>
    <xf numFmtId="43" fontId="55" fillId="0" borderId="0" applyFont="0" applyFill="0" applyBorder="0" applyAlignment="0" applyProtection="0"/>
    <xf numFmtId="43" fontId="2" fillId="0" borderId="0" applyFont="0" applyFill="0" applyBorder="0" applyAlignment="0" applyProtection="0"/>
    <xf numFmtId="0" fontId="2" fillId="0" borderId="0"/>
    <xf numFmtId="43" fontId="55" fillId="0" borderId="0" applyFont="0" applyFill="0" applyBorder="0" applyAlignment="0" applyProtection="0"/>
    <xf numFmtId="0" fontId="2" fillId="0" borderId="0"/>
    <xf numFmtId="43" fontId="2" fillId="0" borderId="0" applyFont="0" applyFill="0" applyBorder="0" applyAlignment="0" applyProtection="0"/>
    <xf numFmtId="168" fontId="2" fillId="0" borderId="0" applyFont="0" applyFill="0" applyBorder="0" applyAlignment="0" applyProtection="0"/>
    <xf numFmtId="0" fontId="2" fillId="0" borderId="0"/>
    <xf numFmtId="0" fontId="2" fillId="0" borderId="0"/>
    <xf numFmtId="168" fontId="2" fillId="0" borderId="0" applyFont="0" applyFill="0" applyBorder="0" applyAlignment="0" applyProtection="0"/>
    <xf numFmtId="168" fontId="2" fillId="0" borderId="0" applyFont="0" applyFill="0" applyBorder="0" applyAlignment="0" applyProtection="0"/>
    <xf numFmtId="0" fontId="2" fillId="0" borderId="0"/>
    <xf numFmtId="0" fontId="2" fillId="0" borderId="0"/>
    <xf numFmtId="168" fontId="2" fillId="0" borderId="0" applyFont="0" applyFill="0" applyBorder="0" applyAlignment="0" applyProtection="0"/>
    <xf numFmtId="0" fontId="2" fillId="0" borderId="0"/>
    <xf numFmtId="168" fontId="2" fillId="0" borderId="0" applyFont="0" applyFill="0" applyBorder="0" applyAlignment="0" applyProtection="0"/>
    <xf numFmtId="168" fontId="2" fillId="0" borderId="0" applyFont="0" applyFill="0" applyBorder="0" applyAlignment="0" applyProtection="0"/>
    <xf numFmtId="0" fontId="2" fillId="0" borderId="0"/>
    <xf numFmtId="0" fontId="2" fillId="0" borderId="0"/>
    <xf numFmtId="168" fontId="2" fillId="0" borderId="0" applyFont="0" applyFill="0" applyBorder="0" applyAlignment="0" applyProtection="0"/>
    <xf numFmtId="168" fontId="2" fillId="0" borderId="0" applyFont="0" applyFill="0" applyBorder="0" applyAlignment="0" applyProtection="0"/>
    <xf numFmtId="0" fontId="2" fillId="0" borderId="0"/>
    <xf numFmtId="0" fontId="2" fillId="0" borderId="0"/>
    <xf numFmtId="168" fontId="2" fillId="0" borderId="0" applyFont="0" applyFill="0" applyBorder="0" applyAlignment="0" applyProtection="0"/>
    <xf numFmtId="0" fontId="2" fillId="0" borderId="0"/>
    <xf numFmtId="168" fontId="2" fillId="0" borderId="0" applyFont="0" applyFill="0" applyBorder="0" applyAlignment="0" applyProtection="0"/>
    <xf numFmtId="43" fontId="2" fillId="0" borderId="0" applyFont="0" applyFill="0" applyBorder="0" applyAlignment="0" applyProtection="0"/>
    <xf numFmtId="0" fontId="2" fillId="0" borderId="0"/>
    <xf numFmtId="168" fontId="2" fillId="0" borderId="0" applyFont="0" applyFill="0" applyBorder="0" applyAlignment="0" applyProtection="0"/>
    <xf numFmtId="43" fontId="2" fillId="0" borderId="0" applyFont="0" applyFill="0" applyBorder="0" applyAlignment="0" applyProtection="0"/>
    <xf numFmtId="0" fontId="2" fillId="0" borderId="0"/>
    <xf numFmtId="168" fontId="2" fillId="0" borderId="0" applyFont="0" applyFill="0" applyBorder="0" applyAlignment="0" applyProtection="0"/>
    <xf numFmtId="0" fontId="2" fillId="0" borderId="0"/>
    <xf numFmtId="168" fontId="2" fillId="0" borderId="0" applyFont="0" applyFill="0" applyBorder="0" applyAlignment="0" applyProtection="0"/>
    <xf numFmtId="43" fontId="2" fillId="0" borderId="0" applyFont="0" applyFill="0" applyBorder="0" applyAlignment="0" applyProtection="0"/>
    <xf numFmtId="0" fontId="2" fillId="0" borderId="0"/>
    <xf numFmtId="16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8" fontId="2" fillId="0" borderId="0" applyFont="0" applyFill="0" applyBorder="0" applyAlignment="0" applyProtection="0"/>
    <xf numFmtId="0" fontId="2" fillId="0" borderId="0"/>
    <xf numFmtId="0" fontId="2" fillId="0" borderId="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0" fontId="2" fillId="0" borderId="0"/>
    <xf numFmtId="0" fontId="2" fillId="0" borderId="0"/>
    <xf numFmtId="168" fontId="2" fillId="0" borderId="0" applyFont="0" applyFill="0" applyBorder="0" applyAlignment="0" applyProtection="0"/>
    <xf numFmtId="0" fontId="2" fillId="0" borderId="0"/>
    <xf numFmtId="168" fontId="2" fillId="0" borderId="0" applyFont="0" applyFill="0" applyBorder="0" applyAlignment="0" applyProtection="0"/>
    <xf numFmtId="43" fontId="2" fillId="0" borderId="0" applyFont="0" applyFill="0" applyBorder="0" applyAlignment="0" applyProtection="0"/>
    <xf numFmtId="168" fontId="2" fillId="0" borderId="0" applyFont="0" applyFill="0" applyBorder="0" applyAlignment="0" applyProtection="0"/>
    <xf numFmtId="0" fontId="2" fillId="0" borderId="0"/>
    <xf numFmtId="0" fontId="2" fillId="0" borderId="0"/>
    <xf numFmtId="168" fontId="2" fillId="0" borderId="0" applyFont="0" applyFill="0" applyBorder="0" applyAlignment="0" applyProtection="0"/>
    <xf numFmtId="43" fontId="2" fillId="0" borderId="0" applyFont="0" applyFill="0" applyBorder="0" applyAlignment="0" applyProtection="0"/>
    <xf numFmtId="168" fontId="2" fillId="0" borderId="0" applyFont="0" applyFill="0" applyBorder="0" applyAlignment="0" applyProtection="0"/>
    <xf numFmtId="0" fontId="2" fillId="0" borderId="0"/>
    <xf numFmtId="0" fontId="2" fillId="0" borderId="0"/>
    <xf numFmtId="168" fontId="2" fillId="0" borderId="0" applyFont="0" applyFill="0" applyBorder="0" applyAlignment="0" applyProtection="0"/>
    <xf numFmtId="0" fontId="2" fillId="0" borderId="0"/>
    <xf numFmtId="168" fontId="2" fillId="0" borderId="0" applyFont="0" applyFill="0" applyBorder="0" applyAlignment="0" applyProtection="0"/>
    <xf numFmtId="43" fontId="2" fillId="0" borderId="0" applyFont="0" applyFill="0" applyBorder="0" applyAlignment="0" applyProtection="0"/>
    <xf numFmtId="0" fontId="2" fillId="0" borderId="0"/>
    <xf numFmtId="168" fontId="2" fillId="0" borderId="0" applyFont="0" applyFill="0" applyBorder="0" applyAlignment="0" applyProtection="0"/>
    <xf numFmtId="0" fontId="2" fillId="0" borderId="0"/>
    <xf numFmtId="168" fontId="2" fillId="0" borderId="0" applyFont="0" applyFill="0" applyBorder="0" applyAlignment="0" applyProtection="0"/>
    <xf numFmtId="0" fontId="2" fillId="0" borderId="0"/>
    <xf numFmtId="168" fontId="2" fillId="0" borderId="0" applyFont="0" applyFill="0" applyBorder="0" applyAlignment="0" applyProtection="0"/>
    <xf numFmtId="43" fontId="2" fillId="0" borderId="0" applyFont="0" applyFill="0" applyBorder="0" applyAlignment="0" applyProtection="0"/>
    <xf numFmtId="0" fontId="2" fillId="0" borderId="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0" fontId="2" fillId="0" borderId="0"/>
    <xf numFmtId="0" fontId="2" fillId="0" borderId="0"/>
    <xf numFmtId="168" fontId="2" fillId="0" borderId="0" applyFont="0" applyFill="0" applyBorder="0" applyAlignment="0" applyProtection="0"/>
    <xf numFmtId="168" fontId="2" fillId="0" borderId="0" applyFont="0" applyFill="0" applyBorder="0" applyAlignment="0" applyProtection="0"/>
    <xf numFmtId="0" fontId="2" fillId="0" borderId="0"/>
    <xf numFmtId="0" fontId="2" fillId="0" borderId="0"/>
    <xf numFmtId="168" fontId="2" fillId="0" borderId="0" applyFont="0" applyFill="0" applyBorder="0" applyAlignment="0" applyProtection="0"/>
    <xf numFmtId="0" fontId="2" fillId="0" borderId="0"/>
    <xf numFmtId="168" fontId="2" fillId="0" borderId="0" applyFont="0" applyFill="0" applyBorder="0" applyAlignment="0" applyProtection="0"/>
    <xf numFmtId="168" fontId="2" fillId="0" borderId="0" applyFont="0" applyFill="0" applyBorder="0" applyAlignment="0" applyProtection="0"/>
    <xf numFmtId="0" fontId="2" fillId="0" borderId="0"/>
    <xf numFmtId="0" fontId="2" fillId="0" borderId="0"/>
    <xf numFmtId="168" fontId="2" fillId="0" borderId="0" applyFont="0" applyFill="0" applyBorder="0" applyAlignment="0" applyProtection="0"/>
    <xf numFmtId="168" fontId="2" fillId="0" borderId="0" applyFont="0" applyFill="0" applyBorder="0" applyAlignment="0" applyProtection="0"/>
    <xf numFmtId="0" fontId="2" fillId="0" borderId="0"/>
    <xf numFmtId="0" fontId="2" fillId="0" borderId="0"/>
    <xf numFmtId="168" fontId="2" fillId="0" borderId="0" applyFont="0" applyFill="0" applyBorder="0" applyAlignment="0" applyProtection="0"/>
    <xf numFmtId="0" fontId="2" fillId="0" borderId="0"/>
    <xf numFmtId="168" fontId="2" fillId="0" borderId="0" applyFont="0" applyFill="0" applyBorder="0" applyAlignment="0" applyProtection="0"/>
    <xf numFmtId="0" fontId="2" fillId="0" borderId="0"/>
    <xf numFmtId="168" fontId="2" fillId="0" borderId="0" applyFont="0" applyFill="0" applyBorder="0" applyAlignment="0" applyProtection="0"/>
    <xf numFmtId="0" fontId="2" fillId="0" borderId="0"/>
    <xf numFmtId="168" fontId="2" fillId="0" borderId="0" applyFont="0" applyFill="0" applyBorder="0" applyAlignment="0" applyProtection="0"/>
    <xf numFmtId="0" fontId="2" fillId="0" borderId="0"/>
    <xf numFmtId="168" fontId="2" fillId="0" borderId="0" applyFont="0" applyFill="0" applyBorder="0" applyAlignment="0" applyProtection="0"/>
    <xf numFmtId="0" fontId="2" fillId="0" borderId="0"/>
    <xf numFmtId="168" fontId="2" fillId="0" borderId="0" applyFont="0" applyFill="0" applyBorder="0" applyAlignment="0" applyProtection="0"/>
    <xf numFmtId="168" fontId="2" fillId="0" borderId="0" applyFont="0" applyFill="0" applyBorder="0" applyAlignment="0" applyProtection="0"/>
    <xf numFmtId="0" fontId="2" fillId="0" borderId="0"/>
    <xf numFmtId="0" fontId="2" fillId="0" borderId="0"/>
    <xf numFmtId="168" fontId="2" fillId="0" borderId="0" applyFont="0" applyFill="0" applyBorder="0" applyAlignment="0" applyProtection="0"/>
    <xf numFmtId="168" fontId="2" fillId="0" borderId="0" applyFont="0" applyFill="0" applyBorder="0" applyAlignment="0" applyProtection="0"/>
    <xf numFmtId="0" fontId="2" fillId="0" borderId="0"/>
    <xf numFmtId="0" fontId="2" fillId="0" borderId="0"/>
    <xf numFmtId="168" fontId="2" fillId="0" borderId="0" applyFont="0" applyFill="0" applyBorder="0" applyAlignment="0" applyProtection="0"/>
    <xf numFmtId="168" fontId="2" fillId="0" borderId="0" applyFont="0" applyFill="0" applyBorder="0" applyAlignment="0" applyProtection="0"/>
    <xf numFmtId="0" fontId="2" fillId="0" borderId="0"/>
    <xf numFmtId="0" fontId="2" fillId="0" borderId="0"/>
    <xf numFmtId="168" fontId="2" fillId="0" borderId="0" applyFont="0" applyFill="0" applyBorder="0" applyAlignment="0" applyProtection="0"/>
    <xf numFmtId="0" fontId="2" fillId="0" borderId="0"/>
    <xf numFmtId="168" fontId="2" fillId="0" borderId="0" applyFont="0" applyFill="0" applyBorder="0" applyAlignment="0" applyProtection="0"/>
    <xf numFmtId="168" fontId="2" fillId="0" borderId="0" applyFont="0" applyFill="0" applyBorder="0" applyAlignment="0" applyProtection="0"/>
    <xf numFmtId="0" fontId="2" fillId="0" borderId="0"/>
    <xf numFmtId="0" fontId="2" fillId="0" borderId="0"/>
    <xf numFmtId="168" fontId="2" fillId="0" borderId="0" applyFont="0" applyFill="0" applyBorder="0" applyAlignment="0" applyProtection="0"/>
    <xf numFmtId="168" fontId="2" fillId="0" borderId="0" applyFont="0" applyFill="0" applyBorder="0" applyAlignment="0" applyProtection="0"/>
    <xf numFmtId="0" fontId="2" fillId="0" borderId="0"/>
    <xf numFmtId="0" fontId="2" fillId="0" borderId="0"/>
    <xf numFmtId="168" fontId="2" fillId="0" borderId="0" applyFont="0" applyFill="0" applyBorder="0" applyAlignment="0" applyProtection="0"/>
    <xf numFmtId="0" fontId="2" fillId="0" borderId="0"/>
    <xf numFmtId="168" fontId="2" fillId="0" borderId="0" applyFont="0" applyFill="0" applyBorder="0" applyAlignment="0" applyProtection="0"/>
    <xf numFmtId="0" fontId="2" fillId="0" borderId="0"/>
    <xf numFmtId="168" fontId="2" fillId="0" borderId="0" applyFont="0" applyFill="0" applyBorder="0" applyAlignment="0" applyProtection="0"/>
    <xf numFmtId="0" fontId="2" fillId="0" borderId="0"/>
    <xf numFmtId="168" fontId="2" fillId="0" borderId="0" applyFont="0" applyFill="0" applyBorder="0" applyAlignment="0" applyProtection="0"/>
    <xf numFmtId="0" fontId="2" fillId="0" borderId="0"/>
    <xf numFmtId="168" fontId="2" fillId="0" borderId="0" applyFont="0" applyFill="0" applyBorder="0" applyAlignment="0" applyProtection="0"/>
    <xf numFmtId="0" fontId="2" fillId="0" borderId="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0" fontId="2" fillId="0" borderId="0"/>
    <xf numFmtId="168" fontId="2" fillId="0" borderId="0" applyFont="0" applyFill="0" applyBorder="0" applyAlignment="0" applyProtection="0"/>
    <xf numFmtId="168" fontId="2" fillId="0" borderId="0" applyFont="0" applyFill="0" applyBorder="0" applyAlignment="0" applyProtection="0"/>
    <xf numFmtId="0" fontId="2" fillId="0" borderId="0"/>
    <xf numFmtId="0" fontId="2" fillId="0" borderId="0"/>
    <xf numFmtId="168" fontId="2" fillId="0" borderId="0" applyFont="0" applyFill="0" applyBorder="0" applyAlignment="0" applyProtection="0"/>
    <xf numFmtId="43" fontId="2" fillId="0" borderId="0" applyFont="0" applyFill="0" applyBorder="0" applyAlignment="0" applyProtection="0"/>
    <xf numFmtId="168" fontId="2" fillId="0" borderId="0" applyFont="0" applyFill="0" applyBorder="0" applyAlignment="0" applyProtection="0"/>
    <xf numFmtId="0" fontId="2" fillId="0" borderId="0"/>
    <xf numFmtId="0" fontId="2" fillId="0" borderId="0"/>
    <xf numFmtId="168" fontId="2" fillId="0" borderId="0" applyFont="0" applyFill="0" applyBorder="0" applyAlignment="0" applyProtection="0"/>
    <xf numFmtId="168" fontId="2" fillId="0" borderId="0" applyFont="0" applyFill="0" applyBorder="0" applyAlignment="0" applyProtection="0"/>
    <xf numFmtId="0" fontId="2" fillId="0" borderId="0"/>
    <xf numFmtId="0" fontId="2" fillId="0" borderId="0"/>
    <xf numFmtId="168" fontId="2" fillId="0" borderId="0" applyFont="0" applyFill="0" applyBorder="0" applyAlignment="0" applyProtection="0"/>
    <xf numFmtId="0" fontId="2" fillId="0" borderId="0"/>
    <xf numFmtId="168" fontId="2" fillId="0" borderId="0" applyFont="0" applyFill="0" applyBorder="0" applyAlignment="0" applyProtection="0"/>
    <xf numFmtId="43" fontId="2" fillId="0" borderId="0" applyFont="0" applyFill="0" applyBorder="0" applyAlignment="0" applyProtection="0"/>
    <xf numFmtId="168" fontId="2" fillId="0" borderId="0" applyFont="0" applyFill="0" applyBorder="0" applyAlignment="0" applyProtection="0"/>
    <xf numFmtId="0" fontId="2" fillId="0" borderId="0"/>
    <xf numFmtId="0" fontId="2" fillId="0" borderId="0"/>
    <xf numFmtId="168" fontId="2" fillId="0" borderId="0" applyFont="0" applyFill="0" applyBorder="0" applyAlignment="0" applyProtection="0"/>
    <xf numFmtId="168" fontId="2" fillId="0" borderId="0" applyFont="0" applyFill="0" applyBorder="0" applyAlignment="0" applyProtection="0"/>
    <xf numFmtId="0" fontId="2" fillId="0" borderId="0"/>
    <xf numFmtId="0" fontId="2" fillId="0" borderId="0"/>
    <xf numFmtId="168" fontId="2" fillId="0" borderId="0" applyFont="0" applyFill="0" applyBorder="0" applyAlignment="0" applyProtection="0"/>
    <xf numFmtId="0" fontId="2" fillId="0" borderId="0"/>
    <xf numFmtId="168" fontId="2" fillId="0" borderId="0" applyFont="0" applyFill="0" applyBorder="0" applyAlignment="0" applyProtection="0"/>
    <xf numFmtId="0" fontId="2" fillId="0" borderId="0"/>
    <xf numFmtId="168" fontId="2" fillId="0" borderId="0" applyFont="0" applyFill="0" applyBorder="0" applyAlignment="0" applyProtection="0"/>
    <xf numFmtId="0" fontId="2" fillId="0" borderId="0"/>
    <xf numFmtId="168" fontId="2" fillId="0" borderId="0" applyFont="0" applyFill="0" applyBorder="0" applyAlignment="0" applyProtection="0"/>
    <xf numFmtId="43" fontId="2" fillId="0" borderId="0" applyFont="0" applyFill="0" applyBorder="0" applyAlignment="0" applyProtection="0"/>
    <xf numFmtId="0" fontId="2" fillId="0" borderId="0"/>
    <xf numFmtId="168" fontId="2" fillId="0" borderId="0" applyFont="0" applyFill="0" applyBorder="0" applyAlignment="0" applyProtection="0"/>
    <xf numFmtId="0" fontId="2" fillId="0" borderId="0"/>
    <xf numFmtId="168" fontId="2" fillId="0" borderId="0" applyFont="0" applyFill="0" applyBorder="0" applyAlignment="0" applyProtection="0"/>
    <xf numFmtId="168" fontId="2" fillId="0" borderId="0" applyFont="0" applyFill="0" applyBorder="0" applyAlignment="0" applyProtection="0"/>
    <xf numFmtId="0" fontId="2" fillId="0" borderId="0"/>
    <xf numFmtId="0" fontId="2" fillId="0" borderId="0"/>
    <xf numFmtId="168" fontId="2" fillId="0" borderId="0" applyFont="0" applyFill="0" applyBorder="0" applyAlignment="0" applyProtection="0"/>
    <xf numFmtId="43"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8" fontId="2" fillId="0" borderId="0" applyFont="0" applyFill="0" applyBorder="0" applyAlignment="0" applyProtection="0"/>
    <xf numFmtId="0" fontId="2" fillId="0" borderId="0"/>
    <xf numFmtId="0" fontId="2" fillId="0" borderId="0"/>
    <xf numFmtId="168" fontId="2" fillId="0" borderId="0" applyFont="0" applyFill="0" applyBorder="0" applyAlignment="0" applyProtection="0"/>
    <xf numFmtId="0" fontId="2" fillId="0" borderId="0"/>
    <xf numFmtId="168" fontId="2" fillId="0" borderId="0" applyFont="0" applyFill="0" applyBorder="0" applyAlignment="0" applyProtection="0"/>
    <xf numFmtId="168" fontId="2" fillId="0" borderId="0" applyFont="0" applyFill="0" applyBorder="0" applyAlignment="0" applyProtection="0"/>
    <xf numFmtId="0" fontId="2" fillId="0" borderId="0"/>
    <xf numFmtId="0" fontId="2" fillId="0" borderId="0"/>
    <xf numFmtId="168" fontId="2" fillId="0" borderId="0" applyFont="0" applyFill="0" applyBorder="0" applyAlignment="0" applyProtection="0"/>
    <xf numFmtId="168" fontId="2" fillId="0" borderId="0" applyFont="0" applyFill="0" applyBorder="0" applyAlignment="0" applyProtection="0"/>
    <xf numFmtId="0" fontId="2" fillId="0" borderId="0"/>
    <xf numFmtId="0" fontId="2" fillId="0" borderId="0"/>
    <xf numFmtId="168" fontId="2" fillId="0" borderId="0" applyFont="0" applyFill="0" applyBorder="0" applyAlignment="0" applyProtection="0"/>
    <xf numFmtId="0" fontId="2" fillId="0" borderId="0"/>
    <xf numFmtId="168" fontId="2" fillId="0" borderId="0" applyFont="0" applyFill="0" applyBorder="0" applyAlignment="0" applyProtection="0"/>
    <xf numFmtId="0" fontId="2" fillId="0" borderId="0"/>
    <xf numFmtId="168" fontId="2" fillId="0" borderId="0" applyFont="0" applyFill="0" applyBorder="0" applyAlignment="0" applyProtection="0"/>
    <xf numFmtId="0" fontId="2" fillId="0" borderId="0"/>
    <xf numFmtId="168" fontId="2" fillId="0" borderId="0" applyFont="0" applyFill="0" applyBorder="0" applyAlignment="0" applyProtection="0"/>
    <xf numFmtId="0" fontId="2" fillId="0" borderId="0"/>
    <xf numFmtId="168" fontId="2" fillId="0" borderId="0" applyFont="0" applyFill="0" applyBorder="0" applyAlignment="0" applyProtection="0"/>
    <xf numFmtId="0" fontId="2" fillId="0" borderId="0"/>
    <xf numFmtId="168" fontId="2" fillId="0" borderId="0" applyFont="0" applyFill="0" applyBorder="0" applyAlignment="0" applyProtection="0"/>
    <xf numFmtId="43"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6" fillId="0" borderId="0" applyFont="0" applyFill="0" applyBorder="0" applyAlignment="0" applyProtection="0"/>
    <xf numFmtId="43" fontId="55" fillId="0" borderId="0" applyFont="0" applyFill="0" applyBorder="0" applyAlignment="0" applyProtection="0"/>
    <xf numFmtId="43" fontId="2" fillId="0" borderId="0" applyFont="0" applyFill="0" applyBorder="0" applyAlignment="0" applyProtection="0"/>
    <xf numFmtId="0" fontId="2" fillId="0" borderId="0"/>
    <xf numFmtId="43" fontId="55" fillId="0" borderId="0" applyFont="0" applyFill="0" applyBorder="0" applyAlignment="0" applyProtection="0"/>
    <xf numFmtId="0" fontId="2" fillId="0" borderId="0"/>
    <xf numFmtId="43" fontId="2" fillId="0" borderId="0" applyFont="0" applyFill="0" applyBorder="0" applyAlignment="0" applyProtection="0"/>
    <xf numFmtId="43" fontId="2"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55" fillId="0" borderId="0" applyFont="0" applyFill="0" applyBorder="0" applyAlignment="0" applyProtection="0"/>
    <xf numFmtId="43" fontId="26" fillId="0" borderId="0" applyFont="0" applyFill="0" applyBorder="0" applyAlignment="0" applyProtection="0"/>
    <xf numFmtId="43" fontId="55" fillId="0" borderId="0" applyFont="0" applyFill="0" applyBorder="0" applyAlignment="0" applyProtection="0"/>
    <xf numFmtId="43" fontId="2" fillId="0" borderId="0" applyFont="0" applyFill="0" applyBorder="0" applyAlignment="0" applyProtection="0"/>
    <xf numFmtId="0" fontId="2" fillId="0" borderId="0"/>
    <xf numFmtId="43" fontId="55" fillId="0" borderId="0" applyFont="0" applyFill="0" applyBorder="0" applyAlignment="0" applyProtection="0"/>
    <xf numFmtId="0" fontId="2" fillId="0" borderId="0"/>
    <xf numFmtId="43" fontId="2" fillId="0" borderId="0" applyFont="0" applyFill="0" applyBorder="0" applyAlignment="0" applyProtection="0"/>
    <xf numFmtId="43" fontId="26" fillId="0" borderId="0" applyFont="0" applyFill="0" applyBorder="0" applyAlignment="0" applyProtection="0"/>
    <xf numFmtId="43" fontId="55" fillId="0" borderId="0" applyFont="0" applyFill="0" applyBorder="0" applyAlignment="0" applyProtection="0"/>
    <xf numFmtId="43" fontId="2" fillId="0" borderId="0" applyFont="0" applyFill="0" applyBorder="0" applyAlignment="0" applyProtection="0"/>
    <xf numFmtId="0" fontId="2" fillId="0" borderId="0"/>
    <xf numFmtId="43" fontId="55"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43" fontId="94" fillId="0" borderId="0" applyFont="0" applyFill="0" applyBorder="0" applyAlignment="0" applyProtection="0"/>
    <xf numFmtId="43" fontId="26" fillId="0" borderId="0" applyFont="0" applyFill="0" applyBorder="0" applyAlignment="0" applyProtection="0"/>
    <xf numFmtId="43" fontId="55" fillId="0" borderId="0" applyFont="0" applyFill="0" applyBorder="0" applyAlignment="0" applyProtection="0"/>
    <xf numFmtId="43" fontId="2" fillId="0" borderId="0" applyFont="0" applyFill="0" applyBorder="0" applyAlignment="0" applyProtection="0"/>
    <xf numFmtId="0" fontId="2" fillId="0" borderId="0"/>
    <xf numFmtId="43" fontId="55" fillId="0" borderId="0" applyFont="0" applyFill="0" applyBorder="0" applyAlignment="0" applyProtection="0"/>
    <xf numFmtId="0" fontId="2" fillId="0" borderId="0"/>
    <xf numFmtId="43" fontId="2" fillId="0" borderId="0" applyFont="0" applyFill="0" applyBorder="0" applyAlignment="0" applyProtection="0"/>
    <xf numFmtId="43" fontId="26" fillId="0" borderId="0" applyFont="0" applyFill="0" applyBorder="0" applyAlignment="0" applyProtection="0"/>
    <xf numFmtId="43" fontId="55" fillId="0" borderId="0" applyFont="0" applyFill="0" applyBorder="0" applyAlignment="0" applyProtection="0"/>
    <xf numFmtId="43" fontId="2" fillId="0" borderId="0" applyFont="0" applyFill="0" applyBorder="0" applyAlignment="0" applyProtection="0"/>
    <xf numFmtId="0" fontId="2" fillId="0" borderId="0"/>
    <xf numFmtId="43" fontId="55"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43" fontId="94" fillId="0" borderId="0" applyFont="0" applyFill="0" applyBorder="0" applyAlignment="0" applyProtection="0"/>
    <xf numFmtId="0" fontId="2" fillId="0" borderId="0"/>
    <xf numFmtId="43" fontId="2" fillId="0" borderId="0" applyFont="0" applyFill="0" applyBorder="0" applyAlignment="0" applyProtection="0"/>
    <xf numFmtId="43" fontId="94" fillId="0" borderId="0" applyFont="0" applyFill="0" applyBorder="0" applyAlignment="0" applyProtection="0"/>
    <xf numFmtId="0" fontId="2" fillId="0" borderId="0"/>
    <xf numFmtId="43" fontId="2" fillId="0" borderId="0" applyFont="0" applyFill="0" applyBorder="0" applyAlignment="0" applyProtection="0"/>
    <xf numFmtId="43" fontId="94" fillId="0" borderId="0" applyFont="0" applyFill="0" applyBorder="0" applyAlignment="0" applyProtection="0"/>
    <xf numFmtId="0" fontId="2" fillId="0" borderId="0"/>
    <xf numFmtId="43" fontId="2" fillId="0" borderId="0" applyFont="0" applyFill="0" applyBorder="0" applyAlignment="0" applyProtection="0"/>
    <xf numFmtId="43" fontId="94" fillId="0" borderId="0" applyFont="0" applyFill="0" applyBorder="0" applyAlignment="0" applyProtection="0"/>
    <xf numFmtId="0" fontId="2" fillId="0" borderId="0"/>
    <xf numFmtId="43" fontId="2" fillId="0" borderId="0" applyFont="0" applyFill="0" applyBorder="0" applyAlignment="0" applyProtection="0"/>
    <xf numFmtId="43" fontId="94" fillId="0" borderId="0" applyFont="0" applyFill="0" applyBorder="0" applyAlignment="0" applyProtection="0"/>
    <xf numFmtId="43" fontId="26" fillId="0" borderId="0" applyFont="0" applyFill="0" applyBorder="0" applyAlignment="0" applyProtection="0"/>
    <xf numFmtId="43" fontId="55" fillId="0" borderId="0" applyFont="0" applyFill="0" applyBorder="0" applyAlignment="0" applyProtection="0"/>
    <xf numFmtId="43" fontId="2" fillId="0" borderId="0" applyFont="0" applyFill="0" applyBorder="0" applyAlignment="0" applyProtection="0"/>
    <xf numFmtId="0" fontId="2" fillId="0" borderId="0"/>
    <xf numFmtId="43" fontId="55" fillId="0" borderId="0" applyFont="0" applyFill="0" applyBorder="0" applyAlignment="0" applyProtection="0"/>
    <xf numFmtId="0" fontId="2" fillId="0" borderId="0"/>
    <xf numFmtId="43" fontId="2"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55" fillId="0" borderId="0" applyFont="0" applyFill="0" applyBorder="0" applyAlignment="0" applyProtection="0"/>
    <xf numFmtId="43" fontId="26" fillId="0" borderId="0" applyFont="0" applyFill="0" applyBorder="0" applyAlignment="0" applyProtection="0"/>
    <xf numFmtId="43" fontId="55" fillId="0" borderId="0" applyFont="0" applyFill="0" applyBorder="0" applyAlignment="0" applyProtection="0"/>
    <xf numFmtId="43" fontId="2" fillId="0" borderId="0" applyFont="0" applyFill="0" applyBorder="0" applyAlignment="0" applyProtection="0"/>
    <xf numFmtId="43" fontId="55" fillId="0" borderId="0" applyFont="0" applyFill="0" applyBorder="0" applyAlignment="0" applyProtection="0"/>
    <xf numFmtId="43" fontId="2" fillId="0" borderId="0" applyFont="0" applyFill="0" applyBorder="0" applyAlignment="0" applyProtection="0"/>
    <xf numFmtId="43" fontId="26" fillId="0" borderId="0" applyFont="0" applyFill="0" applyBorder="0" applyAlignment="0" applyProtection="0"/>
    <xf numFmtId="43" fontId="55" fillId="0" borderId="0" applyFont="0" applyFill="0" applyBorder="0" applyAlignment="0" applyProtection="0"/>
    <xf numFmtId="43" fontId="2" fillId="0" borderId="0" applyFont="0" applyFill="0" applyBorder="0" applyAlignment="0" applyProtection="0"/>
    <xf numFmtId="0" fontId="2" fillId="0" borderId="0"/>
    <xf numFmtId="43" fontId="55"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43" fontId="94" fillId="0" borderId="0" applyFont="0" applyFill="0" applyBorder="0" applyAlignment="0" applyProtection="0"/>
    <xf numFmtId="43" fontId="26" fillId="0" borderId="0" applyFont="0" applyFill="0" applyBorder="0" applyAlignment="0" applyProtection="0"/>
    <xf numFmtId="43" fontId="55" fillId="0" borderId="0" applyFont="0" applyFill="0" applyBorder="0" applyAlignment="0" applyProtection="0"/>
    <xf numFmtId="43" fontId="2" fillId="0" borderId="0" applyFont="0" applyFill="0" applyBorder="0" applyAlignment="0" applyProtection="0"/>
    <xf numFmtId="0" fontId="2" fillId="0" borderId="0"/>
    <xf numFmtId="43" fontId="55" fillId="0" borderId="0" applyFont="0" applyFill="0" applyBorder="0" applyAlignment="0" applyProtection="0"/>
    <xf numFmtId="0" fontId="2" fillId="0" borderId="0"/>
    <xf numFmtId="43" fontId="2" fillId="0" borderId="0" applyFont="0" applyFill="0" applyBorder="0" applyAlignment="0" applyProtection="0"/>
    <xf numFmtId="43" fontId="26" fillId="0" borderId="0" applyFont="0" applyFill="0" applyBorder="0" applyAlignment="0" applyProtection="0"/>
    <xf numFmtId="43" fontId="55" fillId="0" borderId="0" applyFont="0" applyFill="0" applyBorder="0" applyAlignment="0" applyProtection="0"/>
    <xf numFmtId="43" fontId="2" fillId="0" borderId="0" applyFont="0" applyFill="0" applyBorder="0" applyAlignment="0" applyProtection="0"/>
    <xf numFmtId="0" fontId="2" fillId="0" borderId="0"/>
    <xf numFmtId="43" fontId="55"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43" fontId="94" fillId="0" borderId="0" applyFont="0" applyFill="0" applyBorder="0" applyAlignment="0" applyProtection="0"/>
    <xf numFmtId="0" fontId="2" fillId="0" borderId="0"/>
    <xf numFmtId="43" fontId="2" fillId="0" borderId="0" applyFont="0" applyFill="0" applyBorder="0" applyAlignment="0" applyProtection="0"/>
    <xf numFmtId="43" fontId="94" fillId="0" borderId="0" applyFont="0" applyFill="0" applyBorder="0" applyAlignment="0" applyProtection="0"/>
    <xf numFmtId="0" fontId="2" fillId="0" borderId="0"/>
    <xf numFmtId="43" fontId="2" fillId="0" borderId="0" applyFont="0" applyFill="0" applyBorder="0" applyAlignment="0" applyProtection="0"/>
    <xf numFmtId="43" fontId="94" fillId="0" borderId="0" applyFont="0" applyFill="0" applyBorder="0" applyAlignment="0" applyProtection="0"/>
    <xf numFmtId="0" fontId="2" fillId="0" borderId="0"/>
    <xf numFmtId="43" fontId="2" fillId="0" borderId="0" applyFont="0" applyFill="0" applyBorder="0" applyAlignment="0" applyProtection="0"/>
    <xf numFmtId="43" fontId="94" fillId="0" borderId="0" applyFont="0" applyFill="0" applyBorder="0" applyAlignment="0" applyProtection="0"/>
    <xf numFmtId="0" fontId="2" fillId="0" borderId="0"/>
    <xf numFmtId="43" fontId="2" fillId="0" borderId="0" applyFont="0" applyFill="0" applyBorder="0" applyAlignment="0" applyProtection="0"/>
    <xf numFmtId="43" fontId="94" fillId="0" borderId="0" applyFont="0" applyFill="0" applyBorder="0" applyAlignment="0" applyProtection="0"/>
    <xf numFmtId="43" fontId="26" fillId="0" borderId="0" applyFont="0" applyFill="0" applyBorder="0" applyAlignment="0" applyProtection="0"/>
    <xf numFmtId="43" fontId="55" fillId="0" borderId="0" applyFont="0" applyFill="0" applyBorder="0" applyAlignment="0" applyProtection="0"/>
    <xf numFmtId="43" fontId="2" fillId="0" borderId="0" applyFont="0" applyFill="0" applyBorder="0" applyAlignment="0" applyProtection="0"/>
    <xf numFmtId="43" fontId="5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43" fontId="94" fillId="0" borderId="0" applyFont="0" applyFill="0" applyBorder="0" applyAlignment="0" applyProtection="0"/>
    <xf numFmtId="43" fontId="26" fillId="0" borderId="0" applyFont="0" applyFill="0" applyBorder="0" applyAlignment="0" applyProtection="0"/>
    <xf numFmtId="43" fontId="55" fillId="0" borderId="0" applyFont="0" applyFill="0" applyBorder="0" applyAlignment="0" applyProtection="0"/>
    <xf numFmtId="43" fontId="2" fillId="0" borderId="0" applyFont="0" applyFill="0" applyBorder="0" applyAlignment="0" applyProtection="0"/>
    <xf numFmtId="0" fontId="2" fillId="0" borderId="0"/>
    <xf numFmtId="43" fontId="55" fillId="0" borderId="0" applyFont="0" applyFill="0" applyBorder="0" applyAlignment="0" applyProtection="0"/>
    <xf numFmtId="0" fontId="2" fillId="0" borderId="0"/>
    <xf numFmtId="43" fontId="2"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55" fillId="0" borderId="0" applyFont="0" applyFill="0" applyBorder="0" applyAlignment="0" applyProtection="0"/>
    <xf numFmtId="43" fontId="26" fillId="0" borderId="0" applyFont="0" applyFill="0" applyBorder="0" applyAlignment="0" applyProtection="0"/>
    <xf numFmtId="43" fontId="55" fillId="0" borderId="0" applyFont="0" applyFill="0" applyBorder="0" applyAlignment="0" applyProtection="0"/>
    <xf numFmtId="43" fontId="2" fillId="0" borderId="0" applyFont="0" applyFill="0" applyBorder="0" applyAlignment="0" applyProtection="0"/>
    <xf numFmtId="0" fontId="2" fillId="0" borderId="0"/>
    <xf numFmtId="43" fontId="55" fillId="0" borderId="0" applyFont="0" applyFill="0" applyBorder="0" applyAlignment="0" applyProtection="0"/>
    <xf numFmtId="0" fontId="2" fillId="0" borderId="0"/>
    <xf numFmtId="43" fontId="2" fillId="0" borderId="0" applyFont="0" applyFill="0" applyBorder="0" applyAlignment="0" applyProtection="0"/>
    <xf numFmtId="43" fontId="26" fillId="0" borderId="0" applyFont="0" applyFill="0" applyBorder="0" applyAlignment="0" applyProtection="0"/>
    <xf numFmtId="43" fontId="55" fillId="0" borderId="0" applyFont="0" applyFill="0" applyBorder="0" applyAlignment="0" applyProtection="0"/>
    <xf numFmtId="43" fontId="2" fillId="0" borderId="0" applyFont="0" applyFill="0" applyBorder="0" applyAlignment="0" applyProtection="0"/>
    <xf numFmtId="0" fontId="2" fillId="0" borderId="0"/>
    <xf numFmtId="43" fontId="55"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43" fontId="94" fillId="0" borderId="0" applyFont="0" applyFill="0" applyBorder="0" applyAlignment="0" applyProtection="0"/>
    <xf numFmtId="43" fontId="26" fillId="0" borderId="0" applyFont="0" applyFill="0" applyBorder="0" applyAlignment="0" applyProtection="0"/>
    <xf numFmtId="43" fontId="55" fillId="0" borderId="0" applyFont="0" applyFill="0" applyBorder="0" applyAlignment="0" applyProtection="0"/>
    <xf numFmtId="43" fontId="2" fillId="0" borderId="0" applyFont="0" applyFill="0" applyBorder="0" applyAlignment="0" applyProtection="0"/>
    <xf numFmtId="0" fontId="2" fillId="0" borderId="0"/>
    <xf numFmtId="43" fontId="55" fillId="0" borderId="0" applyFont="0" applyFill="0" applyBorder="0" applyAlignment="0" applyProtection="0"/>
    <xf numFmtId="0" fontId="2" fillId="0" borderId="0"/>
    <xf numFmtId="43" fontId="2" fillId="0" borderId="0" applyFont="0" applyFill="0" applyBorder="0" applyAlignment="0" applyProtection="0"/>
    <xf numFmtId="43" fontId="26" fillId="0" borderId="0" applyFont="0" applyFill="0" applyBorder="0" applyAlignment="0" applyProtection="0"/>
    <xf numFmtId="43" fontId="55" fillId="0" borderId="0" applyFont="0" applyFill="0" applyBorder="0" applyAlignment="0" applyProtection="0"/>
    <xf numFmtId="43" fontId="2" fillId="0" borderId="0" applyFont="0" applyFill="0" applyBorder="0" applyAlignment="0" applyProtection="0"/>
    <xf numFmtId="0" fontId="2" fillId="0" borderId="0"/>
    <xf numFmtId="43" fontId="55"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43" fontId="94" fillId="0" borderId="0" applyFont="0" applyFill="0" applyBorder="0" applyAlignment="0" applyProtection="0"/>
    <xf numFmtId="0" fontId="2" fillId="0" borderId="0"/>
    <xf numFmtId="43" fontId="2" fillId="0" borderId="0" applyFont="0" applyFill="0" applyBorder="0" applyAlignment="0" applyProtection="0"/>
    <xf numFmtId="43" fontId="94" fillId="0" borderId="0" applyFont="0" applyFill="0" applyBorder="0" applyAlignment="0" applyProtection="0"/>
    <xf numFmtId="0" fontId="2" fillId="0" borderId="0"/>
    <xf numFmtId="43" fontId="2" fillId="0" borderId="0" applyFont="0" applyFill="0" applyBorder="0" applyAlignment="0" applyProtection="0"/>
    <xf numFmtId="43" fontId="94" fillId="0" borderId="0" applyFont="0" applyFill="0" applyBorder="0" applyAlignment="0" applyProtection="0"/>
    <xf numFmtId="0" fontId="2" fillId="0" borderId="0"/>
    <xf numFmtId="43" fontId="2" fillId="0" borderId="0" applyFont="0" applyFill="0" applyBorder="0" applyAlignment="0" applyProtection="0"/>
    <xf numFmtId="43" fontId="94" fillId="0" borderId="0" applyFont="0" applyFill="0" applyBorder="0" applyAlignment="0" applyProtection="0"/>
    <xf numFmtId="0" fontId="2" fillId="0" borderId="0"/>
    <xf numFmtId="43" fontId="2" fillId="0" borderId="0" applyFont="0" applyFill="0" applyBorder="0" applyAlignment="0" applyProtection="0"/>
    <xf numFmtId="43" fontId="94" fillId="0" borderId="0" applyFont="0" applyFill="0" applyBorder="0" applyAlignment="0" applyProtection="0"/>
    <xf numFmtId="43" fontId="26" fillId="0" borderId="0" applyFont="0" applyFill="0" applyBorder="0" applyAlignment="0" applyProtection="0"/>
    <xf numFmtId="43" fontId="55" fillId="0" borderId="0" applyFont="0" applyFill="0" applyBorder="0" applyAlignment="0" applyProtection="0"/>
    <xf numFmtId="43" fontId="2" fillId="0" borderId="0" applyFont="0" applyFill="0" applyBorder="0" applyAlignment="0" applyProtection="0"/>
    <xf numFmtId="0" fontId="2" fillId="0" borderId="0"/>
    <xf numFmtId="43" fontId="55" fillId="0" borderId="0" applyFont="0" applyFill="0" applyBorder="0" applyAlignment="0" applyProtection="0"/>
    <xf numFmtId="0" fontId="2" fillId="0" borderId="0"/>
    <xf numFmtId="43" fontId="2"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55" fillId="0" borderId="0" applyFont="0" applyFill="0" applyBorder="0" applyAlignment="0" applyProtection="0"/>
    <xf numFmtId="43" fontId="26" fillId="0" borderId="0" applyFont="0" applyFill="0" applyBorder="0" applyAlignment="0" applyProtection="0"/>
    <xf numFmtId="43" fontId="55" fillId="0" borderId="0" applyFont="0" applyFill="0" applyBorder="0" applyAlignment="0" applyProtection="0"/>
    <xf numFmtId="43" fontId="2" fillId="0" borderId="0" applyFont="0" applyFill="0" applyBorder="0" applyAlignment="0" applyProtection="0"/>
    <xf numFmtId="43" fontId="55" fillId="0" borderId="0" applyFont="0" applyFill="0" applyBorder="0" applyAlignment="0" applyProtection="0"/>
    <xf numFmtId="43" fontId="2" fillId="0" borderId="0" applyFont="0" applyFill="0" applyBorder="0" applyAlignment="0" applyProtection="0"/>
    <xf numFmtId="43" fontId="26" fillId="0" borderId="0" applyFont="0" applyFill="0" applyBorder="0" applyAlignment="0" applyProtection="0"/>
    <xf numFmtId="43" fontId="55" fillId="0" borderId="0" applyFont="0" applyFill="0" applyBorder="0" applyAlignment="0" applyProtection="0"/>
    <xf numFmtId="43" fontId="2" fillId="0" borderId="0" applyFont="0" applyFill="0" applyBorder="0" applyAlignment="0" applyProtection="0"/>
    <xf numFmtId="0" fontId="2" fillId="0" borderId="0"/>
    <xf numFmtId="43" fontId="55"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43" fontId="94" fillId="0" borderId="0" applyFont="0" applyFill="0" applyBorder="0" applyAlignment="0" applyProtection="0"/>
    <xf numFmtId="43" fontId="26" fillId="0" borderId="0" applyFont="0" applyFill="0" applyBorder="0" applyAlignment="0" applyProtection="0"/>
    <xf numFmtId="43" fontId="55" fillId="0" borderId="0" applyFont="0" applyFill="0" applyBorder="0" applyAlignment="0" applyProtection="0"/>
    <xf numFmtId="43" fontId="2" fillId="0" borderId="0" applyFont="0" applyFill="0" applyBorder="0" applyAlignment="0" applyProtection="0"/>
    <xf numFmtId="0" fontId="2" fillId="0" borderId="0"/>
    <xf numFmtId="43" fontId="55" fillId="0" borderId="0" applyFont="0" applyFill="0" applyBorder="0" applyAlignment="0" applyProtection="0"/>
    <xf numFmtId="0" fontId="2" fillId="0" borderId="0"/>
    <xf numFmtId="43" fontId="2" fillId="0" borderId="0" applyFont="0" applyFill="0" applyBorder="0" applyAlignment="0" applyProtection="0"/>
    <xf numFmtId="43" fontId="26" fillId="0" borderId="0" applyFont="0" applyFill="0" applyBorder="0" applyAlignment="0" applyProtection="0"/>
    <xf numFmtId="43" fontId="55" fillId="0" borderId="0" applyFont="0" applyFill="0" applyBorder="0" applyAlignment="0" applyProtection="0"/>
    <xf numFmtId="43" fontId="2" fillId="0" borderId="0" applyFont="0" applyFill="0" applyBorder="0" applyAlignment="0" applyProtection="0"/>
    <xf numFmtId="0" fontId="2" fillId="0" borderId="0"/>
    <xf numFmtId="43" fontId="55"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43" fontId="94" fillId="0" borderId="0" applyFont="0" applyFill="0" applyBorder="0" applyAlignment="0" applyProtection="0"/>
    <xf numFmtId="0" fontId="2" fillId="0" borderId="0"/>
    <xf numFmtId="43" fontId="2" fillId="0" borderId="0" applyFont="0" applyFill="0" applyBorder="0" applyAlignment="0" applyProtection="0"/>
    <xf numFmtId="43" fontId="94" fillId="0" borderId="0" applyFont="0" applyFill="0" applyBorder="0" applyAlignment="0" applyProtection="0"/>
    <xf numFmtId="0" fontId="2" fillId="0" borderId="0"/>
    <xf numFmtId="43" fontId="2" fillId="0" borderId="0" applyFont="0" applyFill="0" applyBorder="0" applyAlignment="0" applyProtection="0"/>
    <xf numFmtId="43" fontId="94" fillId="0" borderId="0" applyFont="0" applyFill="0" applyBorder="0" applyAlignment="0" applyProtection="0"/>
    <xf numFmtId="0" fontId="2" fillId="0" borderId="0"/>
    <xf numFmtId="43" fontId="2" fillId="0" borderId="0" applyFont="0" applyFill="0" applyBorder="0" applyAlignment="0" applyProtection="0"/>
    <xf numFmtId="43" fontId="94" fillId="0" borderId="0" applyFont="0" applyFill="0" applyBorder="0" applyAlignment="0" applyProtection="0"/>
    <xf numFmtId="0" fontId="2" fillId="0" borderId="0"/>
    <xf numFmtId="43" fontId="2" fillId="0" borderId="0" applyFont="0" applyFill="0" applyBorder="0" applyAlignment="0" applyProtection="0"/>
    <xf numFmtId="43" fontId="94" fillId="0" borderId="0" applyFont="0" applyFill="0" applyBorder="0" applyAlignment="0" applyProtection="0"/>
    <xf numFmtId="43" fontId="26" fillId="0" borderId="0" applyFont="0" applyFill="0" applyBorder="0" applyAlignment="0" applyProtection="0"/>
    <xf numFmtId="43" fontId="55" fillId="0" borderId="0" applyFont="0" applyFill="0" applyBorder="0" applyAlignment="0" applyProtection="0"/>
    <xf numFmtId="43" fontId="2" fillId="0" borderId="0" applyFont="0" applyFill="0" applyBorder="0" applyAlignment="0" applyProtection="0"/>
    <xf numFmtId="43" fontId="5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xf numFmtId="43" fontId="26" fillId="0" borderId="0" applyFont="0" applyFill="0" applyBorder="0" applyAlignment="0" applyProtection="0"/>
    <xf numFmtId="43" fontId="55" fillId="0" borderId="0" applyFont="0" applyFill="0" applyBorder="0" applyAlignment="0" applyProtection="0"/>
    <xf numFmtId="43" fontId="2" fillId="0" borderId="0" applyFont="0" applyFill="0" applyBorder="0" applyAlignment="0" applyProtection="0"/>
    <xf numFmtId="0" fontId="2" fillId="0" borderId="0"/>
    <xf numFmtId="43" fontId="55" fillId="0" borderId="0" applyFont="0" applyFill="0" applyBorder="0" applyAlignment="0" applyProtection="0"/>
    <xf numFmtId="0" fontId="2" fillId="0" borderId="0"/>
    <xf numFmtId="43" fontId="2"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55" fillId="0" borderId="0" applyFont="0" applyFill="0" applyBorder="0" applyAlignment="0" applyProtection="0"/>
    <xf numFmtId="43" fontId="26" fillId="0" borderId="0" applyFont="0" applyFill="0" applyBorder="0" applyAlignment="0" applyProtection="0"/>
    <xf numFmtId="43" fontId="55" fillId="0" borderId="0" applyFont="0" applyFill="0" applyBorder="0" applyAlignment="0" applyProtection="0"/>
    <xf numFmtId="43" fontId="2" fillId="0" borderId="0" applyFont="0" applyFill="0" applyBorder="0" applyAlignment="0" applyProtection="0"/>
    <xf numFmtId="0" fontId="2" fillId="0" borderId="0"/>
    <xf numFmtId="43" fontId="55" fillId="0" borderId="0" applyFont="0" applyFill="0" applyBorder="0" applyAlignment="0" applyProtection="0"/>
    <xf numFmtId="0" fontId="2" fillId="0" borderId="0"/>
    <xf numFmtId="43" fontId="2" fillId="0" borderId="0" applyFont="0" applyFill="0" applyBorder="0" applyAlignment="0" applyProtection="0"/>
    <xf numFmtId="43" fontId="26" fillId="0" borderId="0" applyFont="0" applyFill="0" applyBorder="0" applyAlignment="0" applyProtection="0"/>
    <xf numFmtId="43" fontId="55" fillId="0" borderId="0" applyFont="0" applyFill="0" applyBorder="0" applyAlignment="0" applyProtection="0"/>
    <xf numFmtId="43" fontId="2" fillId="0" borderId="0" applyFont="0" applyFill="0" applyBorder="0" applyAlignment="0" applyProtection="0"/>
    <xf numFmtId="0" fontId="2" fillId="0" borderId="0"/>
    <xf numFmtId="43" fontId="55"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43" fontId="94" fillId="0" borderId="0" applyFont="0" applyFill="0" applyBorder="0" applyAlignment="0" applyProtection="0"/>
    <xf numFmtId="43" fontId="26" fillId="0" borderId="0" applyFont="0" applyFill="0" applyBorder="0" applyAlignment="0" applyProtection="0"/>
    <xf numFmtId="43" fontId="55" fillId="0" borderId="0" applyFont="0" applyFill="0" applyBorder="0" applyAlignment="0" applyProtection="0"/>
    <xf numFmtId="43" fontId="2" fillId="0" borderId="0" applyFont="0" applyFill="0" applyBorder="0" applyAlignment="0" applyProtection="0"/>
    <xf numFmtId="0" fontId="2" fillId="0" borderId="0"/>
    <xf numFmtId="43" fontId="55" fillId="0" borderId="0" applyFont="0" applyFill="0" applyBorder="0" applyAlignment="0" applyProtection="0"/>
    <xf numFmtId="0" fontId="2" fillId="0" borderId="0"/>
    <xf numFmtId="43" fontId="2" fillId="0" borderId="0" applyFont="0" applyFill="0" applyBorder="0" applyAlignment="0" applyProtection="0"/>
    <xf numFmtId="43" fontId="26" fillId="0" borderId="0" applyFont="0" applyFill="0" applyBorder="0" applyAlignment="0" applyProtection="0"/>
    <xf numFmtId="43" fontId="55" fillId="0" borderId="0" applyFont="0" applyFill="0" applyBorder="0" applyAlignment="0" applyProtection="0"/>
    <xf numFmtId="43" fontId="2" fillId="0" borderId="0" applyFont="0" applyFill="0" applyBorder="0" applyAlignment="0" applyProtection="0"/>
    <xf numFmtId="0" fontId="2" fillId="0" borderId="0"/>
    <xf numFmtId="43" fontId="55"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43" fontId="94" fillId="0" borderId="0" applyFont="0" applyFill="0" applyBorder="0" applyAlignment="0" applyProtection="0"/>
    <xf numFmtId="0" fontId="2" fillId="0" borderId="0"/>
    <xf numFmtId="43" fontId="2" fillId="0" borderId="0" applyFont="0" applyFill="0" applyBorder="0" applyAlignment="0" applyProtection="0"/>
    <xf numFmtId="43" fontId="94" fillId="0" borderId="0" applyFont="0" applyFill="0" applyBorder="0" applyAlignment="0" applyProtection="0"/>
    <xf numFmtId="0" fontId="2" fillId="0" borderId="0"/>
    <xf numFmtId="43" fontId="2" fillId="0" borderId="0" applyFont="0" applyFill="0" applyBorder="0" applyAlignment="0" applyProtection="0"/>
    <xf numFmtId="43" fontId="94" fillId="0" borderId="0" applyFont="0" applyFill="0" applyBorder="0" applyAlignment="0" applyProtection="0"/>
    <xf numFmtId="0" fontId="2" fillId="0" borderId="0"/>
    <xf numFmtId="43" fontId="2" fillId="0" borderId="0" applyFont="0" applyFill="0" applyBorder="0" applyAlignment="0" applyProtection="0"/>
    <xf numFmtId="43" fontId="94" fillId="0" borderId="0" applyFont="0" applyFill="0" applyBorder="0" applyAlignment="0" applyProtection="0"/>
    <xf numFmtId="0" fontId="2" fillId="0" borderId="0"/>
    <xf numFmtId="43" fontId="2" fillId="0" borderId="0" applyFont="0" applyFill="0" applyBorder="0" applyAlignment="0" applyProtection="0"/>
    <xf numFmtId="43" fontId="94" fillId="0" borderId="0" applyFont="0" applyFill="0" applyBorder="0" applyAlignment="0" applyProtection="0"/>
    <xf numFmtId="43" fontId="26" fillId="0" borderId="0" applyFont="0" applyFill="0" applyBorder="0" applyAlignment="0" applyProtection="0"/>
    <xf numFmtId="43" fontId="55" fillId="0" borderId="0" applyFont="0" applyFill="0" applyBorder="0" applyAlignment="0" applyProtection="0"/>
    <xf numFmtId="43" fontId="2" fillId="0" borderId="0" applyFont="0" applyFill="0" applyBorder="0" applyAlignment="0" applyProtection="0"/>
    <xf numFmtId="0" fontId="2" fillId="0" borderId="0"/>
    <xf numFmtId="43" fontId="55" fillId="0" borderId="0" applyFont="0" applyFill="0" applyBorder="0" applyAlignment="0" applyProtection="0"/>
    <xf numFmtId="0" fontId="2" fillId="0" borderId="0"/>
    <xf numFmtId="43" fontId="2"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55" fillId="0" borderId="0" applyFont="0" applyFill="0" applyBorder="0" applyAlignment="0" applyProtection="0"/>
    <xf numFmtId="43" fontId="26" fillId="0" borderId="0" applyFont="0" applyFill="0" applyBorder="0" applyAlignment="0" applyProtection="0"/>
    <xf numFmtId="43" fontId="55" fillId="0" borderId="0" applyFont="0" applyFill="0" applyBorder="0" applyAlignment="0" applyProtection="0"/>
    <xf numFmtId="43" fontId="2" fillId="0" borderId="0" applyFont="0" applyFill="0" applyBorder="0" applyAlignment="0" applyProtection="0"/>
    <xf numFmtId="43" fontId="55" fillId="0" borderId="0" applyFont="0" applyFill="0" applyBorder="0" applyAlignment="0" applyProtection="0"/>
    <xf numFmtId="43" fontId="2" fillId="0" borderId="0" applyFont="0" applyFill="0" applyBorder="0" applyAlignment="0" applyProtection="0"/>
    <xf numFmtId="43" fontId="26" fillId="0" borderId="0" applyFont="0" applyFill="0" applyBorder="0" applyAlignment="0" applyProtection="0"/>
    <xf numFmtId="43" fontId="55" fillId="0" borderId="0" applyFont="0" applyFill="0" applyBorder="0" applyAlignment="0" applyProtection="0"/>
    <xf numFmtId="43" fontId="2" fillId="0" borderId="0" applyFont="0" applyFill="0" applyBorder="0" applyAlignment="0" applyProtection="0"/>
    <xf numFmtId="0" fontId="2" fillId="0" borderId="0"/>
    <xf numFmtId="43" fontId="55"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43" fontId="94" fillId="0" borderId="0" applyFont="0" applyFill="0" applyBorder="0" applyAlignment="0" applyProtection="0"/>
    <xf numFmtId="43" fontId="26" fillId="0" borderId="0" applyFont="0" applyFill="0" applyBorder="0" applyAlignment="0" applyProtection="0"/>
    <xf numFmtId="43" fontId="55" fillId="0" borderId="0" applyFont="0" applyFill="0" applyBorder="0" applyAlignment="0" applyProtection="0"/>
    <xf numFmtId="43" fontId="2" fillId="0" borderId="0" applyFont="0" applyFill="0" applyBorder="0" applyAlignment="0" applyProtection="0"/>
    <xf numFmtId="0" fontId="2" fillId="0" borderId="0"/>
    <xf numFmtId="43" fontId="55" fillId="0" borderId="0" applyFont="0" applyFill="0" applyBorder="0" applyAlignment="0" applyProtection="0"/>
    <xf numFmtId="0" fontId="2" fillId="0" borderId="0"/>
    <xf numFmtId="43" fontId="2" fillId="0" borderId="0" applyFont="0" applyFill="0" applyBorder="0" applyAlignment="0" applyProtection="0"/>
    <xf numFmtId="43" fontId="26" fillId="0" borderId="0" applyFont="0" applyFill="0" applyBorder="0" applyAlignment="0" applyProtection="0"/>
    <xf numFmtId="43" fontId="55" fillId="0" borderId="0" applyFont="0" applyFill="0" applyBorder="0" applyAlignment="0" applyProtection="0"/>
    <xf numFmtId="43" fontId="2" fillId="0" borderId="0" applyFont="0" applyFill="0" applyBorder="0" applyAlignment="0" applyProtection="0"/>
    <xf numFmtId="0" fontId="2" fillId="0" borderId="0"/>
    <xf numFmtId="43" fontId="55"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43" fontId="94" fillId="0" borderId="0" applyFont="0" applyFill="0" applyBorder="0" applyAlignment="0" applyProtection="0"/>
    <xf numFmtId="0" fontId="2" fillId="0" borderId="0"/>
    <xf numFmtId="43" fontId="2" fillId="0" borderId="0" applyFont="0" applyFill="0" applyBorder="0" applyAlignment="0" applyProtection="0"/>
    <xf numFmtId="43" fontId="94" fillId="0" borderId="0" applyFont="0" applyFill="0" applyBorder="0" applyAlignment="0" applyProtection="0"/>
    <xf numFmtId="0" fontId="2" fillId="0" borderId="0"/>
    <xf numFmtId="43" fontId="2" fillId="0" borderId="0" applyFont="0" applyFill="0" applyBorder="0" applyAlignment="0" applyProtection="0"/>
    <xf numFmtId="43" fontId="94" fillId="0" borderId="0" applyFont="0" applyFill="0" applyBorder="0" applyAlignment="0" applyProtection="0"/>
    <xf numFmtId="0" fontId="2" fillId="0" borderId="0"/>
    <xf numFmtId="43" fontId="2" fillId="0" borderId="0" applyFont="0" applyFill="0" applyBorder="0" applyAlignment="0" applyProtection="0"/>
    <xf numFmtId="43" fontId="94" fillId="0" borderId="0" applyFont="0" applyFill="0" applyBorder="0" applyAlignment="0" applyProtection="0"/>
    <xf numFmtId="0" fontId="2" fillId="0" borderId="0"/>
    <xf numFmtId="43" fontId="2" fillId="0" borderId="0" applyFont="0" applyFill="0" applyBorder="0" applyAlignment="0" applyProtection="0"/>
    <xf numFmtId="43" fontId="94" fillId="0" borderId="0" applyFont="0" applyFill="0" applyBorder="0" applyAlignment="0" applyProtection="0"/>
    <xf numFmtId="43" fontId="26" fillId="0" borderId="0" applyFont="0" applyFill="0" applyBorder="0" applyAlignment="0" applyProtection="0"/>
    <xf numFmtId="43" fontId="55" fillId="0" borderId="0" applyFont="0" applyFill="0" applyBorder="0" applyAlignment="0" applyProtection="0"/>
    <xf numFmtId="43" fontId="2" fillId="0" borderId="0" applyFont="0" applyFill="0" applyBorder="0" applyAlignment="0" applyProtection="0"/>
    <xf numFmtId="43" fontId="5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43" fontId="94" fillId="0" borderId="0" applyFont="0" applyFill="0" applyBorder="0" applyAlignment="0" applyProtection="0"/>
    <xf numFmtId="43" fontId="26" fillId="0" borderId="0" applyFont="0" applyFill="0" applyBorder="0" applyAlignment="0" applyProtection="0"/>
    <xf numFmtId="43" fontId="55" fillId="0" borderId="0" applyFont="0" applyFill="0" applyBorder="0" applyAlignment="0" applyProtection="0"/>
    <xf numFmtId="43" fontId="2" fillId="0" borderId="0" applyFont="0" applyFill="0" applyBorder="0" applyAlignment="0" applyProtection="0"/>
    <xf numFmtId="0" fontId="2" fillId="0" borderId="0"/>
    <xf numFmtId="43" fontId="55" fillId="0" borderId="0" applyFont="0" applyFill="0" applyBorder="0" applyAlignment="0" applyProtection="0"/>
    <xf numFmtId="0" fontId="2" fillId="0" borderId="0"/>
    <xf numFmtId="43" fontId="2"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55" fillId="0" borderId="0" applyFont="0" applyFill="0" applyBorder="0" applyAlignment="0" applyProtection="0"/>
    <xf numFmtId="43" fontId="26" fillId="0" borderId="0" applyFont="0" applyFill="0" applyBorder="0" applyAlignment="0" applyProtection="0"/>
    <xf numFmtId="43" fontId="55" fillId="0" borderId="0" applyFont="0" applyFill="0" applyBorder="0" applyAlignment="0" applyProtection="0"/>
    <xf numFmtId="43" fontId="2" fillId="0" borderId="0" applyFont="0" applyFill="0" applyBorder="0" applyAlignment="0" applyProtection="0"/>
    <xf numFmtId="0" fontId="2" fillId="0" borderId="0"/>
    <xf numFmtId="43" fontId="55" fillId="0" borderId="0" applyFont="0" applyFill="0" applyBorder="0" applyAlignment="0" applyProtection="0"/>
    <xf numFmtId="0" fontId="2" fillId="0" borderId="0"/>
    <xf numFmtId="43" fontId="2" fillId="0" borderId="0" applyFont="0" applyFill="0" applyBorder="0" applyAlignment="0" applyProtection="0"/>
    <xf numFmtId="43" fontId="26" fillId="0" borderId="0" applyFont="0" applyFill="0" applyBorder="0" applyAlignment="0" applyProtection="0"/>
    <xf numFmtId="43" fontId="55" fillId="0" borderId="0" applyFont="0" applyFill="0" applyBorder="0" applyAlignment="0" applyProtection="0"/>
    <xf numFmtId="43" fontId="2" fillId="0" borderId="0" applyFont="0" applyFill="0" applyBorder="0" applyAlignment="0" applyProtection="0"/>
    <xf numFmtId="0" fontId="2" fillId="0" borderId="0"/>
    <xf numFmtId="43" fontId="55"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43" fontId="94" fillId="0" borderId="0" applyFont="0" applyFill="0" applyBorder="0" applyAlignment="0" applyProtection="0"/>
    <xf numFmtId="43" fontId="26" fillId="0" borderId="0" applyFont="0" applyFill="0" applyBorder="0" applyAlignment="0" applyProtection="0"/>
    <xf numFmtId="43" fontId="55" fillId="0" borderId="0" applyFont="0" applyFill="0" applyBorder="0" applyAlignment="0" applyProtection="0"/>
    <xf numFmtId="43" fontId="2" fillId="0" borderId="0" applyFont="0" applyFill="0" applyBorder="0" applyAlignment="0" applyProtection="0"/>
    <xf numFmtId="0" fontId="2" fillId="0" borderId="0"/>
    <xf numFmtId="43" fontId="55" fillId="0" borderId="0" applyFont="0" applyFill="0" applyBorder="0" applyAlignment="0" applyProtection="0"/>
    <xf numFmtId="0" fontId="2" fillId="0" borderId="0"/>
    <xf numFmtId="43" fontId="2" fillId="0" borderId="0" applyFont="0" applyFill="0" applyBorder="0" applyAlignment="0" applyProtection="0"/>
    <xf numFmtId="43" fontId="26" fillId="0" borderId="0" applyFont="0" applyFill="0" applyBorder="0" applyAlignment="0" applyProtection="0"/>
    <xf numFmtId="43" fontId="55" fillId="0" borderId="0" applyFont="0" applyFill="0" applyBorder="0" applyAlignment="0" applyProtection="0"/>
    <xf numFmtId="43" fontId="2" fillId="0" borderId="0" applyFont="0" applyFill="0" applyBorder="0" applyAlignment="0" applyProtection="0"/>
    <xf numFmtId="0" fontId="2" fillId="0" borderId="0"/>
    <xf numFmtId="43" fontId="55"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43" fontId="94" fillId="0" borderId="0" applyFont="0" applyFill="0" applyBorder="0" applyAlignment="0" applyProtection="0"/>
    <xf numFmtId="0" fontId="2" fillId="0" borderId="0"/>
    <xf numFmtId="43" fontId="2" fillId="0" borderId="0" applyFont="0" applyFill="0" applyBorder="0" applyAlignment="0" applyProtection="0"/>
    <xf numFmtId="43" fontId="94" fillId="0" borderId="0" applyFont="0" applyFill="0" applyBorder="0" applyAlignment="0" applyProtection="0"/>
    <xf numFmtId="0" fontId="2" fillId="0" borderId="0"/>
    <xf numFmtId="43" fontId="2" fillId="0" borderId="0" applyFont="0" applyFill="0" applyBorder="0" applyAlignment="0" applyProtection="0"/>
    <xf numFmtId="43" fontId="94" fillId="0" borderId="0" applyFont="0" applyFill="0" applyBorder="0" applyAlignment="0" applyProtection="0"/>
    <xf numFmtId="0" fontId="2" fillId="0" borderId="0"/>
    <xf numFmtId="43" fontId="2" fillId="0" borderId="0" applyFont="0" applyFill="0" applyBorder="0" applyAlignment="0" applyProtection="0"/>
    <xf numFmtId="43" fontId="94" fillId="0" borderId="0" applyFont="0" applyFill="0" applyBorder="0" applyAlignment="0" applyProtection="0"/>
    <xf numFmtId="0" fontId="2" fillId="0" borderId="0"/>
    <xf numFmtId="43" fontId="2" fillId="0" borderId="0" applyFont="0" applyFill="0" applyBorder="0" applyAlignment="0" applyProtection="0"/>
    <xf numFmtId="43" fontId="94" fillId="0" borderId="0" applyFont="0" applyFill="0" applyBorder="0" applyAlignment="0" applyProtection="0"/>
    <xf numFmtId="43" fontId="26" fillId="0" borderId="0" applyFont="0" applyFill="0" applyBorder="0" applyAlignment="0" applyProtection="0"/>
    <xf numFmtId="43" fontId="55" fillId="0" borderId="0" applyFont="0" applyFill="0" applyBorder="0" applyAlignment="0" applyProtection="0"/>
    <xf numFmtId="43" fontId="2" fillId="0" borderId="0" applyFont="0" applyFill="0" applyBorder="0" applyAlignment="0" applyProtection="0"/>
    <xf numFmtId="0" fontId="2" fillId="0" borderId="0"/>
    <xf numFmtId="43" fontId="55" fillId="0" borderId="0" applyFont="0" applyFill="0" applyBorder="0" applyAlignment="0" applyProtection="0"/>
    <xf numFmtId="0" fontId="2" fillId="0" borderId="0"/>
    <xf numFmtId="43" fontId="2"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55" fillId="0" borderId="0" applyFont="0" applyFill="0" applyBorder="0" applyAlignment="0" applyProtection="0"/>
    <xf numFmtId="43" fontId="26" fillId="0" borderId="0" applyFont="0" applyFill="0" applyBorder="0" applyAlignment="0" applyProtection="0"/>
    <xf numFmtId="43" fontId="55" fillId="0" borderId="0" applyFont="0" applyFill="0" applyBorder="0" applyAlignment="0" applyProtection="0"/>
    <xf numFmtId="43" fontId="2" fillId="0" borderId="0" applyFont="0" applyFill="0" applyBorder="0" applyAlignment="0" applyProtection="0"/>
    <xf numFmtId="43" fontId="55" fillId="0" borderId="0" applyFont="0" applyFill="0" applyBorder="0" applyAlignment="0" applyProtection="0"/>
    <xf numFmtId="43" fontId="2" fillId="0" borderId="0" applyFont="0" applyFill="0" applyBorder="0" applyAlignment="0" applyProtection="0"/>
    <xf numFmtId="43" fontId="26" fillId="0" borderId="0" applyFont="0" applyFill="0" applyBorder="0" applyAlignment="0" applyProtection="0"/>
    <xf numFmtId="43" fontId="55" fillId="0" borderId="0" applyFont="0" applyFill="0" applyBorder="0" applyAlignment="0" applyProtection="0"/>
    <xf numFmtId="43" fontId="2" fillId="0" borderId="0" applyFont="0" applyFill="0" applyBorder="0" applyAlignment="0" applyProtection="0"/>
    <xf numFmtId="0" fontId="2" fillId="0" borderId="0"/>
    <xf numFmtId="43" fontId="55"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43" fontId="94" fillId="0" borderId="0" applyFont="0" applyFill="0" applyBorder="0" applyAlignment="0" applyProtection="0"/>
    <xf numFmtId="43" fontId="26" fillId="0" borderId="0" applyFont="0" applyFill="0" applyBorder="0" applyAlignment="0" applyProtection="0"/>
    <xf numFmtId="43" fontId="55" fillId="0" borderId="0" applyFont="0" applyFill="0" applyBorder="0" applyAlignment="0" applyProtection="0"/>
    <xf numFmtId="43" fontId="2" fillId="0" borderId="0" applyFont="0" applyFill="0" applyBorder="0" applyAlignment="0" applyProtection="0"/>
    <xf numFmtId="0" fontId="2" fillId="0" borderId="0"/>
    <xf numFmtId="43" fontId="55" fillId="0" borderId="0" applyFont="0" applyFill="0" applyBorder="0" applyAlignment="0" applyProtection="0"/>
    <xf numFmtId="0" fontId="2" fillId="0" borderId="0"/>
    <xf numFmtId="43" fontId="2" fillId="0" borderId="0" applyFont="0" applyFill="0" applyBorder="0" applyAlignment="0" applyProtection="0"/>
    <xf numFmtId="43" fontId="26" fillId="0" borderId="0" applyFont="0" applyFill="0" applyBorder="0" applyAlignment="0" applyProtection="0"/>
    <xf numFmtId="43" fontId="55" fillId="0" borderId="0" applyFont="0" applyFill="0" applyBorder="0" applyAlignment="0" applyProtection="0"/>
    <xf numFmtId="43" fontId="2" fillId="0" borderId="0" applyFont="0" applyFill="0" applyBorder="0" applyAlignment="0" applyProtection="0"/>
    <xf numFmtId="0" fontId="2" fillId="0" borderId="0"/>
    <xf numFmtId="43" fontId="55"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43" fontId="94" fillId="0" borderId="0" applyFont="0" applyFill="0" applyBorder="0" applyAlignment="0" applyProtection="0"/>
    <xf numFmtId="0" fontId="2" fillId="0" borderId="0"/>
    <xf numFmtId="43" fontId="2" fillId="0" borderId="0" applyFont="0" applyFill="0" applyBorder="0" applyAlignment="0" applyProtection="0"/>
    <xf numFmtId="43" fontId="94" fillId="0" borderId="0" applyFont="0" applyFill="0" applyBorder="0" applyAlignment="0" applyProtection="0"/>
    <xf numFmtId="0" fontId="2" fillId="0" borderId="0"/>
    <xf numFmtId="43" fontId="2" fillId="0" borderId="0" applyFont="0" applyFill="0" applyBorder="0" applyAlignment="0" applyProtection="0"/>
    <xf numFmtId="43" fontId="94" fillId="0" borderId="0" applyFont="0" applyFill="0" applyBorder="0" applyAlignment="0" applyProtection="0"/>
    <xf numFmtId="0" fontId="2" fillId="0" borderId="0"/>
    <xf numFmtId="43" fontId="2" fillId="0" borderId="0" applyFont="0" applyFill="0" applyBorder="0" applyAlignment="0" applyProtection="0"/>
    <xf numFmtId="43" fontId="94" fillId="0" borderId="0" applyFont="0" applyFill="0" applyBorder="0" applyAlignment="0" applyProtection="0"/>
    <xf numFmtId="0" fontId="2" fillId="0" borderId="0"/>
    <xf numFmtId="43" fontId="2" fillId="0" borderId="0" applyFont="0" applyFill="0" applyBorder="0" applyAlignment="0" applyProtection="0"/>
    <xf numFmtId="43" fontId="94" fillId="0" borderId="0" applyFont="0" applyFill="0" applyBorder="0" applyAlignment="0" applyProtection="0"/>
    <xf numFmtId="43" fontId="26" fillId="0" borderId="0" applyFont="0" applyFill="0" applyBorder="0" applyAlignment="0" applyProtection="0"/>
    <xf numFmtId="43" fontId="55" fillId="0" borderId="0" applyFont="0" applyFill="0" applyBorder="0" applyAlignment="0" applyProtection="0"/>
    <xf numFmtId="43" fontId="2" fillId="0" borderId="0" applyFont="0" applyFill="0" applyBorder="0" applyAlignment="0" applyProtection="0"/>
    <xf numFmtId="43" fontId="55"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26" fillId="0" borderId="0" applyFont="0" applyFill="0" applyBorder="0" applyAlignment="0" applyProtection="0"/>
    <xf numFmtId="43" fontId="55" fillId="0" borderId="0" applyFont="0" applyFill="0" applyBorder="0" applyAlignment="0" applyProtection="0"/>
    <xf numFmtId="43" fontId="2" fillId="0" borderId="0" applyFont="0" applyFill="0" applyBorder="0" applyAlignment="0" applyProtection="0"/>
    <xf numFmtId="0" fontId="2" fillId="0" borderId="0"/>
    <xf numFmtId="43" fontId="55" fillId="0" borderId="0" applyFont="0" applyFill="0" applyBorder="0" applyAlignment="0" applyProtection="0"/>
    <xf numFmtId="0" fontId="2" fillId="0" borderId="0"/>
    <xf numFmtId="43" fontId="2"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55" fillId="0" borderId="0" applyFont="0" applyFill="0" applyBorder="0" applyAlignment="0" applyProtection="0"/>
    <xf numFmtId="43" fontId="26" fillId="0" borderId="0" applyFont="0" applyFill="0" applyBorder="0" applyAlignment="0" applyProtection="0"/>
    <xf numFmtId="43" fontId="55" fillId="0" borderId="0" applyFont="0" applyFill="0" applyBorder="0" applyAlignment="0" applyProtection="0"/>
    <xf numFmtId="43" fontId="2" fillId="0" borderId="0" applyFont="0" applyFill="0" applyBorder="0" applyAlignment="0" applyProtection="0"/>
    <xf numFmtId="0" fontId="2" fillId="0" borderId="0"/>
    <xf numFmtId="43" fontId="55" fillId="0" borderId="0" applyFont="0" applyFill="0" applyBorder="0" applyAlignment="0" applyProtection="0"/>
    <xf numFmtId="0" fontId="2" fillId="0" borderId="0"/>
    <xf numFmtId="43" fontId="2" fillId="0" borderId="0" applyFont="0" applyFill="0" applyBorder="0" applyAlignment="0" applyProtection="0"/>
    <xf numFmtId="43" fontId="26" fillId="0" borderId="0" applyFont="0" applyFill="0" applyBorder="0" applyAlignment="0" applyProtection="0"/>
    <xf numFmtId="43" fontId="55" fillId="0" borderId="0" applyFont="0" applyFill="0" applyBorder="0" applyAlignment="0" applyProtection="0"/>
    <xf numFmtId="43" fontId="2" fillId="0" borderId="0" applyFont="0" applyFill="0" applyBorder="0" applyAlignment="0" applyProtection="0"/>
    <xf numFmtId="0" fontId="2" fillId="0" borderId="0"/>
    <xf numFmtId="43" fontId="55"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43" fontId="94" fillId="0" borderId="0" applyFont="0" applyFill="0" applyBorder="0" applyAlignment="0" applyProtection="0"/>
    <xf numFmtId="43" fontId="26" fillId="0" borderId="0" applyFont="0" applyFill="0" applyBorder="0" applyAlignment="0" applyProtection="0"/>
    <xf numFmtId="43" fontId="55" fillId="0" borderId="0" applyFont="0" applyFill="0" applyBorder="0" applyAlignment="0" applyProtection="0"/>
    <xf numFmtId="43" fontId="2" fillId="0" borderId="0" applyFont="0" applyFill="0" applyBorder="0" applyAlignment="0" applyProtection="0"/>
    <xf numFmtId="0" fontId="2" fillId="0" borderId="0"/>
    <xf numFmtId="43" fontId="55" fillId="0" borderId="0" applyFont="0" applyFill="0" applyBorder="0" applyAlignment="0" applyProtection="0"/>
    <xf numFmtId="0" fontId="2" fillId="0" borderId="0"/>
    <xf numFmtId="43" fontId="2" fillId="0" borderId="0" applyFont="0" applyFill="0" applyBorder="0" applyAlignment="0" applyProtection="0"/>
    <xf numFmtId="43" fontId="26" fillId="0" borderId="0" applyFont="0" applyFill="0" applyBorder="0" applyAlignment="0" applyProtection="0"/>
    <xf numFmtId="43" fontId="55" fillId="0" borderId="0" applyFont="0" applyFill="0" applyBorder="0" applyAlignment="0" applyProtection="0"/>
    <xf numFmtId="43" fontId="2" fillId="0" borderId="0" applyFont="0" applyFill="0" applyBorder="0" applyAlignment="0" applyProtection="0"/>
    <xf numFmtId="0" fontId="2" fillId="0" borderId="0"/>
    <xf numFmtId="43" fontId="55"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43" fontId="94" fillId="0" borderId="0" applyFont="0" applyFill="0" applyBorder="0" applyAlignment="0" applyProtection="0"/>
    <xf numFmtId="0" fontId="2" fillId="0" borderId="0"/>
    <xf numFmtId="43" fontId="2" fillId="0" borderId="0" applyFont="0" applyFill="0" applyBorder="0" applyAlignment="0" applyProtection="0"/>
    <xf numFmtId="43" fontId="94" fillId="0" borderId="0" applyFont="0" applyFill="0" applyBorder="0" applyAlignment="0" applyProtection="0"/>
    <xf numFmtId="0" fontId="2" fillId="0" borderId="0"/>
    <xf numFmtId="43" fontId="2" fillId="0" borderId="0" applyFont="0" applyFill="0" applyBorder="0" applyAlignment="0" applyProtection="0"/>
    <xf numFmtId="43" fontId="94" fillId="0" borderId="0" applyFont="0" applyFill="0" applyBorder="0" applyAlignment="0" applyProtection="0"/>
    <xf numFmtId="0" fontId="2" fillId="0" borderId="0"/>
    <xf numFmtId="43" fontId="2" fillId="0" borderId="0" applyFont="0" applyFill="0" applyBorder="0" applyAlignment="0" applyProtection="0"/>
    <xf numFmtId="43" fontId="94" fillId="0" borderId="0" applyFont="0" applyFill="0" applyBorder="0" applyAlignment="0" applyProtection="0"/>
    <xf numFmtId="0" fontId="2" fillId="0" borderId="0"/>
    <xf numFmtId="43" fontId="2" fillId="0" borderId="0" applyFont="0" applyFill="0" applyBorder="0" applyAlignment="0" applyProtection="0"/>
    <xf numFmtId="43" fontId="94" fillId="0" borderId="0" applyFont="0" applyFill="0" applyBorder="0" applyAlignment="0" applyProtection="0"/>
    <xf numFmtId="43" fontId="26" fillId="0" borderId="0" applyFont="0" applyFill="0" applyBorder="0" applyAlignment="0" applyProtection="0"/>
    <xf numFmtId="43" fontId="55" fillId="0" borderId="0" applyFont="0" applyFill="0" applyBorder="0" applyAlignment="0" applyProtection="0"/>
    <xf numFmtId="43" fontId="2" fillId="0" borderId="0" applyFont="0" applyFill="0" applyBorder="0" applyAlignment="0" applyProtection="0"/>
    <xf numFmtId="0" fontId="2" fillId="0" borderId="0"/>
    <xf numFmtId="43" fontId="55" fillId="0" borderId="0" applyFont="0" applyFill="0" applyBorder="0" applyAlignment="0" applyProtection="0"/>
    <xf numFmtId="0" fontId="2" fillId="0" borderId="0"/>
    <xf numFmtId="43" fontId="2"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55" fillId="0" borderId="0" applyFont="0" applyFill="0" applyBorder="0" applyAlignment="0" applyProtection="0"/>
    <xf numFmtId="43" fontId="26" fillId="0" borderId="0" applyFont="0" applyFill="0" applyBorder="0" applyAlignment="0" applyProtection="0"/>
    <xf numFmtId="43" fontId="55" fillId="0" borderId="0" applyFont="0" applyFill="0" applyBorder="0" applyAlignment="0" applyProtection="0"/>
    <xf numFmtId="43" fontId="2" fillId="0" borderId="0" applyFont="0" applyFill="0" applyBorder="0" applyAlignment="0" applyProtection="0"/>
    <xf numFmtId="43" fontId="55" fillId="0" borderId="0" applyFont="0" applyFill="0" applyBorder="0" applyAlignment="0" applyProtection="0"/>
    <xf numFmtId="43" fontId="2" fillId="0" borderId="0" applyFont="0" applyFill="0" applyBorder="0" applyAlignment="0" applyProtection="0"/>
    <xf numFmtId="43" fontId="26" fillId="0" borderId="0" applyFont="0" applyFill="0" applyBorder="0" applyAlignment="0" applyProtection="0"/>
    <xf numFmtId="43" fontId="55" fillId="0" borderId="0" applyFont="0" applyFill="0" applyBorder="0" applyAlignment="0" applyProtection="0"/>
    <xf numFmtId="43" fontId="2" fillId="0" borderId="0" applyFont="0" applyFill="0" applyBorder="0" applyAlignment="0" applyProtection="0"/>
    <xf numFmtId="0" fontId="2" fillId="0" borderId="0"/>
    <xf numFmtId="43" fontId="55"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43" fontId="94" fillId="0" borderId="0" applyFont="0" applyFill="0" applyBorder="0" applyAlignment="0" applyProtection="0"/>
    <xf numFmtId="43" fontId="26" fillId="0" borderId="0" applyFont="0" applyFill="0" applyBorder="0" applyAlignment="0" applyProtection="0"/>
    <xf numFmtId="43" fontId="55" fillId="0" borderId="0" applyFont="0" applyFill="0" applyBorder="0" applyAlignment="0" applyProtection="0"/>
    <xf numFmtId="43" fontId="2" fillId="0" borderId="0" applyFont="0" applyFill="0" applyBorder="0" applyAlignment="0" applyProtection="0"/>
    <xf numFmtId="0" fontId="2" fillId="0" borderId="0"/>
    <xf numFmtId="43" fontId="55" fillId="0" borderId="0" applyFont="0" applyFill="0" applyBorder="0" applyAlignment="0" applyProtection="0"/>
    <xf numFmtId="0" fontId="2" fillId="0" borderId="0"/>
    <xf numFmtId="43" fontId="2" fillId="0" borderId="0" applyFont="0" applyFill="0" applyBorder="0" applyAlignment="0" applyProtection="0"/>
    <xf numFmtId="43" fontId="26" fillId="0" borderId="0" applyFont="0" applyFill="0" applyBorder="0" applyAlignment="0" applyProtection="0"/>
    <xf numFmtId="43" fontId="55" fillId="0" borderId="0" applyFont="0" applyFill="0" applyBorder="0" applyAlignment="0" applyProtection="0"/>
    <xf numFmtId="43" fontId="2" fillId="0" borderId="0" applyFont="0" applyFill="0" applyBorder="0" applyAlignment="0" applyProtection="0"/>
    <xf numFmtId="0" fontId="2" fillId="0" borderId="0"/>
    <xf numFmtId="43" fontId="55"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43" fontId="94" fillId="0" borderId="0" applyFont="0" applyFill="0" applyBorder="0" applyAlignment="0" applyProtection="0"/>
    <xf numFmtId="0" fontId="2" fillId="0" borderId="0"/>
    <xf numFmtId="43" fontId="2" fillId="0" borderId="0" applyFont="0" applyFill="0" applyBorder="0" applyAlignment="0" applyProtection="0"/>
    <xf numFmtId="43" fontId="94" fillId="0" borderId="0" applyFont="0" applyFill="0" applyBorder="0" applyAlignment="0" applyProtection="0"/>
    <xf numFmtId="0" fontId="2" fillId="0" borderId="0"/>
    <xf numFmtId="43" fontId="2" fillId="0" borderId="0" applyFont="0" applyFill="0" applyBorder="0" applyAlignment="0" applyProtection="0"/>
    <xf numFmtId="43" fontId="94" fillId="0" borderId="0" applyFont="0" applyFill="0" applyBorder="0" applyAlignment="0" applyProtection="0"/>
    <xf numFmtId="0" fontId="2" fillId="0" borderId="0"/>
    <xf numFmtId="43" fontId="2" fillId="0" borderId="0" applyFont="0" applyFill="0" applyBorder="0" applyAlignment="0" applyProtection="0"/>
    <xf numFmtId="43" fontId="94" fillId="0" borderId="0" applyFont="0" applyFill="0" applyBorder="0" applyAlignment="0" applyProtection="0"/>
    <xf numFmtId="0" fontId="2" fillId="0" borderId="0"/>
    <xf numFmtId="43" fontId="2" fillId="0" borderId="0" applyFont="0" applyFill="0" applyBorder="0" applyAlignment="0" applyProtection="0"/>
    <xf numFmtId="43" fontId="94" fillId="0" borderId="0" applyFont="0" applyFill="0" applyBorder="0" applyAlignment="0" applyProtection="0"/>
    <xf numFmtId="43" fontId="26" fillId="0" borderId="0" applyFont="0" applyFill="0" applyBorder="0" applyAlignment="0" applyProtection="0"/>
    <xf numFmtId="43" fontId="55" fillId="0" borderId="0" applyFont="0" applyFill="0" applyBorder="0" applyAlignment="0" applyProtection="0"/>
    <xf numFmtId="43" fontId="2" fillId="0" borderId="0" applyFont="0" applyFill="0" applyBorder="0" applyAlignment="0" applyProtection="0"/>
    <xf numFmtId="43" fontId="5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43" fontId="94" fillId="0" borderId="0" applyFont="0" applyFill="0" applyBorder="0" applyAlignment="0" applyProtection="0"/>
    <xf numFmtId="43" fontId="26" fillId="0" borderId="0" applyFont="0" applyFill="0" applyBorder="0" applyAlignment="0" applyProtection="0"/>
    <xf numFmtId="43" fontId="55" fillId="0" borderId="0" applyFont="0" applyFill="0" applyBorder="0" applyAlignment="0" applyProtection="0"/>
    <xf numFmtId="43" fontId="2" fillId="0" borderId="0" applyFont="0" applyFill="0" applyBorder="0" applyAlignment="0" applyProtection="0"/>
    <xf numFmtId="0" fontId="2" fillId="0" borderId="0"/>
    <xf numFmtId="43" fontId="55" fillId="0" borderId="0" applyFont="0" applyFill="0" applyBorder="0" applyAlignment="0" applyProtection="0"/>
    <xf numFmtId="0" fontId="2" fillId="0" borderId="0"/>
    <xf numFmtId="43" fontId="2"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55" fillId="0" borderId="0" applyFont="0" applyFill="0" applyBorder="0" applyAlignment="0" applyProtection="0"/>
    <xf numFmtId="43" fontId="26" fillId="0" borderId="0" applyFont="0" applyFill="0" applyBorder="0" applyAlignment="0" applyProtection="0"/>
    <xf numFmtId="43" fontId="55" fillId="0" borderId="0" applyFont="0" applyFill="0" applyBorder="0" applyAlignment="0" applyProtection="0"/>
    <xf numFmtId="43" fontId="2" fillId="0" borderId="0" applyFont="0" applyFill="0" applyBorder="0" applyAlignment="0" applyProtection="0"/>
    <xf numFmtId="0" fontId="2" fillId="0" borderId="0"/>
    <xf numFmtId="43" fontId="55" fillId="0" borderId="0" applyFont="0" applyFill="0" applyBorder="0" applyAlignment="0" applyProtection="0"/>
    <xf numFmtId="0" fontId="2" fillId="0" borderId="0"/>
    <xf numFmtId="43" fontId="2" fillId="0" borderId="0" applyFont="0" applyFill="0" applyBorder="0" applyAlignment="0" applyProtection="0"/>
    <xf numFmtId="43" fontId="26" fillId="0" borderId="0" applyFont="0" applyFill="0" applyBorder="0" applyAlignment="0" applyProtection="0"/>
    <xf numFmtId="43" fontId="55" fillId="0" borderId="0" applyFont="0" applyFill="0" applyBorder="0" applyAlignment="0" applyProtection="0"/>
    <xf numFmtId="43" fontId="2" fillId="0" borderId="0" applyFont="0" applyFill="0" applyBorder="0" applyAlignment="0" applyProtection="0"/>
    <xf numFmtId="0" fontId="2" fillId="0" borderId="0"/>
    <xf numFmtId="43" fontId="55"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43" fontId="94" fillId="0" borderId="0" applyFont="0" applyFill="0" applyBorder="0" applyAlignment="0" applyProtection="0"/>
    <xf numFmtId="43" fontId="26" fillId="0" borderId="0" applyFont="0" applyFill="0" applyBorder="0" applyAlignment="0" applyProtection="0"/>
    <xf numFmtId="43" fontId="55" fillId="0" borderId="0" applyFont="0" applyFill="0" applyBorder="0" applyAlignment="0" applyProtection="0"/>
    <xf numFmtId="43" fontId="2" fillId="0" borderId="0" applyFont="0" applyFill="0" applyBorder="0" applyAlignment="0" applyProtection="0"/>
    <xf numFmtId="0" fontId="2" fillId="0" borderId="0"/>
    <xf numFmtId="43" fontId="55" fillId="0" borderId="0" applyFont="0" applyFill="0" applyBorder="0" applyAlignment="0" applyProtection="0"/>
    <xf numFmtId="0" fontId="2" fillId="0" borderId="0"/>
    <xf numFmtId="43" fontId="2" fillId="0" borderId="0" applyFont="0" applyFill="0" applyBorder="0" applyAlignment="0" applyProtection="0"/>
    <xf numFmtId="43" fontId="26" fillId="0" borderId="0" applyFont="0" applyFill="0" applyBorder="0" applyAlignment="0" applyProtection="0"/>
    <xf numFmtId="43" fontId="55" fillId="0" borderId="0" applyFont="0" applyFill="0" applyBorder="0" applyAlignment="0" applyProtection="0"/>
    <xf numFmtId="43" fontId="2" fillId="0" borderId="0" applyFont="0" applyFill="0" applyBorder="0" applyAlignment="0" applyProtection="0"/>
    <xf numFmtId="0" fontId="2" fillId="0" borderId="0"/>
    <xf numFmtId="43" fontId="55"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43" fontId="94" fillId="0" borderId="0" applyFont="0" applyFill="0" applyBorder="0" applyAlignment="0" applyProtection="0"/>
    <xf numFmtId="0" fontId="2" fillId="0" borderId="0"/>
    <xf numFmtId="43" fontId="2" fillId="0" borderId="0" applyFont="0" applyFill="0" applyBorder="0" applyAlignment="0" applyProtection="0"/>
    <xf numFmtId="43" fontId="94" fillId="0" borderId="0" applyFont="0" applyFill="0" applyBorder="0" applyAlignment="0" applyProtection="0"/>
    <xf numFmtId="0" fontId="2" fillId="0" borderId="0"/>
    <xf numFmtId="43" fontId="2" fillId="0" borderId="0" applyFont="0" applyFill="0" applyBorder="0" applyAlignment="0" applyProtection="0"/>
    <xf numFmtId="43" fontId="94" fillId="0" borderId="0" applyFont="0" applyFill="0" applyBorder="0" applyAlignment="0" applyProtection="0"/>
    <xf numFmtId="0" fontId="2" fillId="0" borderId="0"/>
    <xf numFmtId="43" fontId="2" fillId="0" borderId="0" applyFont="0" applyFill="0" applyBorder="0" applyAlignment="0" applyProtection="0"/>
    <xf numFmtId="43" fontId="94" fillId="0" borderId="0" applyFont="0" applyFill="0" applyBorder="0" applyAlignment="0" applyProtection="0"/>
    <xf numFmtId="0" fontId="2" fillId="0" borderId="0"/>
    <xf numFmtId="43" fontId="2" fillId="0" borderId="0" applyFont="0" applyFill="0" applyBorder="0" applyAlignment="0" applyProtection="0"/>
    <xf numFmtId="43" fontId="94" fillId="0" borderId="0" applyFont="0" applyFill="0" applyBorder="0" applyAlignment="0" applyProtection="0"/>
    <xf numFmtId="43" fontId="26" fillId="0" borderId="0" applyFont="0" applyFill="0" applyBorder="0" applyAlignment="0" applyProtection="0"/>
    <xf numFmtId="43" fontId="55" fillId="0" borderId="0" applyFont="0" applyFill="0" applyBorder="0" applyAlignment="0" applyProtection="0"/>
    <xf numFmtId="43" fontId="2" fillId="0" borderId="0" applyFont="0" applyFill="0" applyBorder="0" applyAlignment="0" applyProtection="0"/>
    <xf numFmtId="0" fontId="2" fillId="0" borderId="0"/>
    <xf numFmtId="43" fontId="55" fillId="0" borderId="0" applyFont="0" applyFill="0" applyBorder="0" applyAlignment="0" applyProtection="0"/>
    <xf numFmtId="0" fontId="2" fillId="0" borderId="0"/>
    <xf numFmtId="43" fontId="2"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55" fillId="0" borderId="0" applyFont="0" applyFill="0" applyBorder="0" applyAlignment="0" applyProtection="0"/>
    <xf numFmtId="43" fontId="26" fillId="0" borderId="0" applyFont="0" applyFill="0" applyBorder="0" applyAlignment="0" applyProtection="0"/>
    <xf numFmtId="43" fontId="55" fillId="0" borderId="0" applyFont="0" applyFill="0" applyBorder="0" applyAlignment="0" applyProtection="0"/>
    <xf numFmtId="43" fontId="2" fillId="0" borderId="0" applyFont="0" applyFill="0" applyBorder="0" applyAlignment="0" applyProtection="0"/>
    <xf numFmtId="43" fontId="55" fillId="0" borderId="0" applyFont="0" applyFill="0" applyBorder="0" applyAlignment="0" applyProtection="0"/>
    <xf numFmtId="43" fontId="2" fillId="0" borderId="0" applyFont="0" applyFill="0" applyBorder="0" applyAlignment="0" applyProtection="0"/>
    <xf numFmtId="43" fontId="26" fillId="0" borderId="0" applyFont="0" applyFill="0" applyBorder="0" applyAlignment="0" applyProtection="0"/>
    <xf numFmtId="43" fontId="55" fillId="0" borderId="0" applyFont="0" applyFill="0" applyBorder="0" applyAlignment="0" applyProtection="0"/>
    <xf numFmtId="43" fontId="2" fillId="0" borderId="0" applyFont="0" applyFill="0" applyBorder="0" applyAlignment="0" applyProtection="0"/>
    <xf numFmtId="0" fontId="2" fillId="0" borderId="0"/>
    <xf numFmtId="43" fontId="55"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43" fontId="94" fillId="0" borderId="0" applyFont="0" applyFill="0" applyBorder="0" applyAlignment="0" applyProtection="0"/>
    <xf numFmtId="43" fontId="26" fillId="0" borderId="0" applyFont="0" applyFill="0" applyBorder="0" applyAlignment="0" applyProtection="0"/>
    <xf numFmtId="43" fontId="55" fillId="0" borderId="0" applyFont="0" applyFill="0" applyBorder="0" applyAlignment="0" applyProtection="0"/>
    <xf numFmtId="43" fontId="2" fillId="0" borderId="0" applyFont="0" applyFill="0" applyBorder="0" applyAlignment="0" applyProtection="0"/>
    <xf numFmtId="0" fontId="2" fillId="0" borderId="0"/>
    <xf numFmtId="43" fontId="55" fillId="0" borderId="0" applyFont="0" applyFill="0" applyBorder="0" applyAlignment="0" applyProtection="0"/>
    <xf numFmtId="0" fontId="2" fillId="0" borderId="0"/>
    <xf numFmtId="43" fontId="2" fillId="0" borderId="0" applyFont="0" applyFill="0" applyBorder="0" applyAlignment="0" applyProtection="0"/>
    <xf numFmtId="43" fontId="26" fillId="0" borderId="0" applyFont="0" applyFill="0" applyBorder="0" applyAlignment="0" applyProtection="0"/>
    <xf numFmtId="43" fontId="55" fillId="0" borderId="0" applyFont="0" applyFill="0" applyBorder="0" applyAlignment="0" applyProtection="0"/>
    <xf numFmtId="43" fontId="2" fillId="0" borderId="0" applyFont="0" applyFill="0" applyBorder="0" applyAlignment="0" applyProtection="0"/>
    <xf numFmtId="0" fontId="2" fillId="0" borderId="0"/>
    <xf numFmtId="43" fontId="55"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43" fontId="94" fillId="0" borderId="0" applyFont="0" applyFill="0" applyBorder="0" applyAlignment="0" applyProtection="0"/>
    <xf numFmtId="0" fontId="2" fillId="0" borderId="0"/>
    <xf numFmtId="43" fontId="2" fillId="0" borderId="0" applyFont="0" applyFill="0" applyBorder="0" applyAlignment="0" applyProtection="0"/>
    <xf numFmtId="43" fontId="94" fillId="0" borderId="0" applyFont="0" applyFill="0" applyBorder="0" applyAlignment="0" applyProtection="0"/>
    <xf numFmtId="0" fontId="2" fillId="0" borderId="0"/>
    <xf numFmtId="43" fontId="2" fillId="0" borderId="0" applyFont="0" applyFill="0" applyBorder="0" applyAlignment="0" applyProtection="0"/>
    <xf numFmtId="43" fontId="94" fillId="0" borderId="0" applyFont="0" applyFill="0" applyBorder="0" applyAlignment="0" applyProtection="0"/>
    <xf numFmtId="0" fontId="2" fillId="0" borderId="0"/>
    <xf numFmtId="43" fontId="2" fillId="0" borderId="0" applyFont="0" applyFill="0" applyBorder="0" applyAlignment="0" applyProtection="0"/>
    <xf numFmtId="43" fontId="94" fillId="0" borderId="0" applyFont="0" applyFill="0" applyBorder="0" applyAlignment="0" applyProtection="0"/>
    <xf numFmtId="0" fontId="2" fillId="0" borderId="0"/>
    <xf numFmtId="43" fontId="2" fillId="0" borderId="0" applyFont="0" applyFill="0" applyBorder="0" applyAlignment="0" applyProtection="0"/>
    <xf numFmtId="43" fontId="94" fillId="0" borderId="0" applyFont="0" applyFill="0" applyBorder="0" applyAlignment="0" applyProtection="0"/>
    <xf numFmtId="43" fontId="26" fillId="0" borderId="0" applyFont="0" applyFill="0" applyBorder="0" applyAlignment="0" applyProtection="0"/>
    <xf numFmtId="43" fontId="55" fillId="0" borderId="0" applyFont="0" applyFill="0" applyBorder="0" applyAlignment="0" applyProtection="0"/>
    <xf numFmtId="43" fontId="2" fillId="0" borderId="0" applyFont="0" applyFill="0" applyBorder="0" applyAlignment="0" applyProtection="0"/>
    <xf numFmtId="43" fontId="55"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51"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xf numFmtId="0" fontId="5" fillId="0" borderId="0"/>
    <xf numFmtId="0" fontId="55" fillId="0" borderId="0"/>
    <xf numFmtId="0" fontId="2" fillId="0" borderId="0"/>
    <xf numFmtId="0" fontId="2" fillId="0" borderId="0"/>
    <xf numFmtId="0" fontId="2" fillId="0" borderId="0"/>
    <xf numFmtId="0" fontId="2" fillId="0" borderId="0"/>
    <xf numFmtId="0" fontId="2" fillId="0" borderId="0"/>
    <xf numFmtId="0" fontId="55" fillId="0" borderId="0"/>
    <xf numFmtId="0" fontId="55" fillId="0" borderId="0"/>
    <xf numFmtId="0" fontId="55" fillId="0" borderId="0"/>
    <xf numFmtId="0" fontId="59" fillId="24" borderId="0" applyNumberFormat="0" applyBorder="0" applyAlignment="0" applyProtection="0"/>
    <xf numFmtId="0" fontId="59" fillId="28" borderId="0" applyNumberFormat="0" applyBorder="0" applyAlignment="0" applyProtection="0"/>
    <xf numFmtId="0" fontId="59" fillId="32" borderId="0" applyNumberFormat="0" applyBorder="0" applyAlignment="0" applyProtection="0"/>
    <xf numFmtId="0" fontId="59" fillId="36" borderId="0" applyNumberFormat="0" applyBorder="0" applyAlignment="0" applyProtection="0"/>
    <xf numFmtId="0" fontId="59" fillId="27" borderId="0" applyNumberFormat="0" applyBorder="0" applyAlignment="0" applyProtection="0"/>
    <xf numFmtId="0" fontId="59" fillId="40" borderId="0" applyNumberFormat="0" applyBorder="0" applyAlignment="0" applyProtection="0"/>
    <xf numFmtId="0" fontId="68" fillId="42" borderId="54" applyNumberFormat="0" applyAlignment="0" applyProtection="0"/>
    <xf numFmtId="0" fontId="59" fillId="36" borderId="0" applyNumberFormat="0" applyBorder="0" applyAlignment="0" applyProtection="0"/>
    <xf numFmtId="0" fontId="59" fillId="28" borderId="0" applyNumberFormat="0" applyBorder="0" applyAlignment="0" applyProtection="0"/>
    <xf numFmtId="0" fontId="68" fillId="42" borderId="54" applyNumberFormat="0" applyAlignment="0" applyProtection="0"/>
    <xf numFmtId="0" fontId="59" fillId="40" borderId="0" applyNumberFormat="0" applyBorder="0" applyAlignment="0" applyProtection="0"/>
    <xf numFmtId="0" fontId="59" fillId="27" borderId="0" applyNumberFormat="0" applyBorder="0" applyAlignment="0" applyProtection="0"/>
    <xf numFmtId="0" fontId="6" fillId="16" borderId="0"/>
    <xf numFmtId="0" fontId="59" fillId="32" borderId="0" applyNumberFormat="0" applyBorder="0" applyAlignment="0" applyProtection="0"/>
    <xf numFmtId="0" fontId="59" fillId="24" borderId="0" applyNumberFormat="0" applyBorder="0" applyAlignment="0" applyProtection="0"/>
    <xf numFmtId="0" fontId="55" fillId="0" borderId="0"/>
    <xf numFmtId="0" fontId="2" fillId="0" borderId="0"/>
    <xf numFmtId="0" fontId="55" fillId="0" borderId="0"/>
    <xf numFmtId="0" fontId="55" fillId="0" borderId="0"/>
    <xf numFmtId="0" fontId="59" fillId="28" borderId="0" applyNumberFormat="0" applyBorder="0" applyAlignment="0" applyProtection="0"/>
    <xf numFmtId="0" fontId="59" fillId="32" borderId="0" applyNumberFormat="0" applyBorder="0" applyAlignment="0" applyProtection="0"/>
    <xf numFmtId="0" fontId="59" fillId="36" borderId="0" applyNumberFormat="0" applyBorder="0" applyAlignment="0" applyProtection="0"/>
    <xf numFmtId="0" fontId="59" fillId="27" borderId="0" applyNumberFormat="0" applyBorder="0" applyAlignment="0" applyProtection="0"/>
    <xf numFmtId="0" fontId="59" fillId="40" borderId="0" applyNumberFormat="0" applyBorder="0" applyAlignment="0" applyProtection="0"/>
    <xf numFmtId="0" fontId="68" fillId="42" borderId="54" applyNumberFormat="0" applyAlignment="0" applyProtection="0"/>
    <xf numFmtId="4" fontId="88" fillId="66" borderId="61" applyNumberFormat="0" applyProtection="0">
      <alignment horizontal="right" vertical="center"/>
    </xf>
    <xf numFmtId="0" fontId="59" fillId="40" borderId="0" applyNumberFormat="0" applyBorder="0" applyAlignment="0" applyProtection="0"/>
    <xf numFmtId="0" fontId="59" fillId="27" borderId="0" applyNumberFormat="0" applyBorder="0" applyAlignment="0" applyProtection="0"/>
    <xf numFmtId="0" fontId="59" fillId="27" borderId="0" applyNumberFormat="0" applyBorder="0" applyAlignment="0" applyProtection="0"/>
    <xf numFmtId="0" fontId="59" fillId="40" borderId="0" applyNumberFormat="0" applyBorder="0" applyAlignment="0" applyProtection="0"/>
    <xf numFmtId="0" fontId="59" fillId="24" borderId="0" applyNumberFormat="0" applyBorder="0" applyAlignment="0" applyProtection="0"/>
    <xf numFmtId="0" fontId="59" fillId="40" borderId="0" applyNumberFormat="0" applyBorder="0" applyAlignment="0" applyProtection="0"/>
    <xf numFmtId="0" fontId="59" fillId="40" borderId="0" applyNumberFormat="0" applyBorder="0" applyAlignment="0" applyProtection="0"/>
    <xf numFmtId="0" fontId="68" fillId="42" borderId="54" applyNumberFormat="0" applyAlignment="0" applyProtection="0"/>
    <xf numFmtId="0" fontId="59" fillId="36" borderId="0" applyNumberFormat="0" applyBorder="0" applyAlignment="0" applyProtection="0"/>
    <xf numFmtId="0" fontId="59" fillId="32" borderId="0" applyNumberFormat="0" applyBorder="0" applyAlignment="0" applyProtection="0"/>
    <xf numFmtId="0" fontId="50" fillId="16" borderId="0"/>
    <xf numFmtId="0" fontId="59" fillId="24" borderId="0" applyNumberFormat="0" applyBorder="0" applyAlignment="0" applyProtection="0"/>
    <xf numFmtId="0" fontId="59" fillId="27" borderId="0" applyNumberFormat="0" applyBorder="0" applyAlignment="0" applyProtection="0"/>
    <xf numFmtId="0" fontId="59" fillId="40" borderId="0" applyNumberFormat="0" applyBorder="0" applyAlignment="0" applyProtection="0"/>
    <xf numFmtId="0" fontId="2" fillId="0" borderId="0"/>
    <xf numFmtId="0" fontId="59" fillId="28" borderId="0" applyNumberFormat="0" applyBorder="0" applyAlignment="0" applyProtection="0"/>
    <xf numFmtId="0" fontId="59" fillId="40" borderId="0" applyNumberFormat="0" applyBorder="0" applyAlignment="0" applyProtection="0"/>
    <xf numFmtId="0" fontId="50" fillId="16" borderId="0"/>
    <xf numFmtId="0" fontId="59" fillId="40" borderId="0" applyNumberFormat="0" applyBorder="0" applyAlignment="0" applyProtection="0"/>
    <xf numFmtId="0" fontId="68" fillId="42" borderId="54" applyNumberFormat="0" applyAlignment="0" applyProtection="0"/>
    <xf numFmtId="0" fontId="2" fillId="0" borderId="0"/>
    <xf numFmtId="4" fontId="86" fillId="48" borderId="61" applyNumberFormat="0" applyProtection="0">
      <alignment horizontal="left" vertical="center" indent="1"/>
    </xf>
    <xf numFmtId="0" fontId="59" fillId="27" borderId="0" applyNumberFormat="0" applyBorder="0" applyAlignment="0" applyProtection="0"/>
    <xf numFmtId="0" fontId="59" fillId="36" borderId="0" applyNumberFormat="0" applyBorder="0" applyAlignment="0" applyProtection="0"/>
    <xf numFmtId="0" fontId="59" fillId="36" borderId="0" applyNumberFormat="0" applyBorder="0" applyAlignment="0" applyProtection="0"/>
    <xf numFmtId="4" fontId="88" fillId="19" borderId="61" applyNumberFormat="0" applyProtection="0">
      <alignment horizontal="right" vertical="center"/>
    </xf>
    <xf numFmtId="9" fontId="6" fillId="0" borderId="0" applyFont="0" applyFill="0" applyBorder="0" applyAlignment="0" applyProtection="0"/>
    <xf numFmtId="0" fontId="2" fillId="0" borderId="0"/>
    <xf numFmtId="0" fontId="2" fillId="0" borderId="0"/>
    <xf numFmtId="0" fontId="2" fillId="0" borderId="0"/>
    <xf numFmtId="0" fontId="5" fillId="22" borderId="61" applyNumberFormat="0" applyProtection="0">
      <alignment horizontal="left" vertical="center" indent="1"/>
    </xf>
    <xf numFmtId="0" fontId="2" fillId="0" borderId="0"/>
    <xf numFmtId="0" fontId="59" fillId="32" borderId="0" applyNumberFormat="0" applyBorder="0" applyAlignment="0" applyProtection="0"/>
    <xf numFmtId="0" fontId="59" fillId="24" borderId="0" applyNumberFormat="0" applyBorder="0" applyAlignment="0" applyProtection="0"/>
    <xf numFmtId="9" fontId="6" fillId="0" borderId="0" applyFont="0" applyFill="0" applyBorder="0" applyAlignment="0" applyProtection="0"/>
    <xf numFmtId="0" fontId="2" fillId="0" borderId="0"/>
    <xf numFmtId="0" fontId="59" fillId="28" borderId="0" applyNumberFormat="0" applyBorder="0" applyAlignment="0" applyProtection="0"/>
    <xf numFmtId="0" fontId="2" fillId="0" borderId="0"/>
    <xf numFmtId="0" fontId="59" fillId="24" borderId="0" applyNumberFormat="0" applyBorder="0" applyAlignment="0" applyProtection="0"/>
    <xf numFmtId="4" fontId="88" fillId="56" borderId="61" applyNumberFormat="0" applyProtection="0">
      <alignment horizontal="right" vertical="center"/>
    </xf>
    <xf numFmtId="0" fontId="51" fillId="16" borderId="0"/>
    <xf numFmtId="4" fontId="51" fillId="0" borderId="54" applyNumberFormat="0" applyProtection="0">
      <alignment horizontal="right" vertical="center"/>
    </xf>
    <xf numFmtId="0" fontId="51" fillId="16" borderId="0"/>
    <xf numFmtId="0" fontId="2" fillId="0" borderId="0"/>
    <xf numFmtId="0" fontId="68" fillId="42" borderId="54" applyNumberFormat="0" applyAlignment="0" applyProtection="0"/>
    <xf numFmtId="0" fontId="2" fillId="0" borderId="0"/>
    <xf numFmtId="0" fontId="59" fillId="27" borderId="0" applyNumberFormat="0" applyBorder="0" applyAlignment="0" applyProtection="0"/>
    <xf numFmtId="0" fontId="5" fillId="17" borderId="61" applyNumberFormat="0" applyProtection="0">
      <alignment horizontal="left" vertical="center" indent="1"/>
    </xf>
    <xf numFmtId="0" fontId="68" fillId="42" borderId="54" applyNumberFormat="0" applyAlignment="0" applyProtection="0"/>
    <xf numFmtId="0" fontId="2" fillId="0" borderId="0"/>
    <xf numFmtId="4" fontId="88" fillId="21" borderId="61" applyNumberFormat="0" applyProtection="0">
      <alignment horizontal="right" vertical="center"/>
    </xf>
    <xf numFmtId="0" fontId="2" fillId="0" borderId="0"/>
    <xf numFmtId="0" fontId="68" fillId="42" borderId="54" applyNumberFormat="0" applyAlignment="0" applyProtection="0"/>
    <xf numFmtId="0" fontId="59" fillId="40" borderId="0" applyNumberFormat="0" applyBorder="0" applyAlignment="0" applyProtection="0"/>
    <xf numFmtId="169" fontId="74" fillId="0" borderId="0" applyFont="0" applyFill="0" applyBorder="0" applyAlignment="0" applyProtection="0"/>
    <xf numFmtId="0" fontId="59" fillId="27" borderId="0" applyNumberFormat="0" applyBorder="0" applyAlignment="0" applyProtection="0"/>
    <xf numFmtId="0" fontId="59" fillId="28" borderId="0" applyNumberFormat="0" applyBorder="0" applyAlignment="0" applyProtection="0"/>
    <xf numFmtId="0" fontId="59" fillId="28" borderId="0" applyNumberFormat="0" applyBorder="0" applyAlignment="0" applyProtection="0"/>
    <xf numFmtId="0" fontId="2" fillId="0" borderId="0"/>
    <xf numFmtId="0" fontId="59" fillId="36" borderId="0" applyNumberFormat="0" applyBorder="0" applyAlignment="0" applyProtection="0"/>
    <xf numFmtId="0" fontId="51" fillId="16" borderId="0"/>
    <xf numFmtId="0" fontId="2" fillId="0" borderId="0"/>
    <xf numFmtId="0" fontId="2" fillId="0" borderId="0"/>
    <xf numFmtId="0" fontId="59" fillId="36" borderId="0" applyNumberFormat="0" applyBorder="0" applyAlignment="0" applyProtection="0"/>
    <xf numFmtId="0" fontId="2" fillId="0" borderId="0"/>
    <xf numFmtId="9" fontId="6" fillId="0" borderId="0" applyFont="0" applyFill="0" applyBorder="0" applyAlignment="0" applyProtection="0"/>
    <xf numFmtId="0" fontId="59" fillId="28" borderId="0" applyNumberFormat="0" applyBorder="0" applyAlignment="0" applyProtection="0"/>
    <xf numFmtId="0" fontId="74" fillId="0" borderId="0"/>
    <xf numFmtId="0" fontId="59" fillId="32" borderId="0" applyNumberFormat="0" applyBorder="0" applyAlignment="0" applyProtection="0"/>
    <xf numFmtId="0" fontId="2" fillId="0" borderId="0"/>
    <xf numFmtId="0" fontId="59" fillId="27" borderId="0" applyNumberFormat="0" applyBorder="0" applyAlignment="0" applyProtection="0"/>
    <xf numFmtId="4" fontId="86" fillId="48" borderId="61" applyNumberFormat="0" applyProtection="0">
      <alignment vertical="center"/>
    </xf>
    <xf numFmtId="0" fontId="68" fillId="42" borderId="54" applyNumberFormat="0" applyAlignment="0" applyProtection="0"/>
    <xf numFmtId="0" fontId="68" fillId="42" borderId="54" applyNumberFormat="0" applyAlignment="0" applyProtection="0"/>
    <xf numFmtId="0" fontId="5" fillId="19" borderId="61" applyNumberFormat="0" applyProtection="0">
      <alignment horizontal="left" vertical="center" indent="1"/>
    </xf>
    <xf numFmtId="0" fontId="2" fillId="0" borderId="0"/>
    <xf numFmtId="0" fontId="59" fillId="36" borderId="0" applyNumberFormat="0" applyBorder="0" applyAlignment="0" applyProtection="0"/>
    <xf numFmtId="4" fontId="86" fillId="57" borderId="73" applyNumberFormat="0" applyProtection="0">
      <alignment horizontal="left" vertical="center" indent="1"/>
    </xf>
    <xf numFmtId="0" fontId="2" fillId="0" borderId="0"/>
    <xf numFmtId="0" fontId="59" fillId="28" borderId="0" applyNumberFormat="0" applyBorder="0" applyAlignment="0" applyProtection="0"/>
    <xf numFmtId="0" fontId="50" fillId="16" borderId="0"/>
    <xf numFmtId="0" fontId="2" fillId="0" borderId="0"/>
    <xf numFmtId="0" fontId="59" fillId="32" borderId="0" applyNumberFormat="0" applyBorder="0" applyAlignment="0" applyProtection="0"/>
    <xf numFmtId="4" fontId="88" fillId="55" borderId="61" applyNumberFormat="0" applyProtection="0">
      <alignment horizontal="right" vertical="center"/>
    </xf>
    <xf numFmtId="0" fontId="51" fillId="16" borderId="0"/>
    <xf numFmtId="0" fontId="5" fillId="59" borderId="61" applyNumberFormat="0" applyProtection="0">
      <alignment horizontal="left" vertical="center" indent="1"/>
    </xf>
    <xf numFmtId="0" fontId="50" fillId="16" borderId="0"/>
    <xf numFmtId="0" fontId="50" fillId="16" borderId="0"/>
    <xf numFmtId="0" fontId="59" fillId="32" borderId="0" applyNumberFormat="0" applyBorder="0" applyAlignment="0" applyProtection="0"/>
    <xf numFmtId="0" fontId="2" fillId="0" borderId="0"/>
    <xf numFmtId="0" fontId="68" fillId="42" borderId="54" applyNumberFormat="0" applyAlignment="0" applyProtection="0"/>
    <xf numFmtId="0" fontId="59" fillId="28" borderId="0" applyNumberFormat="0" applyBorder="0" applyAlignment="0" applyProtection="0"/>
    <xf numFmtId="0" fontId="2" fillId="0" borderId="0"/>
    <xf numFmtId="0" fontId="5" fillId="0" borderId="0"/>
    <xf numFmtId="0" fontId="59" fillId="40" borderId="0" applyNumberFormat="0" applyBorder="0" applyAlignment="0" applyProtection="0"/>
    <xf numFmtId="0" fontId="2" fillId="0" borderId="0"/>
    <xf numFmtId="0" fontId="68" fillId="42" borderId="54" applyNumberFormat="0" applyAlignment="0" applyProtection="0"/>
    <xf numFmtId="4" fontId="88" fillId="17" borderId="61" applyNumberFormat="0" applyProtection="0">
      <alignment horizontal="left" vertical="center" indent="1"/>
    </xf>
    <xf numFmtId="0" fontId="5" fillId="0" borderId="0"/>
    <xf numFmtId="4" fontId="10" fillId="19" borderId="0" applyNumberFormat="0" applyProtection="0">
      <alignment horizontal="left" vertical="center" indent="1"/>
    </xf>
    <xf numFmtId="0" fontId="59" fillId="32" borderId="0" applyNumberFormat="0" applyBorder="0" applyAlignment="0" applyProtection="0"/>
    <xf numFmtId="0" fontId="59" fillId="32" borderId="0" applyNumberFormat="0" applyBorder="0" applyAlignment="0" applyProtection="0"/>
    <xf numFmtId="0" fontId="2" fillId="0" borderId="0"/>
    <xf numFmtId="0" fontId="59" fillId="27" borderId="0" applyNumberFormat="0" applyBorder="0" applyAlignment="0" applyProtection="0"/>
    <xf numFmtId="4" fontId="88" fillId="18" borderId="61" applyNumberFormat="0" applyProtection="0">
      <alignment horizontal="right" vertical="center"/>
    </xf>
    <xf numFmtId="0" fontId="59" fillId="32" borderId="0" applyNumberFormat="0" applyBorder="0" applyAlignment="0" applyProtection="0"/>
    <xf numFmtId="0" fontId="59" fillId="24" borderId="0" applyNumberFormat="0" applyBorder="0" applyAlignment="0" applyProtection="0"/>
    <xf numFmtId="0" fontId="2" fillId="0" borderId="0"/>
    <xf numFmtId="9" fontId="55" fillId="0" borderId="0" applyFont="0" applyFill="0" applyBorder="0" applyAlignment="0" applyProtection="0"/>
    <xf numFmtId="0" fontId="2" fillId="0" borderId="0"/>
    <xf numFmtId="0" fontId="2" fillId="0" borderId="0"/>
    <xf numFmtId="0" fontId="2" fillId="0" borderId="0"/>
    <xf numFmtId="4" fontId="88" fillId="61" borderId="61" applyNumberFormat="0" applyProtection="0">
      <alignment horizontal="left" vertical="center" indent="1"/>
    </xf>
    <xf numFmtId="4" fontId="90" fillId="19" borderId="61" applyNumberFormat="0" applyProtection="0">
      <alignment horizontal="right" vertical="center"/>
    </xf>
    <xf numFmtId="0" fontId="2" fillId="0" borderId="0"/>
    <xf numFmtId="0" fontId="59" fillId="24" borderId="0" applyNumberFormat="0" applyBorder="0" applyAlignment="0" applyProtection="0"/>
    <xf numFmtId="0" fontId="59" fillId="28" borderId="0" applyNumberFormat="0" applyBorder="0" applyAlignment="0" applyProtection="0"/>
    <xf numFmtId="4" fontId="88" fillId="53" borderId="61" applyNumberFormat="0" applyProtection="0">
      <alignment horizontal="right" vertical="center"/>
    </xf>
    <xf numFmtId="0" fontId="59" fillId="36" borderId="0" applyNumberFormat="0" applyBorder="0" applyAlignment="0" applyProtection="0"/>
    <xf numFmtId="0" fontId="2" fillId="0" borderId="0"/>
    <xf numFmtId="0" fontId="59" fillId="28" borderId="0" applyNumberFormat="0" applyBorder="0" applyAlignment="0" applyProtection="0"/>
    <xf numFmtId="4" fontId="88" fillId="19" borderId="0" applyNumberFormat="0" applyProtection="0">
      <alignment horizontal="left" vertical="center" indent="1"/>
    </xf>
    <xf numFmtId="0" fontId="59" fillId="32" borderId="0" applyNumberFormat="0" applyBorder="0" applyAlignment="0" applyProtection="0"/>
    <xf numFmtId="4" fontId="88" fillId="51" borderId="61" applyNumberFormat="0" applyProtection="0">
      <alignment horizontal="right" vertical="center"/>
    </xf>
    <xf numFmtId="0" fontId="2" fillId="0" borderId="0"/>
    <xf numFmtId="0" fontId="59" fillId="40" borderId="0" applyNumberFormat="0" applyBorder="0" applyAlignment="0" applyProtection="0"/>
    <xf numFmtId="0" fontId="59" fillId="40" borderId="0" applyNumberFormat="0" applyBorder="0" applyAlignment="0" applyProtection="0"/>
    <xf numFmtId="0" fontId="59" fillId="28" borderId="0" applyNumberFormat="0" applyBorder="0" applyAlignment="0" applyProtection="0"/>
    <xf numFmtId="4" fontId="88" fillId="23" borderId="61" applyNumberFormat="0" applyProtection="0">
      <alignment horizontal="right" vertical="center"/>
    </xf>
    <xf numFmtId="0" fontId="2" fillId="0" borderId="0"/>
    <xf numFmtId="0" fontId="59" fillId="32" borderId="0" applyNumberFormat="0" applyBorder="0" applyAlignment="0" applyProtection="0"/>
    <xf numFmtId="0" fontId="59" fillId="32" borderId="0" applyNumberFormat="0" applyBorder="0" applyAlignment="0" applyProtection="0"/>
    <xf numFmtId="0" fontId="51" fillId="16" borderId="0"/>
    <xf numFmtId="0" fontId="2" fillId="0" borderId="0"/>
    <xf numFmtId="0" fontId="59" fillId="40" borderId="0" applyNumberFormat="0" applyBorder="0" applyAlignment="0" applyProtection="0"/>
    <xf numFmtId="0" fontId="68" fillId="42" borderId="54" applyNumberFormat="0" applyAlignment="0" applyProtection="0"/>
    <xf numFmtId="0" fontId="10" fillId="0" borderId="0">
      <alignment vertical="top"/>
    </xf>
    <xf numFmtId="0" fontId="59" fillId="36" borderId="0" applyNumberFormat="0" applyBorder="0" applyAlignment="0" applyProtection="0"/>
    <xf numFmtId="0" fontId="50" fillId="16" borderId="0"/>
    <xf numFmtId="0" fontId="59" fillId="24" borderId="0" applyNumberFormat="0" applyBorder="0" applyAlignment="0" applyProtection="0"/>
    <xf numFmtId="0" fontId="2" fillId="0" borderId="0"/>
    <xf numFmtId="0" fontId="2" fillId="0" borderId="0"/>
    <xf numFmtId="0" fontId="59" fillId="27" borderId="0" applyNumberFormat="0" applyBorder="0" applyAlignment="0" applyProtection="0"/>
    <xf numFmtId="4" fontId="87" fillId="48" borderId="61" applyNumberFormat="0" applyProtection="0">
      <alignment vertical="center"/>
    </xf>
    <xf numFmtId="0" fontId="2" fillId="0" borderId="0"/>
    <xf numFmtId="0" fontId="2" fillId="0" borderId="0"/>
    <xf numFmtId="0" fontId="51" fillId="16" borderId="0"/>
    <xf numFmtId="0" fontId="78" fillId="0" borderId="0"/>
    <xf numFmtId="4" fontId="86" fillId="17" borderId="0" applyNumberFormat="0" applyProtection="0">
      <alignment horizontal="left" vertical="center" indent="1"/>
    </xf>
    <xf numFmtId="0" fontId="2" fillId="0" borderId="0"/>
    <xf numFmtId="0" fontId="59" fillId="24" borderId="0" applyNumberFormat="0" applyBorder="0" applyAlignment="0" applyProtection="0"/>
    <xf numFmtId="0" fontId="59" fillId="24" borderId="0" applyNumberFormat="0" applyBorder="0" applyAlignment="0" applyProtection="0"/>
    <xf numFmtId="0" fontId="2" fillId="0" borderId="0"/>
    <xf numFmtId="0" fontId="59" fillId="24" borderId="0" applyNumberFormat="0" applyBorder="0" applyAlignment="0" applyProtection="0"/>
    <xf numFmtId="4" fontId="88" fillId="54" borderId="61" applyNumberFormat="0" applyProtection="0">
      <alignment horizontal="right" vertical="center"/>
    </xf>
    <xf numFmtId="0" fontId="59" fillId="36" borderId="0" applyNumberFormat="0" applyBorder="0" applyAlignment="0" applyProtection="0"/>
    <xf numFmtId="0" fontId="59" fillId="36" borderId="0" applyNumberFormat="0" applyBorder="0" applyAlignment="0" applyProtection="0"/>
    <xf numFmtId="0" fontId="59" fillId="27" borderId="0" applyNumberFormat="0" applyBorder="0" applyAlignment="0" applyProtection="0"/>
    <xf numFmtId="0" fontId="59" fillId="24" borderId="0" applyNumberFormat="0" applyBorder="0" applyAlignment="0" applyProtection="0"/>
    <xf numFmtId="0" fontId="50" fillId="16" borderId="0"/>
    <xf numFmtId="0" fontId="68" fillId="42" borderId="54" applyNumberFormat="0" applyAlignment="0" applyProtection="0"/>
    <xf numFmtId="0" fontId="51" fillId="16" borderId="0"/>
    <xf numFmtId="9" fontId="6" fillId="0" borderId="0" applyFont="0" applyFill="0" applyBorder="0" applyAlignment="0" applyProtection="0"/>
    <xf numFmtId="0" fontId="59" fillId="28" borderId="0" applyNumberFormat="0" applyBorder="0" applyAlignment="0" applyProtection="0"/>
    <xf numFmtId="0" fontId="59" fillId="27" borderId="0" applyNumberFormat="0" applyBorder="0" applyAlignment="0" applyProtection="0"/>
    <xf numFmtId="0" fontId="59" fillId="36" borderId="0" applyNumberFormat="0" applyBorder="0" applyAlignment="0" applyProtection="0"/>
    <xf numFmtId="0" fontId="2" fillId="0" borderId="0"/>
    <xf numFmtId="0" fontId="59" fillId="32" borderId="0" applyNumberFormat="0" applyBorder="0" applyAlignment="0" applyProtection="0"/>
    <xf numFmtId="0" fontId="51" fillId="16" borderId="0"/>
    <xf numFmtId="0" fontId="2" fillId="0" borderId="0"/>
    <xf numFmtId="4" fontId="88" fillId="17" borderId="61" applyNumberFormat="0" applyProtection="0">
      <alignment horizontal="right" vertical="center"/>
    </xf>
    <xf numFmtId="0" fontId="2" fillId="0" borderId="0"/>
    <xf numFmtId="0" fontId="2" fillId="0" borderId="0"/>
    <xf numFmtId="0" fontId="2" fillId="0" borderId="0"/>
    <xf numFmtId="4" fontId="10" fillId="17" borderId="0" applyNumberFormat="0" applyProtection="0">
      <alignment horizontal="left" vertical="center" indent="1"/>
    </xf>
    <xf numFmtId="170" fontId="6" fillId="0" borderId="0" applyFont="0" applyFill="0" applyBorder="0" applyAlignment="0" applyProtection="0"/>
    <xf numFmtId="0" fontId="5" fillId="0" borderId="0"/>
    <xf numFmtId="0" fontId="59" fillId="24" borderId="0" applyNumberFormat="0" applyBorder="0" applyAlignment="0" applyProtection="0"/>
    <xf numFmtId="0" fontId="2" fillId="0" borderId="0"/>
    <xf numFmtId="0" fontId="68" fillId="42" borderId="54" applyNumberFormat="0" applyAlignment="0" applyProtection="0"/>
    <xf numFmtId="0" fontId="2" fillId="0" borderId="0"/>
    <xf numFmtId="0" fontId="2" fillId="0" borderId="0"/>
    <xf numFmtId="0" fontId="59" fillId="36" borderId="0" applyNumberFormat="0" applyBorder="0" applyAlignment="0" applyProtection="0"/>
    <xf numFmtId="0" fontId="50" fillId="16" borderId="0"/>
    <xf numFmtId="0" fontId="2" fillId="0" borderId="0"/>
    <xf numFmtId="0" fontId="59" fillId="28" borderId="0" applyNumberFormat="0" applyBorder="0" applyAlignment="0" applyProtection="0"/>
    <xf numFmtId="0" fontId="2" fillId="0" borderId="0"/>
    <xf numFmtId="0" fontId="2" fillId="0" borderId="0"/>
    <xf numFmtId="0" fontId="59" fillId="27" borderId="0" applyNumberFormat="0" applyBorder="0" applyAlignment="0" applyProtection="0"/>
    <xf numFmtId="0" fontId="2" fillId="0" borderId="0"/>
    <xf numFmtId="0" fontId="2" fillId="0" borderId="0"/>
    <xf numFmtId="168" fontId="97"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26"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49" fillId="0" borderId="0" applyFont="0" applyFill="0" applyBorder="0" applyAlignment="0" applyProtection="0"/>
    <xf numFmtId="168" fontId="49" fillId="0" borderId="0" applyFont="0" applyFill="0" applyBorder="0" applyAlignment="0" applyProtection="0"/>
    <xf numFmtId="168" fontId="49" fillId="0" borderId="0" applyFont="0" applyFill="0" applyBorder="0" applyAlignment="0" applyProtection="0"/>
    <xf numFmtId="168" fontId="49" fillId="0" borderId="0" applyFont="0" applyFill="0" applyBorder="0" applyAlignment="0" applyProtection="0"/>
    <xf numFmtId="168" fontId="49" fillId="0" borderId="0" applyFont="0" applyFill="0" applyBorder="0" applyAlignment="0" applyProtection="0"/>
    <xf numFmtId="168" fontId="49" fillId="0" borderId="0" applyFont="0" applyFill="0" applyBorder="0" applyAlignment="0" applyProtection="0"/>
    <xf numFmtId="168" fontId="49" fillId="0" borderId="0" applyFont="0" applyFill="0" applyBorder="0" applyAlignment="0" applyProtection="0"/>
    <xf numFmtId="168" fontId="49" fillId="0" borderId="0" applyFont="0" applyFill="0" applyBorder="0" applyAlignment="0" applyProtection="0"/>
    <xf numFmtId="168" fontId="49" fillId="0" borderId="0" applyFont="0" applyFill="0" applyBorder="0" applyAlignment="0" applyProtection="0"/>
    <xf numFmtId="168" fontId="49" fillId="0" borderId="0" applyFont="0" applyFill="0" applyBorder="0" applyAlignment="0" applyProtection="0"/>
    <xf numFmtId="168" fontId="49" fillId="0" borderId="0" applyFont="0" applyFill="0" applyBorder="0" applyAlignment="0" applyProtection="0"/>
    <xf numFmtId="168" fontId="49" fillId="0" borderId="0" applyFont="0" applyFill="0" applyBorder="0" applyAlignment="0" applyProtection="0"/>
    <xf numFmtId="168" fontId="49" fillId="0" borderId="0" applyFont="0" applyFill="0" applyBorder="0" applyAlignment="0" applyProtection="0"/>
    <xf numFmtId="168" fontId="49" fillId="0" borderId="0" applyFont="0" applyFill="0" applyBorder="0" applyAlignment="0" applyProtection="0"/>
    <xf numFmtId="168" fontId="49" fillId="0" borderId="0" applyFont="0" applyFill="0" applyBorder="0" applyAlignment="0" applyProtection="0"/>
    <xf numFmtId="168" fontId="49" fillId="0" borderId="0" applyFont="0" applyFill="0" applyBorder="0" applyAlignment="0" applyProtection="0"/>
    <xf numFmtId="168" fontId="49" fillId="0" borderId="0" applyFont="0" applyFill="0" applyBorder="0" applyAlignment="0" applyProtection="0"/>
    <xf numFmtId="168" fontId="49" fillId="0" borderId="0" applyFont="0" applyFill="0" applyBorder="0" applyAlignment="0" applyProtection="0"/>
    <xf numFmtId="168" fontId="49" fillId="0" borderId="0" applyFont="0" applyFill="0" applyBorder="0" applyAlignment="0" applyProtection="0"/>
    <xf numFmtId="168" fontId="49" fillId="0" borderId="0" applyFont="0" applyFill="0" applyBorder="0" applyAlignment="0" applyProtection="0"/>
    <xf numFmtId="168" fontId="49" fillId="0" borderId="0" applyFont="0" applyFill="0" applyBorder="0" applyAlignment="0" applyProtection="0"/>
    <xf numFmtId="168" fontId="49" fillId="0" borderId="0" applyFont="0" applyFill="0" applyBorder="0" applyAlignment="0" applyProtection="0"/>
    <xf numFmtId="168" fontId="49" fillId="0" borderId="0" applyFont="0" applyFill="0" applyBorder="0" applyAlignment="0" applyProtection="0"/>
    <xf numFmtId="168" fontId="49" fillId="0" borderId="0" applyFont="0" applyFill="0" applyBorder="0" applyAlignment="0" applyProtection="0"/>
    <xf numFmtId="168" fontId="49" fillId="0" borderId="0" applyFont="0" applyFill="0" applyBorder="0" applyAlignment="0" applyProtection="0"/>
    <xf numFmtId="168" fontId="49" fillId="0" borderId="0" applyFont="0" applyFill="0" applyBorder="0" applyAlignment="0" applyProtection="0"/>
    <xf numFmtId="168" fontId="49" fillId="0" borderId="0" applyFont="0" applyFill="0" applyBorder="0" applyAlignment="0" applyProtection="0"/>
    <xf numFmtId="168" fontId="49" fillId="0" borderId="0" applyFont="0" applyFill="0" applyBorder="0" applyAlignment="0" applyProtection="0"/>
    <xf numFmtId="168" fontId="49" fillId="0" borderId="0" applyFont="0" applyFill="0" applyBorder="0" applyAlignment="0" applyProtection="0"/>
    <xf numFmtId="168" fontId="49" fillId="0" borderId="0" applyFont="0" applyFill="0" applyBorder="0" applyAlignment="0" applyProtection="0"/>
    <xf numFmtId="168" fontId="49" fillId="0" borderId="0" applyFont="0" applyFill="0" applyBorder="0" applyAlignment="0" applyProtection="0"/>
    <xf numFmtId="168" fontId="49" fillId="0" borderId="0" applyFont="0" applyFill="0" applyBorder="0" applyAlignment="0" applyProtection="0"/>
    <xf numFmtId="168" fontId="49" fillId="0" borderId="0" applyFont="0" applyFill="0" applyBorder="0" applyAlignment="0" applyProtection="0"/>
    <xf numFmtId="168" fontId="49" fillId="0" borderId="0" applyFont="0" applyFill="0" applyBorder="0" applyAlignment="0" applyProtection="0"/>
    <xf numFmtId="168" fontId="49" fillId="0" borderId="0" applyFont="0" applyFill="0" applyBorder="0" applyAlignment="0" applyProtection="0"/>
    <xf numFmtId="168" fontId="49" fillId="0" borderId="0" applyFont="0" applyFill="0" applyBorder="0" applyAlignment="0" applyProtection="0"/>
    <xf numFmtId="168" fontId="49" fillId="0" borderId="0" applyFont="0" applyFill="0" applyBorder="0" applyAlignment="0" applyProtection="0"/>
    <xf numFmtId="168" fontId="49" fillId="0" borderId="0" applyFont="0" applyFill="0" applyBorder="0" applyAlignment="0" applyProtection="0"/>
    <xf numFmtId="168" fontId="49" fillId="0" borderId="0" applyFont="0" applyFill="0" applyBorder="0" applyAlignment="0" applyProtection="0"/>
    <xf numFmtId="168" fontId="49" fillId="0" borderId="0" applyFont="0" applyFill="0" applyBorder="0" applyAlignment="0" applyProtection="0"/>
    <xf numFmtId="168" fontId="49" fillId="0" borderId="0" applyFont="0" applyFill="0" applyBorder="0" applyAlignment="0" applyProtection="0"/>
    <xf numFmtId="168" fontId="49" fillId="0" borderId="0" applyFont="0" applyFill="0" applyBorder="0" applyAlignment="0" applyProtection="0"/>
    <xf numFmtId="168" fontId="49" fillId="0" borderId="0" applyFont="0" applyFill="0" applyBorder="0" applyAlignment="0" applyProtection="0"/>
    <xf numFmtId="168" fontId="49" fillId="0" borderId="0" applyFont="0" applyFill="0" applyBorder="0" applyAlignment="0" applyProtection="0"/>
    <xf numFmtId="168" fontId="49" fillId="0" borderId="0" applyFont="0" applyFill="0" applyBorder="0" applyAlignment="0" applyProtection="0"/>
    <xf numFmtId="168" fontId="49" fillId="0" borderId="0" applyFont="0" applyFill="0" applyBorder="0" applyAlignment="0" applyProtection="0"/>
    <xf numFmtId="168" fontId="49" fillId="0" borderId="0" applyFont="0" applyFill="0" applyBorder="0" applyAlignment="0" applyProtection="0"/>
    <xf numFmtId="168" fontId="49"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38" fontId="50" fillId="4" borderId="0" applyNumberFormat="0" applyBorder="0" applyAlignment="0" applyProtection="0"/>
    <xf numFmtId="10" fontId="50" fillId="62" borderId="41"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0" fillId="16" borderId="0"/>
    <xf numFmtId="0" fontId="50" fillId="16" borderId="0"/>
    <xf numFmtId="0" fontId="50" fillId="16" borderId="0"/>
    <xf numFmtId="0" fontId="1" fillId="0" borderId="0"/>
    <xf numFmtId="0" fontId="1" fillId="0" borderId="0"/>
    <xf numFmtId="0" fontId="1" fillId="0" borderId="0"/>
    <xf numFmtId="0" fontId="1" fillId="0" borderId="0"/>
    <xf numFmtId="0" fontId="1" fillId="0" borderId="0"/>
    <xf numFmtId="0" fontId="1" fillId="0" borderId="0"/>
    <xf numFmtId="0" fontId="50" fillId="16"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0" fillId="16" borderId="0"/>
    <xf numFmtId="0" fontId="50" fillId="16" borderId="0"/>
    <xf numFmtId="0" fontId="50" fillId="16" borderId="0"/>
    <xf numFmtId="0" fontId="50" fillId="16" borderId="0"/>
    <xf numFmtId="0" fontId="1" fillId="0" borderId="0"/>
    <xf numFmtId="0" fontId="6" fillId="16" borderId="0"/>
    <xf numFmtId="0" fontId="50" fillId="16" borderId="0"/>
    <xf numFmtId="0" fontId="6" fillId="16" borderId="0"/>
    <xf numFmtId="0" fontId="26" fillId="0" borderId="0"/>
    <xf numFmtId="0" fontId="26" fillId="0" borderId="0"/>
    <xf numFmtId="0" fontId="2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0" fillId="41" borderId="54" applyNumberFormat="0" applyFont="0" applyAlignment="0" applyProtection="0"/>
    <xf numFmtId="0" fontId="50" fillId="41" borderId="54" applyNumberFormat="0" applyFont="0" applyAlignment="0" applyProtection="0"/>
    <xf numFmtId="0" fontId="50" fillId="41" borderId="54" applyNumberFormat="0" applyFont="0" applyAlignment="0" applyProtection="0"/>
    <xf numFmtId="4" fontId="50" fillId="48" borderId="54" applyNumberFormat="0" applyProtection="0">
      <alignment vertical="center"/>
    </xf>
    <xf numFmtId="4" fontId="50" fillId="48" borderId="54" applyNumberFormat="0" applyProtection="0">
      <alignment vertical="center"/>
    </xf>
    <xf numFmtId="4" fontId="50" fillId="48" borderId="54" applyNumberFormat="0" applyProtection="0">
      <alignment vertical="center"/>
    </xf>
    <xf numFmtId="4" fontId="86" fillId="48" borderId="61" applyNumberFormat="0" applyProtection="0">
      <alignment vertical="center"/>
    </xf>
    <xf numFmtId="4" fontId="87" fillId="48" borderId="61" applyNumberFormat="0" applyProtection="0">
      <alignment vertical="center"/>
    </xf>
    <xf numFmtId="4" fontId="50" fillId="49" borderId="54" applyNumberFormat="0" applyProtection="0">
      <alignment horizontal="left" vertical="center" indent="1"/>
    </xf>
    <xf numFmtId="4" fontId="50" fillId="49" borderId="54" applyNumberFormat="0" applyProtection="0">
      <alignment horizontal="left" vertical="center" indent="1"/>
    </xf>
    <xf numFmtId="4" fontId="50" fillId="49" borderId="54" applyNumberFormat="0" applyProtection="0">
      <alignment horizontal="left" vertical="center" indent="1"/>
    </xf>
    <xf numFmtId="4" fontId="86" fillId="48" borderId="61" applyNumberFormat="0" applyProtection="0">
      <alignment horizontal="left" vertical="center" indent="1"/>
    </xf>
    <xf numFmtId="0" fontId="86" fillId="48" borderId="61" applyNumberFormat="0" applyProtection="0">
      <alignment horizontal="left" vertical="top" indent="1"/>
    </xf>
    <xf numFmtId="4" fontId="50" fillId="50" borderId="54" applyNumberFormat="0" applyProtection="0">
      <alignment horizontal="left" vertical="center" indent="1"/>
    </xf>
    <xf numFmtId="4" fontId="50" fillId="50" borderId="54" applyNumberFormat="0" applyProtection="0">
      <alignment horizontal="left" vertical="center" indent="1"/>
    </xf>
    <xf numFmtId="4" fontId="50" fillId="50" borderId="54" applyNumberFormat="0" applyProtection="0">
      <alignment horizontal="left" vertical="center" indent="1"/>
    </xf>
    <xf numFmtId="4" fontId="86" fillId="17" borderId="0" applyNumberFormat="0" applyProtection="0">
      <alignment horizontal="left" vertical="center" indent="1"/>
    </xf>
    <xf numFmtId="4" fontId="50" fillId="51" borderId="54" applyNumberFormat="0" applyProtection="0">
      <alignment horizontal="right" vertical="center"/>
    </xf>
    <xf numFmtId="4" fontId="50" fillId="51" borderId="54" applyNumberFormat="0" applyProtection="0">
      <alignment horizontal="right" vertical="center"/>
    </xf>
    <xf numFmtId="4" fontId="50" fillId="51" borderId="54" applyNumberFormat="0" applyProtection="0">
      <alignment horizontal="right" vertical="center"/>
    </xf>
    <xf numFmtId="4" fontId="88" fillId="51" borderId="61" applyNumberFormat="0" applyProtection="0">
      <alignment horizontal="right" vertical="center"/>
    </xf>
    <xf numFmtId="4" fontId="50" fillId="52" borderId="54" applyNumberFormat="0" applyProtection="0">
      <alignment horizontal="right" vertical="center"/>
    </xf>
    <xf numFmtId="4" fontId="50" fillId="52" borderId="54" applyNumberFormat="0" applyProtection="0">
      <alignment horizontal="right" vertical="center"/>
    </xf>
    <xf numFmtId="4" fontId="50" fillId="52" borderId="54" applyNumberFormat="0" applyProtection="0">
      <alignment horizontal="right" vertical="center"/>
    </xf>
    <xf numFmtId="4" fontId="88" fillId="66" borderId="61" applyNumberFormat="0" applyProtection="0">
      <alignment horizontal="right" vertical="center"/>
    </xf>
    <xf numFmtId="4" fontId="50" fillId="53" borderId="62" applyNumberFormat="0" applyProtection="0">
      <alignment horizontal="right" vertical="center"/>
    </xf>
    <xf numFmtId="4" fontId="50" fillId="53" borderId="62" applyNumberFormat="0" applyProtection="0">
      <alignment horizontal="right" vertical="center"/>
    </xf>
    <xf numFmtId="4" fontId="50" fillId="53" borderId="62" applyNumberFormat="0" applyProtection="0">
      <alignment horizontal="right" vertical="center"/>
    </xf>
    <xf numFmtId="4" fontId="88" fillId="53" borderId="61" applyNumberFormat="0" applyProtection="0">
      <alignment horizontal="right" vertical="center"/>
    </xf>
    <xf numFmtId="4" fontId="50" fillId="23" borderId="54" applyNumberFormat="0" applyProtection="0">
      <alignment horizontal="right" vertical="center"/>
    </xf>
    <xf numFmtId="4" fontId="50" fillId="23" borderId="54" applyNumberFormat="0" applyProtection="0">
      <alignment horizontal="right" vertical="center"/>
    </xf>
    <xf numFmtId="4" fontId="50" fillId="23" borderId="54" applyNumberFormat="0" applyProtection="0">
      <alignment horizontal="right" vertical="center"/>
    </xf>
    <xf numFmtId="4" fontId="88" fillId="23" borderId="61" applyNumberFormat="0" applyProtection="0">
      <alignment horizontal="right" vertical="center"/>
    </xf>
    <xf numFmtId="4" fontId="50" fillId="54" borderId="54" applyNumberFormat="0" applyProtection="0">
      <alignment horizontal="right" vertical="center"/>
    </xf>
    <xf numFmtId="4" fontId="50" fillId="54" borderId="54" applyNumberFormat="0" applyProtection="0">
      <alignment horizontal="right" vertical="center"/>
    </xf>
    <xf numFmtId="4" fontId="50" fillId="54" borderId="54" applyNumberFormat="0" applyProtection="0">
      <alignment horizontal="right" vertical="center"/>
    </xf>
    <xf numFmtId="4" fontId="88" fillId="54" borderId="61" applyNumberFormat="0" applyProtection="0">
      <alignment horizontal="right" vertical="center"/>
    </xf>
    <xf numFmtId="4" fontId="50" fillId="55" borderId="54" applyNumberFormat="0" applyProtection="0">
      <alignment horizontal="right" vertical="center"/>
    </xf>
    <xf numFmtId="4" fontId="50" fillId="55" borderId="54" applyNumberFormat="0" applyProtection="0">
      <alignment horizontal="right" vertical="center"/>
    </xf>
    <xf numFmtId="4" fontId="50" fillId="55" borderId="54" applyNumberFormat="0" applyProtection="0">
      <alignment horizontal="right" vertical="center"/>
    </xf>
    <xf numFmtId="4" fontId="88" fillId="55" borderId="61" applyNumberFormat="0" applyProtection="0">
      <alignment horizontal="right" vertical="center"/>
    </xf>
    <xf numFmtId="4" fontId="50" fillId="21" borderId="54" applyNumberFormat="0" applyProtection="0">
      <alignment horizontal="right" vertical="center"/>
    </xf>
    <xf numFmtId="4" fontId="50" fillId="21" borderId="54" applyNumberFormat="0" applyProtection="0">
      <alignment horizontal="right" vertical="center"/>
    </xf>
    <xf numFmtId="4" fontId="50" fillId="21" borderId="54" applyNumberFormat="0" applyProtection="0">
      <alignment horizontal="right" vertical="center"/>
    </xf>
    <xf numFmtId="4" fontId="88" fillId="21" borderId="61" applyNumberFormat="0" applyProtection="0">
      <alignment horizontal="right" vertical="center"/>
    </xf>
    <xf numFmtId="4" fontId="50" fillId="18" borderId="54" applyNumberFormat="0" applyProtection="0">
      <alignment horizontal="right" vertical="center"/>
    </xf>
    <xf numFmtId="4" fontId="50" fillId="18" borderId="54" applyNumberFormat="0" applyProtection="0">
      <alignment horizontal="right" vertical="center"/>
    </xf>
    <xf numFmtId="4" fontId="50" fillId="18" borderId="54" applyNumberFormat="0" applyProtection="0">
      <alignment horizontal="right" vertical="center"/>
    </xf>
    <xf numFmtId="4" fontId="88" fillId="18" borderId="61" applyNumberFormat="0" applyProtection="0">
      <alignment horizontal="right" vertical="center"/>
    </xf>
    <xf numFmtId="4" fontId="50" fillId="56" borderId="54" applyNumberFormat="0" applyProtection="0">
      <alignment horizontal="right" vertical="center"/>
    </xf>
    <xf numFmtId="4" fontId="50" fillId="56" borderId="54" applyNumberFormat="0" applyProtection="0">
      <alignment horizontal="right" vertical="center"/>
    </xf>
    <xf numFmtId="4" fontId="50" fillId="56" borderId="54" applyNumberFormat="0" applyProtection="0">
      <alignment horizontal="right" vertical="center"/>
    </xf>
    <xf numFmtId="4" fontId="88" fillId="56" borderId="61" applyNumberFormat="0" applyProtection="0">
      <alignment horizontal="right" vertical="center"/>
    </xf>
    <xf numFmtId="4" fontId="50" fillId="57" borderId="62" applyNumberFormat="0" applyProtection="0">
      <alignment horizontal="left" vertical="center" indent="1"/>
    </xf>
    <xf numFmtId="4" fontId="50" fillId="57" borderId="62" applyNumberFormat="0" applyProtection="0">
      <alignment horizontal="left" vertical="center" indent="1"/>
    </xf>
    <xf numFmtId="4" fontId="50" fillId="57" borderId="62" applyNumberFormat="0" applyProtection="0">
      <alignment horizontal="left" vertical="center" indent="1"/>
    </xf>
    <xf numFmtId="4" fontId="86" fillId="57" borderId="73" applyNumberFormat="0" applyProtection="0">
      <alignment horizontal="left" vertical="center" indent="1"/>
    </xf>
    <xf numFmtId="4" fontId="49" fillId="22" borderId="62" applyNumberFormat="0" applyProtection="0">
      <alignment horizontal="left" vertical="center" indent="1"/>
    </xf>
    <xf numFmtId="4" fontId="49" fillId="22" borderId="62" applyNumberFormat="0" applyProtection="0">
      <alignment horizontal="left" vertical="center" indent="1"/>
    </xf>
    <xf numFmtId="4" fontId="49" fillId="22" borderId="62" applyNumberFormat="0" applyProtection="0">
      <alignment horizontal="left" vertical="center" indent="1"/>
    </xf>
    <xf numFmtId="4" fontId="88" fillId="19" borderId="0" applyNumberFormat="0" applyProtection="0">
      <alignment horizontal="left" vertical="center" indent="1"/>
    </xf>
    <xf numFmtId="4" fontId="49" fillId="22" borderId="62" applyNumberFormat="0" applyProtection="0">
      <alignment horizontal="left" vertical="center" indent="1"/>
    </xf>
    <xf numFmtId="4" fontId="49" fillId="22" borderId="62" applyNumberFormat="0" applyProtection="0">
      <alignment horizontal="left" vertical="center" indent="1"/>
    </xf>
    <xf numFmtId="4" fontId="49" fillId="22" borderId="62" applyNumberFormat="0" applyProtection="0">
      <alignment horizontal="left" vertical="center" indent="1"/>
    </xf>
    <xf numFmtId="4" fontId="89" fillId="22" borderId="0" applyNumberFormat="0" applyProtection="0">
      <alignment horizontal="left" vertical="center" indent="1"/>
    </xf>
    <xf numFmtId="4" fontId="50" fillId="17" borderId="54" applyNumberFormat="0" applyProtection="0">
      <alignment horizontal="right" vertical="center"/>
    </xf>
    <xf numFmtId="4" fontId="50" fillId="17" borderId="54" applyNumberFormat="0" applyProtection="0">
      <alignment horizontal="right" vertical="center"/>
    </xf>
    <xf numFmtId="4" fontId="50" fillId="17" borderId="54" applyNumberFormat="0" applyProtection="0">
      <alignment horizontal="right" vertical="center"/>
    </xf>
    <xf numFmtId="4" fontId="88" fillId="17" borderId="61" applyNumberFormat="0" applyProtection="0">
      <alignment horizontal="right" vertical="center"/>
    </xf>
    <xf numFmtId="4" fontId="50" fillId="19" borderId="62" applyNumberFormat="0" applyProtection="0">
      <alignment horizontal="left" vertical="center" indent="1"/>
    </xf>
    <xf numFmtId="4" fontId="50" fillId="19" borderId="62" applyNumberFormat="0" applyProtection="0">
      <alignment horizontal="left" vertical="center" indent="1"/>
    </xf>
    <xf numFmtId="4" fontId="50" fillId="19" borderId="62" applyNumberFormat="0" applyProtection="0">
      <alignment horizontal="left" vertical="center" indent="1"/>
    </xf>
    <xf numFmtId="4" fontId="10" fillId="19" borderId="0" applyNumberFormat="0" applyProtection="0">
      <alignment horizontal="left" vertical="center" indent="1"/>
    </xf>
    <xf numFmtId="4" fontId="50" fillId="17" borderId="62" applyNumberFormat="0" applyProtection="0">
      <alignment horizontal="left" vertical="center" indent="1"/>
    </xf>
    <xf numFmtId="4" fontId="50" fillId="17" borderId="62" applyNumberFormat="0" applyProtection="0">
      <alignment horizontal="left" vertical="center" indent="1"/>
    </xf>
    <xf numFmtId="4" fontId="50" fillId="17" borderId="62" applyNumberFormat="0" applyProtection="0">
      <alignment horizontal="left" vertical="center" indent="1"/>
    </xf>
    <xf numFmtId="4" fontId="10" fillId="17" borderId="0" applyNumberFormat="0" applyProtection="0">
      <alignment horizontal="left" vertical="center" indent="1"/>
    </xf>
    <xf numFmtId="0" fontId="50" fillId="20" borderId="54" applyNumberFormat="0" applyProtection="0">
      <alignment horizontal="left" vertical="center" indent="1"/>
    </xf>
    <xf numFmtId="0" fontId="50" fillId="20" borderId="54" applyNumberFormat="0" applyProtection="0">
      <alignment horizontal="left" vertical="center" indent="1"/>
    </xf>
    <xf numFmtId="0" fontId="50" fillId="20" borderId="54" applyNumberFormat="0" applyProtection="0">
      <alignment horizontal="left" vertical="center" indent="1"/>
    </xf>
    <xf numFmtId="0" fontId="5" fillId="22" borderId="61" applyNumberFormat="0" applyProtection="0">
      <alignment horizontal="left" vertical="center" indent="1"/>
    </xf>
    <xf numFmtId="0" fontId="50" fillId="22" borderId="61" applyNumberFormat="0" applyProtection="0">
      <alignment horizontal="left" vertical="top" indent="1"/>
    </xf>
    <xf numFmtId="0" fontId="50" fillId="22" borderId="61" applyNumberFormat="0" applyProtection="0">
      <alignment horizontal="left" vertical="top" indent="1"/>
    </xf>
    <xf numFmtId="0" fontId="50" fillId="22" borderId="61" applyNumberFormat="0" applyProtection="0">
      <alignment horizontal="left" vertical="top" indent="1"/>
    </xf>
    <xf numFmtId="0" fontId="5" fillId="22" borderId="61" applyNumberFormat="0" applyProtection="0">
      <alignment horizontal="left" vertical="top" indent="1"/>
    </xf>
    <xf numFmtId="0" fontId="50" fillId="58" borderId="54" applyNumberFormat="0" applyProtection="0">
      <alignment horizontal="left" vertical="center" indent="1"/>
    </xf>
    <xf numFmtId="0" fontId="50" fillId="58" borderId="54" applyNumberFormat="0" applyProtection="0">
      <alignment horizontal="left" vertical="center" indent="1"/>
    </xf>
    <xf numFmtId="0" fontId="50" fillId="58" borderId="54" applyNumberFormat="0" applyProtection="0">
      <alignment horizontal="left" vertical="center" indent="1"/>
    </xf>
    <xf numFmtId="0" fontId="5" fillId="17" borderId="61" applyNumberFormat="0" applyProtection="0">
      <alignment horizontal="left" vertical="center" indent="1"/>
    </xf>
    <xf numFmtId="0" fontId="50" fillId="17" borderId="61" applyNumberFormat="0" applyProtection="0">
      <alignment horizontal="left" vertical="top" indent="1"/>
    </xf>
    <xf numFmtId="0" fontId="50" fillId="17" borderId="61" applyNumberFormat="0" applyProtection="0">
      <alignment horizontal="left" vertical="top" indent="1"/>
    </xf>
    <xf numFmtId="0" fontId="50" fillId="17" borderId="61" applyNumberFormat="0" applyProtection="0">
      <alignment horizontal="left" vertical="top" indent="1"/>
    </xf>
    <xf numFmtId="0" fontId="5" fillId="17" borderId="61" applyNumberFormat="0" applyProtection="0">
      <alignment horizontal="left" vertical="top" indent="1"/>
    </xf>
    <xf numFmtId="0" fontId="50" fillId="59" borderId="54" applyNumberFormat="0" applyProtection="0">
      <alignment horizontal="left" vertical="center" indent="1"/>
    </xf>
    <xf numFmtId="0" fontId="50" fillId="59" borderId="54" applyNumberFormat="0" applyProtection="0">
      <alignment horizontal="left" vertical="center" indent="1"/>
    </xf>
    <xf numFmtId="0" fontId="50" fillId="59" borderId="54" applyNumberFormat="0" applyProtection="0">
      <alignment horizontal="left" vertical="center" indent="1"/>
    </xf>
    <xf numFmtId="0" fontId="5" fillId="59" borderId="61" applyNumberFormat="0" applyProtection="0">
      <alignment horizontal="left" vertical="center" indent="1"/>
    </xf>
    <xf numFmtId="0" fontId="50" fillId="59" borderId="61" applyNumberFormat="0" applyProtection="0">
      <alignment horizontal="left" vertical="top" indent="1"/>
    </xf>
    <xf numFmtId="0" fontId="50" fillId="59" borderId="61" applyNumberFormat="0" applyProtection="0">
      <alignment horizontal="left" vertical="top" indent="1"/>
    </xf>
    <xf numFmtId="0" fontId="50" fillId="59" borderId="61" applyNumberFormat="0" applyProtection="0">
      <alignment horizontal="left" vertical="top" indent="1"/>
    </xf>
    <xf numFmtId="0" fontId="5" fillId="59" borderId="61" applyNumberFormat="0" applyProtection="0">
      <alignment horizontal="left" vertical="top" indent="1"/>
    </xf>
    <xf numFmtId="0" fontId="50" fillId="19" borderId="54" applyNumberFormat="0" applyProtection="0">
      <alignment horizontal="left" vertical="center" indent="1"/>
    </xf>
    <xf numFmtId="0" fontId="50" fillId="19" borderId="54" applyNumberFormat="0" applyProtection="0">
      <alignment horizontal="left" vertical="center" indent="1"/>
    </xf>
    <xf numFmtId="0" fontId="50" fillId="19" borderId="54" applyNumberFormat="0" applyProtection="0">
      <alignment horizontal="left" vertical="center" indent="1"/>
    </xf>
    <xf numFmtId="0" fontId="5" fillId="19" borderId="61" applyNumberFormat="0" applyProtection="0">
      <alignment horizontal="left" vertical="center" indent="1"/>
    </xf>
    <xf numFmtId="0" fontId="50" fillId="19" borderId="61" applyNumberFormat="0" applyProtection="0">
      <alignment horizontal="left" vertical="top" indent="1"/>
    </xf>
    <xf numFmtId="0" fontId="50" fillId="19" borderId="61" applyNumberFormat="0" applyProtection="0">
      <alignment horizontal="left" vertical="top" indent="1"/>
    </xf>
    <xf numFmtId="0" fontId="50" fillId="19" borderId="61" applyNumberFormat="0" applyProtection="0">
      <alignment horizontal="left" vertical="top" indent="1"/>
    </xf>
    <xf numFmtId="0" fontId="5" fillId="19" borderId="61" applyNumberFormat="0" applyProtection="0">
      <alignment horizontal="left" vertical="top" indent="1"/>
    </xf>
    <xf numFmtId="0" fontId="50" fillId="60" borderId="63" applyNumberFormat="0">
      <protection locked="0"/>
    </xf>
    <xf numFmtId="0" fontId="50" fillId="60" borderId="63" applyNumberFormat="0">
      <protection locked="0"/>
    </xf>
    <xf numFmtId="0" fontId="50" fillId="60" borderId="63" applyNumberFormat="0">
      <protection locked="0"/>
    </xf>
    <xf numFmtId="0" fontId="5" fillId="60" borderId="41" applyNumberFormat="0">
      <protection locked="0"/>
    </xf>
    <xf numFmtId="4" fontId="88" fillId="61" borderId="61" applyNumberFormat="0" applyProtection="0">
      <alignment vertical="center"/>
    </xf>
    <xf numFmtId="4" fontId="90" fillId="61" borderId="61" applyNumberFormat="0" applyProtection="0">
      <alignment vertical="center"/>
    </xf>
    <xf numFmtId="4" fontId="88" fillId="61" borderId="61" applyNumberFormat="0" applyProtection="0">
      <alignment horizontal="left" vertical="center" indent="1"/>
    </xf>
    <xf numFmtId="0" fontId="88" fillId="61" borderId="61" applyNumberFormat="0" applyProtection="0">
      <alignment horizontal="left" vertical="top" indent="1"/>
    </xf>
    <xf numFmtId="4" fontId="50" fillId="0" borderId="54" applyNumberFormat="0" applyProtection="0">
      <alignment horizontal="right" vertical="center"/>
    </xf>
    <xf numFmtId="4" fontId="50" fillId="0" borderId="54" applyNumberFormat="0" applyProtection="0">
      <alignment horizontal="right" vertical="center"/>
    </xf>
    <xf numFmtId="4" fontId="50" fillId="0" borderId="54" applyNumberFormat="0" applyProtection="0">
      <alignment horizontal="right" vertical="center"/>
    </xf>
    <xf numFmtId="4" fontId="88" fillId="19" borderId="61" applyNumberFormat="0" applyProtection="0">
      <alignment horizontal="right" vertical="center"/>
    </xf>
    <xf numFmtId="4" fontId="90" fillId="19" borderId="61" applyNumberFormat="0" applyProtection="0">
      <alignment horizontal="right" vertical="center"/>
    </xf>
    <xf numFmtId="4" fontId="50" fillId="50" borderId="54" applyNumberFormat="0" applyProtection="0">
      <alignment horizontal="left" vertical="center" indent="1"/>
    </xf>
    <xf numFmtId="4" fontId="50" fillId="50" borderId="54" applyNumberFormat="0" applyProtection="0">
      <alignment horizontal="left" vertical="center" indent="1"/>
    </xf>
    <xf numFmtId="4" fontId="50" fillId="50" borderId="54" applyNumberFormat="0" applyProtection="0">
      <alignment horizontal="left" vertical="center" indent="1"/>
    </xf>
    <xf numFmtId="4" fontId="88" fillId="17" borderId="61" applyNumberFormat="0" applyProtection="0">
      <alignment horizontal="left" vertical="center" indent="1"/>
    </xf>
    <xf numFmtId="0" fontId="88" fillId="17" borderId="61" applyNumberFormat="0" applyProtection="0">
      <alignment horizontal="left" vertical="top" indent="1"/>
    </xf>
    <xf numFmtId="4" fontId="91" fillId="64" borderId="0" applyNumberFormat="0" applyProtection="0">
      <alignment horizontal="left" vertical="center" indent="1"/>
    </xf>
    <xf numFmtId="0" fontId="50" fillId="65" borderId="41"/>
    <xf numFmtId="0" fontId="50" fillId="65" borderId="41"/>
    <xf numFmtId="0" fontId="50" fillId="65" borderId="41"/>
    <xf numFmtId="0" fontId="50" fillId="65" borderId="41"/>
    <xf numFmtId="4" fontId="80" fillId="19" borderId="61" applyNumberFormat="0" applyProtection="0">
      <alignment horizontal="right" vertical="center"/>
    </xf>
  </cellStyleXfs>
  <cellXfs count="383">
    <xf numFmtId="0" fontId="0" fillId="0" borderId="0" xfId="0"/>
    <xf numFmtId="0" fontId="14" fillId="0" borderId="0" xfId="3"/>
    <xf numFmtId="0" fontId="11" fillId="0" borderId="0" xfId="1" applyFont="1" applyAlignment="1">
      <alignment horizontal="center" vertical="center" wrapText="1"/>
    </xf>
    <xf numFmtId="0" fontId="14" fillId="0" borderId="0" xfId="3" applyAlignment="1">
      <alignment horizontal="center" vertical="center" wrapText="1"/>
    </xf>
    <xf numFmtId="0" fontId="9" fillId="0" borderId="0" xfId="1" applyFont="1" applyAlignment="1">
      <alignment horizontal="center" vertical="center"/>
    </xf>
    <xf numFmtId="49" fontId="12" fillId="3" borderId="11" xfId="0" applyNumberFormat="1" applyFont="1" applyFill="1" applyBorder="1" applyAlignment="1">
      <alignment horizontal="center" vertical="center"/>
    </xf>
    <xf numFmtId="166" fontId="19" fillId="0" borderId="38" xfId="0" applyNumberFormat="1" applyFont="1" applyBorder="1" applyAlignment="1">
      <alignment horizontal="center" vertical="center"/>
    </xf>
    <xf numFmtId="166" fontId="19" fillId="9" borderId="38" xfId="0" applyNumberFormat="1" applyFont="1" applyFill="1" applyBorder="1" applyAlignment="1">
      <alignment horizontal="center" vertical="center"/>
    </xf>
    <xf numFmtId="166" fontId="19" fillId="9" borderId="39" xfId="0" applyNumberFormat="1" applyFont="1" applyFill="1" applyBorder="1" applyAlignment="1">
      <alignment horizontal="center" vertical="center"/>
    </xf>
    <xf numFmtId="0" fontId="7" fillId="3" borderId="41" xfId="0" applyFont="1" applyFill="1" applyBorder="1" applyAlignment="1">
      <alignment horizontal="center" vertical="center" wrapText="1"/>
    </xf>
    <xf numFmtId="0" fontId="19" fillId="3" borderId="41" xfId="0" applyFont="1" applyFill="1" applyBorder="1" applyAlignment="1">
      <alignment horizontal="center" vertical="center"/>
    </xf>
    <xf numFmtId="3" fontId="19" fillId="3" borderId="41" xfId="0" applyNumberFormat="1" applyFont="1" applyFill="1" applyBorder="1" applyAlignment="1">
      <alignment horizontal="center" vertical="center" wrapText="1"/>
    </xf>
    <xf numFmtId="165" fontId="7" fillId="0" borderId="41" xfId="0" applyNumberFormat="1" applyFont="1" applyBorder="1" applyAlignment="1">
      <alignment horizontal="center" vertical="center"/>
    </xf>
    <xf numFmtId="165" fontId="7" fillId="9" borderId="41" xfId="0" applyNumberFormat="1" applyFont="1" applyFill="1" applyBorder="1" applyAlignment="1">
      <alignment horizontal="center" vertical="center"/>
    </xf>
    <xf numFmtId="0" fontId="19" fillId="3" borderId="41" xfId="3" applyFont="1" applyFill="1" applyBorder="1" applyAlignment="1">
      <alignment horizontal="center" vertical="center"/>
    </xf>
    <xf numFmtId="3" fontId="19" fillId="3" borderId="41" xfId="3" applyNumberFormat="1" applyFont="1" applyFill="1" applyBorder="1" applyAlignment="1">
      <alignment horizontal="center" vertical="center" wrapText="1"/>
    </xf>
    <xf numFmtId="0" fontId="14" fillId="0" borderId="0" xfId="3" applyAlignment="1">
      <alignment wrapText="1"/>
    </xf>
    <xf numFmtId="0" fontId="7" fillId="3" borderId="15" xfId="3" applyFont="1" applyFill="1" applyBorder="1" applyAlignment="1">
      <alignment horizontal="center" vertical="center" wrapText="1"/>
    </xf>
    <xf numFmtId="0" fontId="19" fillId="3" borderId="14" xfId="3" applyFont="1" applyFill="1" applyBorder="1" applyAlignment="1">
      <alignment horizontal="center" vertical="center" wrapText="1"/>
    </xf>
    <xf numFmtId="165" fontId="7" fillId="0" borderId="27" xfId="0" applyNumberFormat="1" applyFont="1" applyBorder="1" applyAlignment="1">
      <alignment horizontal="center" vertical="center" wrapText="1"/>
    </xf>
    <xf numFmtId="165" fontId="7" fillId="10" borderId="12" xfId="0" applyNumberFormat="1" applyFont="1" applyFill="1" applyBorder="1" applyAlignment="1">
      <alignment horizontal="center" vertical="center" wrapText="1"/>
    </xf>
    <xf numFmtId="165" fontId="7" fillId="0" borderId="12" xfId="0" applyNumberFormat="1" applyFont="1" applyBorder="1" applyAlignment="1">
      <alignment horizontal="center" vertical="center" wrapText="1"/>
    </xf>
    <xf numFmtId="165" fontId="7" fillId="10" borderId="13" xfId="0" applyNumberFormat="1" applyFont="1" applyFill="1" applyBorder="1" applyAlignment="1">
      <alignment horizontal="center" vertical="center" wrapText="1"/>
    </xf>
    <xf numFmtId="0" fontId="19" fillId="3" borderId="14" xfId="3" applyFont="1" applyFill="1" applyBorder="1" applyAlignment="1">
      <alignment horizontal="center" vertical="center"/>
    </xf>
    <xf numFmtId="165" fontId="7" fillId="0" borderId="27" xfId="0" applyNumberFormat="1" applyFont="1" applyBorder="1" applyAlignment="1">
      <alignment horizontal="center" vertical="center"/>
    </xf>
    <xf numFmtId="165" fontId="7" fillId="0" borderId="12" xfId="0" applyNumberFormat="1" applyFont="1" applyBorder="1" applyAlignment="1">
      <alignment horizontal="center" vertical="center"/>
    </xf>
    <xf numFmtId="165" fontId="7" fillId="10" borderId="12" xfId="0" applyNumberFormat="1" applyFont="1" applyFill="1" applyBorder="1" applyAlignment="1">
      <alignment horizontal="center" vertical="center"/>
    </xf>
    <xf numFmtId="165" fontId="7" fillId="10" borderId="13" xfId="0" applyNumberFormat="1" applyFont="1" applyFill="1" applyBorder="1" applyAlignment="1">
      <alignment horizontal="center" vertical="center"/>
    </xf>
    <xf numFmtId="3" fontId="8" fillId="0" borderId="41" xfId="0" applyNumberFormat="1" applyFont="1" applyBorder="1" applyAlignment="1" applyProtection="1">
      <alignment horizontal="right" vertical="center" shrinkToFit="1"/>
      <protection locked="0"/>
    </xf>
    <xf numFmtId="3" fontId="24" fillId="9" borderId="41" xfId="0" applyNumberFormat="1" applyFont="1" applyFill="1" applyBorder="1" applyAlignment="1">
      <alignment horizontal="right" vertical="center" shrinkToFit="1"/>
    </xf>
    <xf numFmtId="3" fontId="0" fillId="0" borderId="0" xfId="0" applyNumberFormat="1"/>
    <xf numFmtId="3" fontId="14" fillId="0" borderId="0" xfId="3" applyNumberFormat="1"/>
    <xf numFmtId="3" fontId="18" fillId="0" borderId="41" xfId="0" applyNumberFormat="1" applyFont="1" applyBorder="1" applyAlignment="1" applyProtection="1">
      <alignment horizontal="right" vertical="center" shrinkToFit="1"/>
      <protection locked="0"/>
    </xf>
    <xf numFmtId="3" fontId="8" fillId="0" borderId="41" xfId="0" applyNumberFormat="1" applyFont="1" applyBorder="1" applyAlignment="1" applyProtection="1">
      <alignment vertical="center"/>
      <protection locked="0"/>
    </xf>
    <xf numFmtId="3" fontId="19" fillId="3" borderId="15" xfId="3" applyNumberFormat="1" applyFont="1" applyFill="1" applyBorder="1" applyAlignment="1">
      <alignment horizontal="center" vertical="center" wrapText="1"/>
    </xf>
    <xf numFmtId="3" fontId="19" fillId="3" borderId="14" xfId="3" applyNumberFormat="1" applyFont="1" applyFill="1" applyBorder="1" applyAlignment="1">
      <alignment horizontal="center" vertical="center" wrapText="1"/>
    </xf>
    <xf numFmtId="3" fontId="8" fillId="0" borderId="27" xfId="0" applyNumberFormat="1" applyFont="1" applyBorder="1" applyAlignment="1" applyProtection="1">
      <alignment horizontal="right" vertical="center" wrapText="1"/>
      <protection locked="0"/>
    </xf>
    <xf numFmtId="3" fontId="18" fillId="10" borderId="12" xfId="0" applyNumberFormat="1" applyFont="1" applyFill="1" applyBorder="1" applyAlignment="1">
      <alignment horizontal="right" vertical="center" wrapText="1"/>
    </xf>
    <xf numFmtId="3" fontId="8" fillId="0" borderId="12" xfId="0" applyNumberFormat="1" applyFont="1" applyBorder="1" applyAlignment="1" applyProtection="1">
      <alignment horizontal="right" vertical="center" wrapText="1"/>
      <protection locked="0"/>
    </xf>
    <xf numFmtId="3" fontId="18" fillId="10" borderId="13" xfId="0" applyNumberFormat="1" applyFont="1" applyFill="1" applyBorder="1" applyAlignment="1">
      <alignment horizontal="right" vertical="center" wrapText="1"/>
    </xf>
    <xf numFmtId="3" fontId="8" fillId="0" borderId="27" xfId="0" applyNumberFormat="1" applyFont="1" applyBorder="1" applyAlignment="1" applyProtection="1">
      <alignment vertical="center" wrapText="1"/>
      <protection locked="0"/>
    </xf>
    <xf numFmtId="3" fontId="8" fillId="0" borderId="12" xfId="0" applyNumberFormat="1" applyFont="1" applyBorder="1" applyAlignment="1" applyProtection="1">
      <alignment vertical="center" wrapText="1"/>
      <protection locked="0"/>
    </xf>
    <xf numFmtId="3" fontId="18" fillId="10" borderId="12" xfId="0" applyNumberFormat="1" applyFont="1" applyFill="1" applyBorder="1" applyAlignment="1">
      <alignment vertical="center" wrapText="1"/>
    </xf>
    <xf numFmtId="3" fontId="18" fillId="10" borderId="13" xfId="0" applyNumberFormat="1" applyFont="1" applyFill="1" applyBorder="1" applyAlignment="1">
      <alignment vertical="center" wrapText="1"/>
    </xf>
    <xf numFmtId="3" fontId="14" fillId="0" borderId="0" xfId="3" applyNumberFormat="1" applyAlignment="1">
      <alignment wrapText="1"/>
    </xf>
    <xf numFmtId="3" fontId="8" fillId="0" borderId="27" xfId="0" applyNumberFormat="1" applyFont="1" applyBorder="1" applyAlignment="1" applyProtection="1">
      <alignment vertical="center"/>
      <protection locked="0"/>
    </xf>
    <xf numFmtId="3" fontId="18" fillId="10" borderId="12" xfId="0" applyNumberFormat="1" applyFont="1" applyFill="1" applyBorder="1" applyAlignment="1">
      <alignment vertical="center"/>
    </xf>
    <xf numFmtId="3" fontId="18" fillId="10" borderId="13" xfId="0" applyNumberFormat="1" applyFont="1" applyFill="1" applyBorder="1" applyAlignment="1">
      <alignment vertical="center"/>
    </xf>
    <xf numFmtId="3" fontId="14" fillId="0" borderId="0" xfId="1" applyNumberFormat="1" applyFont="1" applyAlignment="1">
      <alignment wrapText="1"/>
    </xf>
    <xf numFmtId="3" fontId="14" fillId="0" borderId="0" xfId="3" applyNumberFormat="1" applyAlignment="1">
      <alignment horizontal="center" vertical="center" wrapText="1"/>
    </xf>
    <xf numFmtId="3" fontId="5" fillId="0" borderId="0" xfId="3" applyNumberFormat="1" applyFont="1"/>
    <xf numFmtId="3" fontId="12" fillId="3" borderId="35" xfId="0" applyNumberFormat="1" applyFont="1" applyFill="1" applyBorder="1" applyAlignment="1">
      <alignment horizontal="center" vertical="center" wrapText="1"/>
    </xf>
    <xf numFmtId="3" fontId="12" fillId="3" borderId="11" xfId="0" applyNumberFormat="1" applyFont="1" applyFill="1" applyBorder="1" applyAlignment="1">
      <alignment horizontal="center" vertical="center" wrapText="1"/>
    </xf>
    <xf numFmtId="3" fontId="12" fillId="3" borderId="11" xfId="0" applyNumberFormat="1" applyFont="1" applyFill="1" applyBorder="1" applyAlignment="1">
      <alignment horizontal="center" vertical="center"/>
    </xf>
    <xf numFmtId="3" fontId="6" fillId="0" borderId="38" xfId="0" applyNumberFormat="1" applyFont="1" applyBorder="1" applyAlignment="1" applyProtection="1">
      <alignment vertical="center" shrinkToFit="1"/>
      <protection locked="0"/>
    </xf>
    <xf numFmtId="3" fontId="23" fillId="9" borderId="38" xfId="0" applyNumberFormat="1" applyFont="1" applyFill="1" applyBorder="1" applyAlignment="1">
      <alignment vertical="center" shrinkToFit="1"/>
    </xf>
    <xf numFmtId="3" fontId="6" fillId="8" borderId="38" xfId="0" applyNumberFormat="1" applyFont="1" applyFill="1" applyBorder="1" applyAlignment="1">
      <alignment vertical="center" shrinkToFit="1"/>
    </xf>
    <xf numFmtId="3" fontId="23" fillId="9" borderId="39" xfId="0" applyNumberFormat="1" applyFont="1" applyFill="1" applyBorder="1" applyAlignment="1">
      <alignment vertical="center" shrinkToFit="1"/>
    </xf>
    <xf numFmtId="0" fontId="26" fillId="11" borderId="1" xfId="4" applyFont="1" applyFill="1" applyBorder="1"/>
    <xf numFmtId="0" fontId="4" fillId="11" borderId="26" xfId="4" applyFill="1" applyBorder="1"/>
    <xf numFmtId="0" fontId="4" fillId="0" borderId="0" xfId="4"/>
    <xf numFmtId="0" fontId="28" fillId="11" borderId="42" xfId="4" applyFont="1" applyFill="1" applyBorder="1" applyAlignment="1">
      <alignment horizontal="center" vertical="center"/>
    </xf>
    <xf numFmtId="0" fontId="28" fillId="11" borderId="0" xfId="4" applyFont="1" applyFill="1" applyAlignment="1">
      <alignment horizontal="center" vertical="center"/>
    </xf>
    <xf numFmtId="0" fontId="28" fillId="11" borderId="43" xfId="4" applyFont="1" applyFill="1" applyBorder="1" applyAlignment="1">
      <alignment horizontal="center" vertical="center"/>
    </xf>
    <xf numFmtId="0" fontId="8" fillId="11" borderId="0" xfId="4" applyFont="1" applyFill="1" applyAlignment="1">
      <alignment horizontal="center" vertical="center"/>
    </xf>
    <xf numFmtId="0" fontId="8" fillId="11" borderId="45" xfId="4" applyFont="1" applyFill="1" applyBorder="1" applyAlignment="1">
      <alignment vertical="center"/>
    </xf>
    <xf numFmtId="0" fontId="31" fillId="0" borderId="0" xfId="4" applyFont="1"/>
    <xf numFmtId="0" fontId="7" fillId="11" borderId="42" xfId="4" applyFont="1" applyFill="1" applyBorder="1" applyAlignment="1">
      <alignment vertical="center" wrapText="1"/>
    </xf>
    <xf numFmtId="0" fontId="7" fillId="11" borderId="0" xfId="4" applyFont="1" applyFill="1" applyAlignment="1">
      <alignment horizontal="right" vertical="center" wrapText="1"/>
    </xf>
    <xf numFmtId="0" fontId="7" fillId="11" borderId="0" xfId="4" applyFont="1" applyFill="1" applyAlignment="1">
      <alignment vertical="center" wrapText="1"/>
    </xf>
    <xf numFmtId="14" fontId="7" fillId="13" borderId="0" xfId="4" applyNumberFormat="1" applyFont="1" applyFill="1" applyAlignment="1" applyProtection="1">
      <alignment horizontal="center" vertical="center"/>
      <protection locked="0"/>
    </xf>
    <xf numFmtId="1" fontId="7" fillId="13" borderId="0" xfId="4" applyNumberFormat="1" applyFont="1" applyFill="1" applyAlignment="1" applyProtection="1">
      <alignment horizontal="center" vertical="center"/>
      <protection locked="0"/>
    </xf>
    <xf numFmtId="0" fontId="8" fillId="11" borderId="43" xfId="4" applyFont="1" applyFill="1" applyBorder="1" applyAlignment="1">
      <alignment vertical="center"/>
    </xf>
    <xf numFmtId="14" fontId="7" fillId="14" borderId="0" xfId="4" applyNumberFormat="1" applyFont="1" applyFill="1" applyAlignment="1" applyProtection="1">
      <alignment horizontal="center" vertical="center"/>
      <protection locked="0"/>
    </xf>
    <xf numFmtId="0" fontId="4" fillId="15" borderId="0" xfId="4" applyFill="1"/>
    <xf numFmtId="1" fontId="7" fillId="12" borderId="46" xfId="4" applyNumberFormat="1" applyFont="1" applyFill="1" applyBorder="1" applyAlignment="1" applyProtection="1">
      <alignment horizontal="center" vertical="center"/>
      <protection locked="0"/>
    </xf>
    <xf numFmtId="1" fontId="7" fillId="14" borderId="0" xfId="4" applyNumberFormat="1" applyFont="1" applyFill="1" applyAlignment="1" applyProtection="1">
      <alignment horizontal="center" vertical="center"/>
      <protection locked="0"/>
    </xf>
    <xf numFmtId="0" fontId="4" fillId="11" borderId="43" xfId="4" applyFill="1" applyBorder="1"/>
    <xf numFmtId="0" fontId="29" fillId="11" borderId="42" xfId="4" applyFont="1" applyFill="1" applyBorder="1" applyAlignment="1">
      <alignment wrapText="1"/>
    </xf>
    <xf numFmtId="0" fontId="29" fillId="11" borderId="43" xfId="4" applyFont="1" applyFill="1" applyBorder="1" applyAlignment="1">
      <alignment wrapText="1"/>
    </xf>
    <xf numFmtId="0" fontId="29" fillId="11" borderId="42" xfId="4" applyFont="1" applyFill="1" applyBorder="1"/>
    <xf numFmtId="0" fontId="29" fillId="11" borderId="0" xfId="4" applyFont="1" applyFill="1"/>
    <xf numFmtId="0" fontId="29" fillId="11" borderId="0" xfId="4" applyFont="1" applyFill="1" applyAlignment="1">
      <alignment wrapText="1"/>
    </xf>
    <xf numFmtId="0" fontId="29" fillId="11" borderId="43" xfId="4" applyFont="1" applyFill="1" applyBorder="1"/>
    <xf numFmtId="0" fontId="8" fillId="11" borderId="0" xfId="4" applyFont="1" applyFill="1" applyAlignment="1">
      <alignment horizontal="right" vertical="center" wrapText="1"/>
    </xf>
    <xf numFmtId="0" fontId="30" fillId="11" borderId="43" xfId="4" applyFont="1" applyFill="1" applyBorder="1" applyAlignment="1">
      <alignment vertical="center"/>
    </xf>
    <xf numFmtId="0" fontId="8" fillId="11" borderId="42" xfId="4" applyFont="1" applyFill="1" applyBorder="1" applyAlignment="1">
      <alignment horizontal="right" vertical="center" wrapText="1"/>
    </xf>
    <xf numFmtId="0" fontId="30" fillId="11" borderId="0" xfId="4" applyFont="1" applyFill="1" applyAlignment="1">
      <alignment vertical="center"/>
    </xf>
    <xf numFmtId="0" fontId="29" fillId="11" borderId="0" xfId="4" applyFont="1" applyFill="1" applyAlignment="1">
      <alignment vertical="top"/>
    </xf>
    <xf numFmtId="0" fontId="7" fillId="12" borderId="46" xfId="4" applyFont="1" applyFill="1" applyBorder="1" applyAlignment="1" applyProtection="1">
      <alignment horizontal="center" vertical="center"/>
      <protection locked="0"/>
    </xf>
    <xf numFmtId="0" fontId="7" fillId="11" borderId="0" xfId="4" applyFont="1" applyFill="1" applyAlignment="1">
      <alignment vertical="center"/>
    </xf>
    <xf numFmtId="0" fontId="29" fillId="11" borderId="0" xfId="4" applyFont="1" applyFill="1" applyAlignment="1">
      <alignment vertical="center"/>
    </xf>
    <xf numFmtId="0" fontId="29" fillId="11" borderId="43" xfId="4" applyFont="1" applyFill="1" applyBorder="1" applyAlignment="1">
      <alignment vertical="center"/>
    </xf>
    <xf numFmtId="0" fontId="32" fillId="11" borderId="0" xfId="4" applyFont="1" applyFill="1" applyAlignment="1">
      <alignment vertical="center"/>
    </xf>
    <xf numFmtId="0" fontId="32" fillId="11" borderId="43" xfId="4" applyFont="1" applyFill="1" applyBorder="1" applyAlignment="1">
      <alignment vertical="center"/>
    </xf>
    <xf numFmtId="0" fontId="7" fillId="11" borderId="0" xfId="4" applyFont="1" applyFill="1" applyAlignment="1">
      <alignment horizontal="center" vertical="center"/>
    </xf>
    <xf numFmtId="0" fontId="8" fillId="11" borderId="43" xfId="4" applyFont="1" applyFill="1" applyBorder="1" applyAlignment="1">
      <alignment horizontal="center" vertical="center"/>
    </xf>
    <xf numFmtId="0" fontId="29" fillId="11" borderId="42" xfId="4" applyFont="1" applyFill="1" applyBorder="1" applyAlignment="1">
      <alignment vertical="top"/>
    </xf>
    <xf numFmtId="0" fontId="32" fillId="11" borderId="43" xfId="4" applyFont="1" applyFill="1" applyBorder="1"/>
    <xf numFmtId="0" fontId="4" fillId="11" borderId="3" xfId="4" applyFill="1" applyBorder="1"/>
    <xf numFmtId="0" fontId="4" fillId="11" borderId="2" xfId="4" applyFill="1" applyBorder="1"/>
    <xf numFmtId="0" fontId="4" fillId="11" borderId="44" xfId="4" applyFill="1" applyBorder="1"/>
    <xf numFmtId="49" fontId="7" fillId="12" borderId="46" xfId="4" applyNumberFormat="1" applyFont="1" applyFill="1" applyBorder="1" applyAlignment="1" applyProtection="1">
      <alignment horizontal="center" vertical="center"/>
      <protection locked="0"/>
    </xf>
    <xf numFmtId="165" fontId="7" fillId="11" borderId="41" xfId="0" applyNumberFormat="1" applyFont="1" applyFill="1" applyBorder="1" applyAlignment="1">
      <alignment horizontal="center" vertical="center"/>
    </xf>
    <xf numFmtId="3" fontId="8" fillId="11" borderId="41" xfId="0" applyNumberFormat="1" applyFont="1" applyFill="1" applyBorder="1" applyAlignment="1" applyProtection="1">
      <alignment horizontal="right" vertical="center" shrinkToFit="1"/>
      <protection locked="0"/>
    </xf>
    <xf numFmtId="0" fontId="42" fillId="0" borderId="0" xfId="4" applyFont="1"/>
    <xf numFmtId="3" fontId="14" fillId="0" borderId="0" xfId="3" applyNumberFormat="1" applyProtection="1">
      <protection locked="0"/>
    </xf>
    <xf numFmtId="3" fontId="18" fillId="9" borderId="41" xfId="0" applyNumberFormat="1" applyFont="1" applyFill="1" applyBorder="1" applyAlignment="1">
      <alignment horizontal="right" vertical="center" shrinkToFit="1"/>
    </xf>
    <xf numFmtId="3" fontId="18" fillId="9" borderId="41" xfId="0" applyNumberFormat="1" applyFont="1" applyFill="1" applyBorder="1" applyAlignment="1" applyProtection="1">
      <alignment horizontal="right" vertical="center" shrinkToFit="1"/>
      <protection locked="0"/>
    </xf>
    <xf numFmtId="3" fontId="18" fillId="9" borderId="41" xfId="0" applyNumberFormat="1" applyFont="1" applyFill="1" applyBorder="1" applyAlignment="1">
      <alignment vertical="center"/>
    </xf>
    <xf numFmtId="3" fontId="8" fillId="9" borderId="41" xfId="0" applyNumberFormat="1" applyFont="1" applyFill="1" applyBorder="1" applyAlignment="1" applyProtection="1">
      <alignment vertical="center"/>
      <protection locked="0"/>
    </xf>
    <xf numFmtId="165" fontId="7" fillId="9" borderId="12" xfId="0" applyNumberFormat="1" applyFont="1" applyFill="1" applyBorder="1" applyAlignment="1">
      <alignment horizontal="center" vertical="center"/>
    </xf>
    <xf numFmtId="3" fontId="8" fillId="9" borderId="12" xfId="0" applyNumberFormat="1" applyFont="1" applyFill="1" applyBorder="1" applyAlignment="1" applyProtection="1">
      <alignment vertical="center"/>
      <protection locked="0"/>
    </xf>
    <xf numFmtId="3" fontId="38" fillId="3" borderId="35" xfId="0" applyNumberFormat="1" applyFont="1" applyFill="1" applyBorder="1" applyAlignment="1">
      <alignment horizontal="center" vertical="center" wrapText="1"/>
    </xf>
    <xf numFmtId="3" fontId="12" fillId="3" borderId="41" xfId="0" applyNumberFormat="1" applyFont="1" applyFill="1" applyBorder="1" applyAlignment="1">
      <alignment horizontal="center" vertical="center" wrapText="1"/>
    </xf>
    <xf numFmtId="3" fontId="12" fillId="3" borderId="41" xfId="0" applyNumberFormat="1" applyFont="1" applyFill="1" applyBorder="1" applyAlignment="1">
      <alignment horizontal="center" vertical="center"/>
    </xf>
    <xf numFmtId="3" fontId="23" fillId="9" borderId="48" xfId="0" applyNumberFormat="1" applyFont="1" applyFill="1" applyBorder="1" applyAlignment="1">
      <alignment vertical="center" shrinkToFit="1"/>
    </xf>
    <xf numFmtId="0" fontId="3" fillId="0" borderId="0" xfId="4" applyFont="1"/>
    <xf numFmtId="0" fontId="7" fillId="12" borderId="50" xfId="4" applyFont="1" applyFill="1" applyBorder="1" applyAlignment="1" applyProtection="1">
      <alignment horizontal="center" vertical="center"/>
      <protection locked="0"/>
    </xf>
    <xf numFmtId="14" fontId="9" fillId="2" borderId="0" xfId="1" applyNumberFormat="1" applyFont="1" applyFill="1" applyAlignment="1" applyProtection="1">
      <alignment horizontal="center" vertical="center"/>
      <protection locked="0"/>
    </xf>
    <xf numFmtId="0" fontId="7" fillId="12" borderId="52" xfId="4" applyFont="1" applyFill="1" applyBorder="1" applyAlignment="1" applyProtection="1">
      <alignment horizontal="center" vertical="center"/>
      <protection locked="0"/>
    </xf>
    <xf numFmtId="0" fontId="29" fillId="11" borderId="0" xfId="4" applyFont="1" applyFill="1" applyAlignment="1">
      <alignment vertical="top" wrapText="1"/>
    </xf>
    <xf numFmtId="3" fontId="8" fillId="0" borderId="41" xfId="5" applyNumberFormat="1" applyFont="1" applyBorder="1" applyAlignment="1" applyProtection="1">
      <alignment horizontal="right" vertical="center" shrinkToFit="1"/>
      <protection locked="0"/>
    </xf>
    <xf numFmtId="3" fontId="8" fillId="0" borderId="41" xfId="5" applyNumberFormat="1" applyFont="1" applyBorder="1" applyAlignment="1" applyProtection="1">
      <alignment vertical="center"/>
      <protection locked="0"/>
    </xf>
    <xf numFmtId="0" fontId="29" fillId="0" borderId="0" xfId="0" applyFont="1"/>
    <xf numFmtId="0" fontId="29" fillId="0" borderId="0" xfId="0" applyFont="1" applyAlignment="1">
      <alignment horizontal="left" vertical="top" wrapText="1"/>
    </xf>
    <xf numFmtId="0" fontId="44" fillId="0" borderId="0" xfId="6" applyFont="1" applyAlignment="1">
      <alignment vertical="top"/>
    </xf>
    <xf numFmtId="0" fontId="29" fillId="0" borderId="0" xfId="0" applyFont="1" applyAlignment="1">
      <alignment horizontal="left" vertical="top"/>
    </xf>
    <xf numFmtId="0" fontId="29" fillId="0" borderId="0" xfId="0" applyFont="1" applyAlignment="1">
      <alignment vertical="top" wrapText="1"/>
    </xf>
    <xf numFmtId="0" fontId="45" fillId="0" borderId="0" xfId="1" quotePrefix="1" applyFont="1" applyAlignment="1">
      <alignment horizontal="left" vertical="top"/>
    </xf>
    <xf numFmtId="0" fontId="26" fillId="0" borderId="0" xfId="0" applyFont="1" applyAlignment="1">
      <alignment horizontal="left" vertical="top" wrapText="1"/>
    </xf>
    <xf numFmtId="0" fontId="26" fillId="0" borderId="0" xfId="0" applyFont="1"/>
    <xf numFmtId="0" fontId="45" fillId="0" borderId="41" xfId="1" applyFont="1" applyBorder="1" applyAlignment="1">
      <alignment horizontal="center"/>
    </xf>
    <xf numFmtId="0" fontId="45" fillId="0" borderId="41" xfId="1" applyFont="1" applyBorder="1" applyAlignment="1">
      <alignment horizontal="right" vertical="top"/>
    </xf>
    <xf numFmtId="14" fontId="45" fillId="0" borderId="41" xfId="7" quotePrefix="1" applyNumberFormat="1" applyFont="1" applyBorder="1" applyAlignment="1">
      <alignment horizontal="right"/>
    </xf>
    <xf numFmtId="0" fontId="45" fillId="0" borderId="41" xfId="1" applyFont="1" applyBorder="1" applyAlignment="1">
      <alignment horizontal="right"/>
    </xf>
    <xf numFmtId="0" fontId="45" fillId="0" borderId="41" xfId="1" applyFont="1" applyBorder="1" applyAlignment="1">
      <alignment horizontal="right" wrapText="1"/>
    </xf>
    <xf numFmtId="0" fontId="26" fillId="0" borderId="41" xfId="1" applyFont="1" applyBorder="1">
      <alignment vertical="top"/>
    </xf>
    <xf numFmtId="0" fontId="46" fillId="0" borderId="0" xfId="1" applyFont="1">
      <alignment vertical="top"/>
    </xf>
    <xf numFmtId="3" fontId="46" fillId="0" borderId="0" xfId="7" applyNumberFormat="1" applyFont="1" applyAlignment="1">
      <alignment horizontal="right"/>
    </xf>
    <xf numFmtId="3" fontId="46" fillId="0" borderId="0" xfId="7" applyNumberFormat="1" applyFont="1" applyAlignment="1">
      <alignment horizontal="right" wrapText="1"/>
    </xf>
    <xf numFmtId="0" fontId="46" fillId="0" borderId="0" xfId="0" applyFont="1"/>
    <xf numFmtId="0" fontId="45" fillId="0" borderId="0" xfId="1" applyFont="1" applyAlignment="1">
      <alignment horizontal="left" vertical="top"/>
    </xf>
    <xf numFmtId="0" fontId="26" fillId="0" borderId="0" xfId="1" applyFont="1" applyAlignment="1">
      <alignment vertical="top" wrapText="1"/>
    </xf>
    <xf numFmtId="14" fontId="45" fillId="0" borderId="0" xfId="1" applyNumberFormat="1" applyFont="1" applyAlignment="1">
      <alignment horizontal="right" wrapText="1"/>
    </xf>
    <xf numFmtId="0" fontId="45" fillId="0" borderId="0" xfId="1" applyFont="1" applyAlignment="1">
      <alignment horizontal="right" wrapText="1"/>
    </xf>
    <xf numFmtId="0" fontId="26" fillId="0" borderId="0" xfId="1" applyFont="1" applyAlignment="1">
      <alignment horizontal="right" vertical="top" wrapText="1"/>
    </xf>
    <xf numFmtId="0" fontId="29" fillId="0" borderId="0" xfId="0" applyFont="1" applyAlignment="1">
      <alignment horizontal="center" vertical="top" wrapText="1"/>
    </xf>
    <xf numFmtId="0" fontId="29" fillId="0" borderId="0" xfId="0" applyFont="1" applyAlignment="1">
      <alignment horizontal="center"/>
    </xf>
    <xf numFmtId="0" fontId="29" fillId="0" borderId="0" xfId="0" applyFont="1" applyAlignment="1">
      <alignment vertical="top"/>
    </xf>
    <xf numFmtId="0" fontId="29" fillId="0" borderId="0" xfId="0" applyFont="1" applyAlignment="1">
      <alignment horizontal="left" wrapText="1"/>
    </xf>
    <xf numFmtId="0" fontId="44" fillId="0" borderId="0" xfId="6" applyFont="1" applyAlignment="1">
      <alignment horizontal="left" vertical="top"/>
    </xf>
    <xf numFmtId="0" fontId="28" fillId="0" borderId="0" xfId="0" applyFont="1"/>
    <xf numFmtId="3" fontId="26" fillId="0" borderId="0" xfId="0" applyNumberFormat="1" applyFont="1" applyAlignment="1">
      <alignment horizontal="right" vertical="top" wrapText="1"/>
    </xf>
    <xf numFmtId="14" fontId="45" fillId="0" borderId="0" xfId="1" applyNumberFormat="1" applyFont="1" applyAlignment="1">
      <alignment horizontal="right" vertical="top" wrapText="1"/>
    </xf>
    <xf numFmtId="3" fontId="26" fillId="0" borderId="0" xfId="1" applyNumberFormat="1" applyFont="1" applyAlignment="1">
      <alignment horizontal="right" vertical="top" wrapText="1"/>
    </xf>
    <xf numFmtId="0" fontId="48" fillId="0" borderId="0" xfId="0" applyFont="1"/>
    <xf numFmtId="0" fontId="6" fillId="0" borderId="0" xfId="0" applyFont="1" applyAlignment="1">
      <alignment horizontal="left" vertical="top" wrapText="1"/>
    </xf>
    <xf numFmtId="0" fontId="42" fillId="0" borderId="0" xfId="4" applyFont="1" applyProtection="1">
      <protection locked="0"/>
    </xf>
    <xf numFmtId="3" fontId="45" fillId="0" borderId="41" xfId="0" applyNumberFormat="1" applyFont="1" applyBorder="1" applyAlignment="1">
      <alignment horizontal="right" vertical="top"/>
    </xf>
    <xf numFmtId="3" fontId="26" fillId="0" borderId="53" xfId="7" applyNumberFormat="1" applyFont="1" applyBorder="1" applyAlignment="1">
      <alignment horizontal="right" vertical="top" wrapText="1"/>
    </xf>
    <xf numFmtId="0" fontId="47" fillId="0" borderId="0" xfId="7" applyFont="1" applyAlignment="1">
      <alignment horizontal="right" vertical="top" wrapText="1"/>
    </xf>
    <xf numFmtId="3" fontId="26" fillId="0" borderId="41" xfId="7" applyNumberFormat="1" applyFont="1" applyBorder="1" applyAlignment="1">
      <alignment horizontal="right" wrapText="1"/>
    </xf>
    <xf numFmtId="0" fontId="47" fillId="0" borderId="0" xfId="1" applyFont="1" applyAlignment="1">
      <alignment horizontal="right" vertical="top" wrapText="1"/>
    </xf>
    <xf numFmtId="3" fontId="26" fillId="0" borderId="41" xfId="7" applyNumberFormat="1" applyFont="1" applyBorder="1" applyAlignment="1">
      <alignment horizontal="right"/>
    </xf>
    <xf numFmtId="3" fontId="29" fillId="0" borderId="41" xfId="0" applyNumberFormat="1" applyFont="1" applyBorder="1" applyAlignment="1">
      <alignment horizontal="right" vertical="top"/>
    </xf>
    <xf numFmtId="3" fontId="98" fillId="0" borderId="76" xfId="0" applyNumberFormat="1" applyFont="1" applyBorder="1" applyAlignment="1">
      <alignment horizontal="right" vertical="center" wrapText="1"/>
    </xf>
    <xf numFmtId="3" fontId="98" fillId="0" borderId="53" xfId="0" applyNumberFormat="1" applyFont="1" applyBorder="1" applyAlignment="1">
      <alignment horizontal="right" vertical="center" wrapText="1"/>
    </xf>
    <xf numFmtId="3" fontId="98" fillId="0" borderId="0" xfId="0" applyNumberFormat="1" applyFont="1" applyAlignment="1">
      <alignment horizontal="right" vertical="center" wrapText="1"/>
    </xf>
    <xf numFmtId="3" fontId="98" fillId="11" borderId="53" xfId="0" applyNumberFormat="1" applyFont="1" applyFill="1" applyBorder="1" applyAlignment="1">
      <alignment horizontal="right" vertical="center" wrapText="1"/>
    </xf>
    <xf numFmtId="3" fontId="99" fillId="0" borderId="0" xfId="0" applyNumberFormat="1" applyFont="1" applyAlignment="1">
      <alignment horizontal="right" vertical="top" wrapText="1"/>
    </xf>
    <xf numFmtId="0" fontId="8" fillId="11" borderId="42" xfId="4" applyFont="1" applyFill="1" applyBorder="1" applyAlignment="1">
      <alignment horizontal="right" vertical="center" wrapText="1"/>
    </xf>
    <xf numFmtId="0" fontId="8" fillId="11" borderId="0" xfId="4" applyFont="1" applyFill="1" applyAlignment="1">
      <alignment horizontal="right" vertical="center" wrapText="1"/>
    </xf>
    <xf numFmtId="0" fontId="29" fillId="12" borderId="49" xfId="4" applyFont="1" applyFill="1" applyBorder="1" applyAlignment="1" applyProtection="1">
      <alignment vertical="center"/>
      <protection locked="0"/>
    </xf>
    <xf numFmtId="0" fontId="29" fillId="12" borderId="51" xfId="4" applyFont="1" applyFill="1" applyBorder="1" applyAlignment="1" applyProtection="1">
      <alignment vertical="center"/>
      <protection locked="0"/>
    </xf>
    <xf numFmtId="0" fontId="29" fillId="12" borderId="50" xfId="4" applyFont="1" applyFill="1" applyBorder="1" applyAlignment="1" applyProtection="1">
      <alignment vertical="center"/>
      <protection locked="0"/>
    </xf>
    <xf numFmtId="0" fontId="8" fillId="11" borderId="1" xfId="4" applyFont="1" applyFill="1" applyBorder="1" applyAlignment="1">
      <alignment horizontal="left" vertical="center" wrapText="1"/>
    </xf>
    <xf numFmtId="0" fontId="8" fillId="11" borderId="5" xfId="4" applyFont="1" applyFill="1" applyBorder="1" applyAlignment="1">
      <alignment horizontal="left" vertical="center" wrapText="1"/>
    </xf>
    <xf numFmtId="0" fontId="29" fillId="11" borderId="0" xfId="4" applyFont="1" applyFill="1"/>
    <xf numFmtId="0" fontId="7" fillId="12" borderId="49" xfId="4" applyFont="1" applyFill="1" applyBorder="1" applyAlignment="1" applyProtection="1">
      <alignment vertical="center"/>
      <protection locked="0"/>
    </xf>
    <xf numFmtId="0" fontId="7" fillId="12" borderId="51" xfId="4" applyFont="1" applyFill="1" applyBorder="1" applyAlignment="1" applyProtection="1">
      <alignment vertical="center"/>
      <protection locked="0"/>
    </xf>
    <xf numFmtId="0" fontId="7" fillId="12" borderId="50" xfId="4" applyFont="1" applyFill="1" applyBorder="1" applyAlignment="1" applyProtection="1">
      <alignment vertical="center"/>
      <protection locked="0"/>
    </xf>
    <xf numFmtId="0" fontId="8" fillId="11" borderId="0" xfId="4" applyFont="1" applyFill="1" applyAlignment="1">
      <alignment vertical="center"/>
    </xf>
    <xf numFmtId="49" fontId="7" fillId="12" borderId="49" xfId="4" applyNumberFormat="1" applyFont="1" applyFill="1" applyBorder="1" applyAlignment="1" applyProtection="1">
      <alignment vertical="center"/>
      <protection locked="0"/>
    </xf>
    <xf numFmtId="49" fontId="7" fillId="12" borderId="51" xfId="4" applyNumberFormat="1" applyFont="1" applyFill="1" applyBorder="1" applyAlignment="1" applyProtection="1">
      <alignment vertical="center"/>
      <protection locked="0"/>
    </xf>
    <xf numFmtId="49" fontId="7" fillId="12" borderId="50" xfId="4" applyNumberFormat="1" applyFont="1" applyFill="1" applyBorder="1" applyAlignment="1" applyProtection="1">
      <alignment vertical="center"/>
      <protection locked="0"/>
    </xf>
    <xf numFmtId="0" fontId="8" fillId="11" borderId="0" xfId="4" applyFont="1" applyFill="1" applyAlignment="1">
      <alignment horizontal="center" vertical="center"/>
    </xf>
    <xf numFmtId="0" fontId="8" fillId="11" borderId="43" xfId="4" applyFont="1" applyFill="1" applyBorder="1" applyAlignment="1">
      <alignment horizontal="center" vertical="center"/>
    </xf>
    <xf numFmtId="0" fontId="7" fillId="12" borderId="3" xfId="4" applyFont="1" applyFill="1" applyBorder="1" applyAlignment="1" applyProtection="1">
      <alignment horizontal="center" vertical="center"/>
      <protection locked="0"/>
    </xf>
    <xf numFmtId="0" fontId="7" fillId="12" borderId="44" xfId="4" applyFont="1" applyFill="1" applyBorder="1" applyAlignment="1" applyProtection="1">
      <alignment horizontal="center" vertical="center"/>
      <protection locked="0"/>
    </xf>
    <xf numFmtId="0" fontId="8" fillId="11" borderId="42" xfId="4" applyFont="1" applyFill="1" applyBorder="1" applyAlignment="1">
      <alignment horizontal="left" vertical="center"/>
    </xf>
    <xf numFmtId="0" fontId="8" fillId="11" borderId="0" xfId="4" applyFont="1" applyFill="1" applyAlignment="1">
      <alignment horizontal="left" vertical="center"/>
    </xf>
    <xf numFmtId="0" fontId="7" fillId="12" borderId="3" xfId="4" applyFont="1" applyFill="1" applyBorder="1" applyAlignment="1" applyProtection="1">
      <alignment vertical="center"/>
      <protection locked="0"/>
    </xf>
    <xf numFmtId="0" fontId="7" fillId="12" borderId="2" xfId="4" applyFont="1" applyFill="1" applyBorder="1" applyAlignment="1" applyProtection="1">
      <alignment vertical="center"/>
      <protection locked="0"/>
    </xf>
    <xf numFmtId="0" fontId="7" fillId="12" borderId="44" xfId="4" applyFont="1" applyFill="1" applyBorder="1" applyAlignment="1" applyProtection="1">
      <alignment vertical="center"/>
      <protection locked="0"/>
    </xf>
    <xf numFmtId="0" fontId="29" fillId="11" borderId="0" xfId="4" applyFont="1" applyFill="1" applyAlignment="1">
      <alignment vertical="top"/>
    </xf>
    <xf numFmtId="0" fontId="8" fillId="11" borderId="0" xfId="4" applyFont="1" applyFill="1" applyAlignment="1">
      <alignment vertical="top"/>
    </xf>
    <xf numFmtId="0" fontId="7" fillId="12" borderId="3" xfId="4" applyFont="1" applyFill="1" applyBorder="1" applyAlignment="1" applyProtection="1">
      <alignment horizontal="right" vertical="center"/>
      <protection locked="0"/>
    </xf>
    <xf numFmtId="0" fontId="7" fillId="12" borderId="2" xfId="4" applyFont="1" applyFill="1" applyBorder="1" applyAlignment="1" applyProtection="1">
      <alignment horizontal="right" vertical="center"/>
      <protection locked="0"/>
    </xf>
    <xf numFmtId="0" fontId="7" fillId="12" borderId="44" xfId="4" applyFont="1" applyFill="1" applyBorder="1" applyAlignment="1" applyProtection="1">
      <alignment horizontal="right" vertical="center"/>
      <protection locked="0"/>
    </xf>
    <xf numFmtId="0" fontId="7" fillId="12" borderId="49" xfId="4" applyFont="1" applyFill="1" applyBorder="1" applyAlignment="1" applyProtection="1">
      <alignment horizontal="right" vertical="center"/>
      <protection locked="0"/>
    </xf>
    <xf numFmtId="0" fontId="7" fillId="12" borderId="51" xfId="4" applyFont="1" applyFill="1" applyBorder="1" applyAlignment="1" applyProtection="1">
      <alignment horizontal="right" vertical="center"/>
      <protection locked="0"/>
    </xf>
    <xf numFmtId="0" fontId="7" fillId="12" borderId="50" xfId="4" applyFont="1" applyFill="1" applyBorder="1" applyAlignment="1" applyProtection="1">
      <alignment horizontal="right" vertical="center"/>
      <protection locked="0"/>
    </xf>
    <xf numFmtId="0" fontId="29" fillId="11" borderId="0" xfId="4" applyFont="1" applyFill="1" applyProtection="1">
      <protection locked="0"/>
    </xf>
    <xf numFmtId="0" fontId="29" fillId="11" borderId="0" xfId="4" applyFont="1" applyFill="1" applyAlignment="1">
      <alignment vertical="top" wrapText="1"/>
    </xf>
    <xf numFmtId="0" fontId="8" fillId="11" borderId="42" xfId="4" applyFont="1" applyFill="1" applyBorder="1" applyAlignment="1">
      <alignment horizontal="center" vertical="center"/>
    </xf>
    <xf numFmtId="0" fontId="8" fillId="11" borderId="42" xfId="4" applyFont="1" applyFill="1" applyBorder="1" applyAlignment="1">
      <alignment horizontal="right" vertical="center"/>
    </xf>
    <xf numFmtId="0" fontId="8" fillId="11" borderId="0" xfId="4" applyFont="1" applyFill="1" applyAlignment="1">
      <alignment horizontal="right" vertical="center"/>
    </xf>
    <xf numFmtId="0" fontId="30" fillId="11" borderId="0" xfId="4" applyFont="1" applyFill="1" applyAlignment="1">
      <alignment vertical="center"/>
    </xf>
    <xf numFmtId="0" fontId="29" fillId="12" borderId="49" xfId="4" applyFont="1" applyFill="1" applyBorder="1" applyProtection="1">
      <protection locked="0"/>
    </xf>
    <xf numFmtId="0" fontId="29" fillId="12" borderId="51" xfId="4" applyFont="1" applyFill="1" applyBorder="1" applyProtection="1">
      <protection locked="0"/>
    </xf>
    <xf numFmtId="0" fontId="29" fillId="12" borderId="50" xfId="4" applyFont="1" applyFill="1" applyBorder="1" applyProtection="1">
      <protection locked="0"/>
    </xf>
    <xf numFmtId="0" fontId="29" fillId="11" borderId="1" xfId="4" applyFont="1" applyFill="1" applyBorder="1"/>
    <xf numFmtId="0" fontId="7" fillId="12" borderId="49" xfId="4" applyFont="1" applyFill="1" applyBorder="1" applyAlignment="1" applyProtection="1">
      <alignment horizontal="center" vertical="center"/>
      <protection locked="0"/>
    </xf>
    <xf numFmtId="0" fontId="7" fillId="12" borderId="50" xfId="4" applyFont="1" applyFill="1" applyBorder="1" applyAlignment="1" applyProtection="1">
      <alignment horizontal="center" vertical="center"/>
      <protection locked="0"/>
    </xf>
    <xf numFmtId="0" fontId="29" fillId="11" borderId="42" xfId="4" applyFont="1" applyFill="1" applyBorder="1"/>
    <xf numFmtId="0" fontId="29" fillId="11" borderId="43" xfId="4" applyFont="1" applyFill="1" applyBorder="1"/>
    <xf numFmtId="49" fontId="7" fillId="12" borderId="49" xfId="4" applyNumberFormat="1" applyFont="1" applyFill="1" applyBorder="1" applyAlignment="1" applyProtection="1">
      <alignment horizontal="center" vertical="center"/>
      <protection locked="0"/>
    </xf>
    <xf numFmtId="49" fontId="7" fillId="12" borderId="50" xfId="4" applyNumberFormat="1" applyFont="1" applyFill="1" applyBorder="1" applyAlignment="1" applyProtection="1">
      <alignment horizontal="center" vertical="center"/>
      <protection locked="0"/>
    </xf>
    <xf numFmtId="0" fontId="29" fillId="11" borderId="42" xfId="4" applyFont="1" applyFill="1" applyBorder="1" applyAlignment="1">
      <alignment vertical="center" wrapText="1"/>
    </xf>
    <xf numFmtId="0" fontId="29" fillId="11" borderId="0" xfId="4" applyFont="1" applyFill="1" applyAlignment="1">
      <alignment vertical="center" wrapText="1"/>
    </xf>
    <xf numFmtId="0" fontId="8" fillId="11" borderId="43" xfId="4" applyFont="1" applyFill="1" applyBorder="1" applyAlignment="1">
      <alignment horizontal="right" vertical="center" wrapText="1"/>
    </xf>
    <xf numFmtId="0" fontId="30" fillId="11" borderId="42" xfId="4" applyFont="1" applyFill="1" applyBorder="1" applyAlignment="1">
      <alignment vertical="center"/>
    </xf>
    <xf numFmtId="0" fontId="27" fillId="11" borderId="42" xfId="4" applyFont="1" applyFill="1" applyBorder="1" applyAlignment="1">
      <alignment horizontal="center" vertical="center" wrapText="1"/>
    </xf>
    <xf numFmtId="0" fontId="27" fillId="11" borderId="0" xfId="4" applyFont="1" applyFill="1" applyAlignment="1">
      <alignment horizontal="center" vertical="center" wrapText="1"/>
    </xf>
    <xf numFmtId="0" fontId="8" fillId="11" borderId="43" xfId="4" applyFont="1" applyFill="1" applyBorder="1" applyAlignment="1">
      <alignment horizontal="right" vertical="center"/>
    </xf>
    <xf numFmtId="0" fontId="29" fillId="11" borderId="0" xfId="4" applyFont="1" applyFill="1" applyAlignment="1">
      <alignment wrapText="1"/>
    </xf>
    <xf numFmtId="0" fontId="25" fillId="11" borderId="25" xfId="4" applyFont="1" applyFill="1" applyBorder="1" applyAlignment="1">
      <alignment vertical="center"/>
    </xf>
    <xf numFmtId="0" fontId="25" fillId="11" borderId="1" xfId="4" applyFont="1" applyFill="1" applyBorder="1" applyAlignment="1">
      <alignment vertical="center"/>
    </xf>
    <xf numFmtId="0" fontId="28" fillId="11" borderId="42" xfId="4" applyFont="1" applyFill="1" applyBorder="1" applyAlignment="1">
      <alignment horizontal="center" vertical="center"/>
    </xf>
    <xf numFmtId="0" fontId="28" fillId="11" borderId="0" xfId="4" applyFont="1" applyFill="1" applyAlignment="1">
      <alignment horizontal="center" vertical="center"/>
    </xf>
    <xf numFmtId="0" fontId="28" fillId="11" borderId="43" xfId="4" applyFont="1" applyFill="1" applyBorder="1" applyAlignment="1">
      <alignment horizontal="center" vertical="center"/>
    </xf>
    <xf numFmtId="0" fontId="7" fillId="11" borderId="42" xfId="4" applyFont="1" applyFill="1" applyBorder="1" applyAlignment="1">
      <alignment vertical="center" wrapText="1"/>
    </xf>
    <xf numFmtId="0" fontId="7" fillId="11" borderId="0" xfId="4" applyFont="1" applyFill="1" applyAlignment="1">
      <alignment vertical="center" wrapText="1"/>
    </xf>
    <xf numFmtId="14" fontId="7" fillId="12" borderId="49" xfId="4" applyNumberFormat="1" applyFont="1" applyFill="1" applyBorder="1" applyAlignment="1" applyProtection="1">
      <alignment horizontal="center" vertical="center"/>
      <protection locked="0"/>
    </xf>
    <xf numFmtId="14" fontId="7" fillId="12" borderId="50" xfId="4" applyNumberFormat="1" applyFont="1" applyFill="1" applyBorder="1" applyAlignment="1" applyProtection="1">
      <alignment horizontal="center" vertical="center"/>
      <protection locked="0"/>
    </xf>
    <xf numFmtId="0" fontId="7" fillId="0" borderId="42" xfId="4" applyFont="1" applyBorder="1" applyAlignment="1">
      <alignment horizontal="center" vertical="center" wrapText="1"/>
    </xf>
    <xf numFmtId="0" fontId="7" fillId="0" borderId="0" xfId="4" applyFont="1" applyAlignment="1">
      <alignment horizontal="center" vertical="center" wrapText="1"/>
    </xf>
    <xf numFmtId="0" fontId="7" fillId="0" borderId="43" xfId="4" applyFont="1" applyBorder="1" applyAlignment="1">
      <alignment horizontal="center" vertical="center" wrapText="1"/>
    </xf>
    <xf numFmtId="0" fontId="29" fillId="11" borderId="42" xfId="4" applyFont="1" applyFill="1" applyBorder="1" applyAlignment="1">
      <alignment wrapText="1"/>
    </xf>
    <xf numFmtId="0" fontId="8" fillId="0" borderId="41" xfId="0" applyFont="1" applyBorder="1" applyAlignment="1">
      <alignment horizontal="left" vertical="center" wrapText="1"/>
    </xf>
    <xf numFmtId="0" fontId="7" fillId="0" borderId="41" xfId="0" applyFont="1" applyBorder="1" applyAlignment="1">
      <alignment horizontal="left" vertical="center" wrapText="1"/>
    </xf>
    <xf numFmtId="0" fontId="7" fillId="9" borderId="41" xfId="0" applyFont="1" applyFill="1" applyBorder="1" applyAlignment="1">
      <alignment horizontal="left" vertical="center" wrapText="1"/>
    </xf>
    <xf numFmtId="0" fontId="8" fillId="11" borderId="41" xfId="0" applyFont="1" applyFill="1" applyBorder="1" applyAlignment="1">
      <alignment horizontal="left" vertical="center" wrapText="1"/>
    </xf>
    <xf numFmtId="0" fontId="8" fillId="9" borderId="41" xfId="0" applyFont="1" applyFill="1" applyBorder="1" applyAlignment="1">
      <alignment horizontal="left" vertical="center" wrapText="1"/>
    </xf>
    <xf numFmtId="0" fontId="15" fillId="4" borderId="41" xfId="0" applyFont="1" applyFill="1" applyBorder="1" applyAlignment="1">
      <alignment horizontal="left" vertical="center" wrapText="1"/>
    </xf>
    <xf numFmtId="0" fontId="16" fillId="4" borderId="41" xfId="0" applyFont="1" applyFill="1" applyBorder="1" applyAlignment="1">
      <alignment vertical="center"/>
    </xf>
    <xf numFmtId="0" fontId="11" fillId="0" borderId="0" xfId="0" applyFont="1" applyAlignment="1">
      <alignment horizontal="center" vertical="center" wrapText="1"/>
    </xf>
    <xf numFmtId="0" fontId="0" fillId="0" borderId="0" xfId="0" applyAlignment="1">
      <alignment horizontal="center" vertical="center" wrapText="1"/>
    </xf>
    <xf numFmtId="0" fontId="9"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5" fillId="0" borderId="2" xfId="0" applyFont="1" applyBorder="1" applyAlignment="1">
      <alignment horizontal="right" vertical="top" wrapText="1"/>
    </xf>
    <xf numFmtId="0" fontId="9"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9" fillId="3" borderId="41" xfId="0" applyFont="1" applyFill="1" applyBorder="1" applyAlignment="1">
      <alignment horizontal="center" vertical="center"/>
    </xf>
    <xf numFmtId="0" fontId="0" fillId="0" borderId="41" xfId="0" applyBorder="1" applyAlignment="1">
      <alignment horizontal="center" vertical="center"/>
    </xf>
    <xf numFmtId="0" fontId="7" fillId="3" borderId="41" xfId="0" applyFont="1" applyFill="1" applyBorder="1" applyAlignment="1">
      <alignment horizontal="center" vertical="center" wrapText="1"/>
    </xf>
    <xf numFmtId="0" fontId="0" fillId="0" borderId="41" xfId="0" applyBorder="1" applyAlignment="1">
      <alignment horizontal="center" vertical="center" wrapText="1"/>
    </xf>
    <xf numFmtId="0" fontId="14" fillId="4" borderId="41" xfId="0" applyFont="1" applyFill="1" applyBorder="1" applyAlignment="1">
      <alignment horizontal="left" vertical="center" wrapText="1"/>
    </xf>
    <xf numFmtId="0" fontId="34" fillId="9" borderId="41" xfId="0" applyFont="1" applyFill="1" applyBorder="1" applyAlignment="1">
      <alignment horizontal="left" vertical="center" wrapText="1"/>
    </xf>
    <xf numFmtId="0" fontId="15" fillId="9" borderId="41" xfId="0" applyFont="1" applyFill="1" applyBorder="1" applyAlignment="1">
      <alignment horizontal="left" vertical="center" wrapText="1"/>
    </xf>
    <xf numFmtId="0" fontId="15" fillId="0" borderId="41" xfId="0" applyFont="1" applyBorder="1" applyAlignment="1">
      <alignment horizontal="left" vertical="center" wrapText="1" indent="1"/>
    </xf>
    <xf numFmtId="0" fontId="8" fillId="0" borderId="4" xfId="0" applyFont="1" applyBorder="1" applyAlignment="1">
      <alignment horizontal="left" vertical="center" wrapText="1" indent="1"/>
    </xf>
    <xf numFmtId="0" fontId="8" fillId="0" borderId="5" xfId="0" applyFont="1" applyBorder="1" applyAlignment="1">
      <alignment horizontal="left" vertical="center" wrapText="1" indent="1"/>
    </xf>
    <xf numFmtId="0" fontId="8" fillId="0" borderId="6" xfId="0" applyFont="1" applyBorder="1" applyAlignment="1">
      <alignment horizontal="left" vertical="center" wrapText="1" indent="1"/>
    </xf>
    <xf numFmtId="0" fontId="8" fillId="0" borderId="41" xfId="0" applyFont="1" applyBorder="1" applyAlignment="1">
      <alignment horizontal="left" vertical="center" wrapText="1" indent="1"/>
    </xf>
    <xf numFmtId="0" fontId="15" fillId="4" borderId="41" xfId="0" applyFont="1" applyFill="1" applyBorder="1" applyAlignment="1">
      <alignment vertical="center" wrapText="1"/>
    </xf>
    <xf numFmtId="0" fontId="0" fillId="0" borderId="41" xfId="0" applyBorder="1"/>
    <xf numFmtId="0" fontId="8" fillId="9" borderId="41" xfId="0" applyFont="1" applyFill="1" applyBorder="1" applyAlignment="1">
      <alignment horizontal="left" vertical="center" wrapText="1" indent="1"/>
    </xf>
    <xf numFmtId="0" fontId="35" fillId="9" borderId="41" xfId="0" applyFont="1" applyFill="1" applyBorder="1" applyAlignment="1">
      <alignment horizontal="left" vertical="center" wrapText="1"/>
    </xf>
    <xf numFmtId="0" fontId="17" fillId="9" borderId="41" xfId="0" applyFont="1" applyFill="1" applyBorder="1" applyAlignment="1">
      <alignment horizontal="left" vertical="center" wrapText="1"/>
    </xf>
    <xf numFmtId="0" fontId="21" fillId="0" borderId="41" xfId="0" applyFont="1" applyBorder="1" applyAlignment="1">
      <alignment horizontal="left" vertical="center" wrapText="1"/>
    </xf>
    <xf numFmtId="0" fontId="7" fillId="4" borderId="41" xfId="0" applyFont="1" applyFill="1" applyBorder="1" applyAlignment="1">
      <alignment horizontal="left" vertical="center" wrapText="1"/>
    </xf>
    <xf numFmtId="0" fontId="7" fillId="4" borderId="41" xfId="0" applyFont="1" applyFill="1" applyBorder="1" applyAlignment="1">
      <alignment vertical="center" wrapText="1"/>
    </xf>
    <xf numFmtId="0" fontId="17" fillId="0" borderId="41" xfId="0" applyFont="1" applyBorder="1" applyAlignment="1">
      <alignment horizontal="left" vertical="center" wrapText="1"/>
    </xf>
    <xf numFmtId="0" fontId="9" fillId="0" borderId="0" xfId="3" applyFont="1" applyAlignment="1" applyProtection="1">
      <alignment horizontal="center" vertical="top" wrapText="1"/>
      <protection locked="0"/>
    </xf>
    <xf numFmtId="0" fontId="11" fillId="0" borderId="0" xfId="3" applyFont="1" applyAlignment="1">
      <alignment horizontal="center" vertical="center" wrapText="1"/>
    </xf>
    <xf numFmtId="0" fontId="7" fillId="3" borderId="41" xfId="3" applyFont="1" applyFill="1" applyBorder="1" applyAlignment="1">
      <alignment horizontal="center" vertical="center" wrapText="1"/>
    </xf>
    <xf numFmtId="3" fontId="19" fillId="3" borderId="41" xfId="3" applyNumberFormat="1" applyFont="1" applyFill="1" applyBorder="1" applyAlignment="1">
      <alignment horizontal="center" vertical="center" wrapText="1"/>
    </xf>
    <xf numFmtId="3" fontId="0" fillId="0" borderId="41" xfId="0" applyNumberFormat="1" applyBorder="1" applyAlignment="1">
      <alignment horizontal="center" vertical="center" wrapText="1"/>
    </xf>
    <xf numFmtId="0" fontId="5" fillId="0" borderId="0" xfId="3" applyFont="1" applyAlignment="1" applyProtection="1">
      <alignment horizontal="right" vertical="top" wrapText="1"/>
      <protection locked="0"/>
    </xf>
    <xf numFmtId="0" fontId="0" fillId="0" borderId="0" xfId="0" applyAlignment="1" applyProtection="1">
      <alignment horizontal="right" wrapText="1"/>
      <protection locked="0"/>
    </xf>
    <xf numFmtId="0" fontId="0" fillId="0" borderId="0" xfId="0" applyProtection="1">
      <protection locked="0"/>
    </xf>
    <xf numFmtId="0" fontId="9" fillId="5" borderId="49" xfId="3" applyFont="1" applyFill="1" applyBorder="1" applyAlignment="1" applyProtection="1">
      <alignment vertical="center" wrapText="1"/>
      <protection locked="0"/>
    </xf>
    <xf numFmtId="0" fontId="0" fillId="0" borderId="51" xfId="0" applyBorder="1" applyAlignment="1" applyProtection="1">
      <alignment vertical="center" wrapText="1"/>
      <protection locked="0"/>
    </xf>
    <xf numFmtId="0" fontId="0" fillId="0" borderId="51" xfId="0" applyBorder="1" applyProtection="1">
      <protection locked="0"/>
    </xf>
    <xf numFmtId="0" fontId="19" fillId="3" borderId="41" xfId="3" applyFont="1" applyFill="1" applyBorder="1" applyAlignment="1">
      <alignment horizontal="center" vertical="center"/>
    </xf>
    <xf numFmtId="0" fontId="7" fillId="10" borderId="22" xfId="0" applyFont="1" applyFill="1" applyBorder="1" applyAlignment="1">
      <alignment horizontal="left" vertical="center" wrapText="1"/>
    </xf>
    <xf numFmtId="0" fontId="7" fillId="10" borderId="23" xfId="0" applyFont="1" applyFill="1" applyBorder="1" applyAlignment="1">
      <alignment horizontal="left" vertical="center" wrapText="1"/>
    </xf>
    <xf numFmtId="0" fontId="7" fillId="10" borderId="24" xfId="0" applyFont="1" applyFill="1" applyBorder="1" applyAlignment="1">
      <alignment horizontal="left" vertical="center" wrapText="1"/>
    </xf>
    <xf numFmtId="0" fontId="15" fillId="10" borderId="19" xfId="0" applyFont="1" applyFill="1" applyBorder="1" applyAlignment="1">
      <alignment horizontal="left" vertical="center" wrapText="1"/>
    </xf>
    <xf numFmtId="0" fontId="15" fillId="10" borderId="20" xfId="0" applyFont="1" applyFill="1" applyBorder="1" applyAlignment="1">
      <alignment horizontal="left" vertical="center" wrapText="1"/>
    </xf>
    <xf numFmtId="0" fontId="15" fillId="10" borderId="21" xfId="0" applyFont="1" applyFill="1" applyBorder="1" applyAlignment="1">
      <alignment horizontal="left" vertical="center" wrapText="1"/>
    </xf>
    <xf numFmtId="0" fontId="15" fillId="7" borderId="25" xfId="0" applyFont="1" applyFill="1" applyBorder="1" applyAlignment="1">
      <alignment horizontal="left" vertical="center" wrapText="1" shrinkToFit="1"/>
    </xf>
    <xf numFmtId="0" fontId="15" fillId="7" borderId="1" xfId="0" applyFont="1" applyFill="1" applyBorder="1" applyAlignment="1">
      <alignment horizontal="left" vertical="center" wrapText="1" shrinkToFit="1"/>
    </xf>
    <xf numFmtId="0" fontId="15" fillId="7" borderId="26" xfId="0" applyFont="1" applyFill="1" applyBorder="1" applyAlignment="1">
      <alignment horizontal="left" vertical="center" wrapText="1" shrinkToFit="1"/>
    </xf>
    <xf numFmtId="0" fontId="8" fillId="0" borderId="31" xfId="0" applyFont="1" applyBorder="1" applyAlignment="1">
      <alignment horizontal="left" vertical="center" wrapText="1"/>
    </xf>
    <xf numFmtId="0" fontId="8" fillId="0" borderId="32" xfId="0" applyFont="1" applyBorder="1" applyAlignment="1">
      <alignment horizontal="left" vertical="center" wrapText="1"/>
    </xf>
    <xf numFmtId="0" fontId="8" fillId="0" borderId="33" xfId="0" applyFont="1" applyBorder="1" applyAlignment="1">
      <alignment horizontal="left" vertical="center" wrapText="1"/>
    </xf>
    <xf numFmtId="0" fontId="8" fillId="0" borderId="22" xfId="0" applyFont="1" applyBorder="1" applyAlignment="1">
      <alignment horizontal="left" vertical="center" wrapText="1"/>
    </xf>
    <xf numFmtId="0" fontId="8" fillId="0" borderId="23" xfId="0" applyFont="1" applyBorder="1" applyAlignment="1">
      <alignment horizontal="left" vertical="center" wrapText="1"/>
    </xf>
    <xf numFmtId="0" fontId="8" fillId="0" borderId="24" xfId="0" applyFont="1" applyBorder="1" applyAlignment="1">
      <alignment horizontal="left" vertical="center" wrapText="1"/>
    </xf>
    <xf numFmtId="0" fontId="15" fillId="10" borderId="22" xfId="0" applyFont="1" applyFill="1" applyBorder="1" applyAlignment="1">
      <alignment horizontal="left" vertical="center" wrapText="1"/>
    </xf>
    <xf numFmtId="0" fontId="15" fillId="10" borderId="23" xfId="0" applyFont="1" applyFill="1" applyBorder="1" applyAlignment="1">
      <alignment horizontal="left" vertical="center" wrapText="1"/>
    </xf>
    <xf numFmtId="0" fontId="15" fillId="10" borderId="24" xfId="0" applyFont="1" applyFill="1" applyBorder="1" applyAlignment="1">
      <alignment horizontal="left" vertical="center" wrapText="1"/>
    </xf>
    <xf numFmtId="0" fontId="15" fillId="0" borderId="22" xfId="0" applyFont="1" applyBorder="1" applyAlignment="1">
      <alignment horizontal="left" vertical="center" wrapText="1"/>
    </xf>
    <xf numFmtId="0" fontId="15" fillId="0" borderId="23" xfId="0" applyFont="1" applyBorder="1" applyAlignment="1">
      <alignment horizontal="left" vertical="center" wrapText="1"/>
    </xf>
    <xf numFmtId="0" fontId="15" fillId="0" borderId="24" xfId="0" applyFont="1" applyBorder="1" applyAlignment="1">
      <alignment horizontal="left" vertical="center" wrapText="1"/>
    </xf>
    <xf numFmtId="0" fontId="21" fillId="0" borderId="22" xfId="0" applyFont="1" applyBorder="1" applyAlignment="1">
      <alignment horizontal="left" vertical="center" wrapText="1"/>
    </xf>
    <xf numFmtId="0" fontId="21" fillId="0" borderId="23" xfId="0" applyFont="1" applyBorder="1" applyAlignment="1">
      <alignment horizontal="left" vertical="center" wrapText="1"/>
    </xf>
    <xf numFmtId="0" fontId="21" fillId="0" borderId="24" xfId="0" applyFont="1" applyBorder="1" applyAlignment="1">
      <alignment horizontal="left" vertical="center" wrapText="1"/>
    </xf>
    <xf numFmtId="0" fontId="8" fillId="10" borderId="22" xfId="0" applyFont="1" applyFill="1" applyBorder="1" applyAlignment="1">
      <alignment horizontal="left" vertical="center" wrapText="1"/>
    </xf>
    <xf numFmtId="0" fontId="8" fillId="10" borderId="23" xfId="0" applyFont="1" applyFill="1" applyBorder="1" applyAlignment="1">
      <alignment horizontal="left" vertical="center" wrapText="1"/>
    </xf>
    <xf numFmtId="0" fontId="8" fillId="10" borderId="24" xfId="0" applyFont="1" applyFill="1" applyBorder="1" applyAlignment="1">
      <alignment horizontal="left" vertical="center" wrapText="1"/>
    </xf>
    <xf numFmtId="0" fontId="0" fillId="0" borderId="0" xfId="0" applyAlignment="1">
      <alignment horizontal="center" wrapText="1"/>
    </xf>
    <xf numFmtId="0" fontId="19" fillId="2" borderId="4" xfId="3" applyFont="1" applyFill="1" applyBorder="1" applyAlignment="1" applyProtection="1">
      <alignment vertical="center" wrapText="1"/>
      <protection locked="0"/>
    </xf>
    <xf numFmtId="0" fontId="5" fillId="0" borderId="2" xfId="3" applyFont="1" applyBorder="1" applyAlignment="1">
      <alignment horizontal="right" vertical="top" wrapText="1"/>
    </xf>
    <xf numFmtId="0" fontId="0" fillId="0" borderId="2" xfId="0" applyBorder="1" applyAlignment="1">
      <alignment horizontal="right" wrapText="1"/>
    </xf>
    <xf numFmtId="0" fontId="7" fillId="3" borderId="16" xfId="3" applyFont="1" applyFill="1" applyBorder="1" applyAlignment="1">
      <alignment horizontal="center" vertical="center" wrapText="1"/>
    </xf>
    <xf numFmtId="0" fontId="0" fillId="0" borderId="18" xfId="0" applyBorder="1" applyAlignment="1">
      <alignment horizontal="center" vertical="center" wrapText="1"/>
    </xf>
    <xf numFmtId="0" fontId="0" fillId="0" borderId="17" xfId="0" applyBorder="1" applyAlignment="1">
      <alignment horizontal="center" vertical="center" wrapText="1"/>
    </xf>
    <xf numFmtId="0" fontId="19" fillId="3" borderId="28" xfId="3" applyFont="1" applyFill="1" applyBorder="1" applyAlignment="1">
      <alignment horizontal="center" vertical="center" wrapText="1"/>
    </xf>
    <xf numFmtId="0" fontId="0" fillId="0" borderId="29" xfId="0" applyBorder="1" applyAlignment="1">
      <alignment horizontal="center" vertical="center" wrapText="1"/>
    </xf>
    <xf numFmtId="0" fontId="0" fillId="0" borderId="30" xfId="0" applyBorder="1" applyAlignment="1">
      <alignment horizontal="center" vertical="center" wrapText="1"/>
    </xf>
    <xf numFmtId="0" fontId="8" fillId="0" borderId="12" xfId="0" applyFont="1" applyBorder="1" applyAlignment="1">
      <alignment horizontal="left" vertical="center" wrapText="1" indent="1"/>
    </xf>
    <xf numFmtId="0" fontId="8" fillId="9" borderId="12" xfId="0" applyFont="1" applyFill="1" applyBorder="1" applyAlignment="1">
      <alignment horizontal="left" vertical="center" wrapText="1" indent="1"/>
    </xf>
    <xf numFmtId="0" fontId="5" fillId="0" borderId="2" xfId="3" applyFont="1" applyBorder="1" applyAlignment="1" applyProtection="1">
      <alignment horizontal="right" vertical="top" wrapText="1"/>
      <protection locked="0"/>
    </xf>
    <xf numFmtId="0" fontId="5" fillId="0" borderId="2" xfId="0" applyFont="1" applyBorder="1" applyAlignment="1" applyProtection="1">
      <alignment horizontal="right"/>
      <protection locked="0"/>
    </xf>
    <xf numFmtId="0" fontId="34" fillId="10" borderId="13" xfId="0" applyFont="1" applyFill="1" applyBorder="1" applyAlignment="1">
      <alignment horizontal="left" vertical="center" wrapText="1"/>
    </xf>
    <xf numFmtId="0" fontId="15" fillId="10" borderId="13" xfId="0" applyFont="1" applyFill="1" applyBorder="1" applyAlignment="1">
      <alignment horizontal="left" vertical="center" wrapText="1"/>
    </xf>
    <xf numFmtId="0" fontId="8" fillId="0" borderId="12" xfId="0" applyFont="1" applyBorder="1" applyAlignment="1">
      <alignment horizontal="left" vertical="center" wrapText="1"/>
    </xf>
    <xf numFmtId="0" fontId="7" fillId="10" borderId="12" xfId="0" applyFont="1" applyFill="1" applyBorder="1" applyAlignment="1">
      <alignment horizontal="left" vertical="center" wrapText="1"/>
    </xf>
    <xf numFmtId="0" fontId="34" fillId="10" borderId="12" xfId="0" applyFont="1" applyFill="1" applyBorder="1" applyAlignment="1">
      <alignment horizontal="left" vertical="center" wrapText="1"/>
    </xf>
    <xf numFmtId="0" fontId="15" fillId="10" borderId="12" xfId="0" applyFont="1" applyFill="1" applyBorder="1" applyAlignment="1">
      <alignment horizontal="left" vertical="center" wrapText="1"/>
    </xf>
    <xf numFmtId="0" fontId="15" fillId="0" borderId="12" xfId="0" applyFont="1" applyBorder="1" applyAlignment="1">
      <alignment horizontal="left" vertical="center" wrapText="1"/>
    </xf>
    <xf numFmtId="0" fontId="8" fillId="9" borderId="22" xfId="0" applyFont="1" applyFill="1" applyBorder="1" applyAlignment="1">
      <alignment horizontal="left" vertical="center" wrapText="1" indent="1"/>
    </xf>
    <xf numFmtId="0" fontId="8" fillId="9" borderId="23" xfId="0" applyFont="1" applyFill="1" applyBorder="1" applyAlignment="1">
      <alignment horizontal="left" vertical="center" wrapText="1" indent="1"/>
    </xf>
    <xf numFmtId="0" fontId="8" fillId="9" borderId="24" xfId="0" applyFont="1" applyFill="1" applyBorder="1" applyAlignment="1">
      <alignment horizontal="left" vertical="center" wrapText="1" indent="1"/>
    </xf>
    <xf numFmtId="0" fontId="15" fillId="7" borderId="25" xfId="0" applyFont="1" applyFill="1" applyBorder="1" applyAlignment="1">
      <alignment horizontal="left" vertical="center" shrinkToFit="1"/>
    </xf>
    <xf numFmtId="0" fontId="8" fillId="7" borderId="1" xfId="0" applyFont="1" applyFill="1" applyBorder="1" applyAlignment="1">
      <alignment horizontal="left" vertical="center" shrinkToFit="1"/>
    </xf>
    <xf numFmtId="0" fontId="8" fillId="7" borderId="26" xfId="0" applyFont="1" applyFill="1" applyBorder="1" applyAlignment="1">
      <alignment horizontal="left" vertical="center" shrinkToFit="1"/>
    </xf>
    <xf numFmtId="0" fontId="8" fillId="0" borderId="27" xfId="0" applyFont="1" applyBorder="1" applyAlignment="1">
      <alignment horizontal="left" vertical="center" wrapText="1" indent="1"/>
    </xf>
    <xf numFmtId="0" fontId="8" fillId="0" borderId="27" xfId="0" applyFont="1" applyBorder="1" applyAlignment="1">
      <alignment horizontal="left" vertical="center" wrapText="1"/>
    </xf>
    <xf numFmtId="0" fontId="40" fillId="9" borderId="38" xfId="0" applyFont="1" applyFill="1" applyBorder="1" applyAlignment="1">
      <alignment horizontal="left" vertical="center" wrapText="1"/>
    </xf>
    <xf numFmtId="0" fontId="20" fillId="9" borderId="38" xfId="0" applyFont="1" applyFill="1" applyBorder="1" applyAlignment="1">
      <alignment horizontal="left" vertical="center" wrapText="1"/>
    </xf>
    <xf numFmtId="0" fontId="40" fillId="9" borderId="39" xfId="0" applyFont="1" applyFill="1" applyBorder="1" applyAlignment="1">
      <alignment horizontal="left" vertical="center" wrapText="1"/>
    </xf>
    <xf numFmtId="0" fontId="20" fillId="9" borderId="39" xfId="0" applyFont="1" applyFill="1" applyBorder="1" applyAlignment="1">
      <alignment horizontal="left" vertical="center" wrapText="1"/>
    </xf>
    <xf numFmtId="0" fontId="6" fillId="0" borderId="38" xfId="0" applyFont="1" applyBorder="1" applyAlignment="1">
      <alignment horizontal="left" vertical="center" wrapText="1"/>
    </xf>
    <xf numFmtId="0" fontId="19" fillId="9" borderId="39" xfId="0" applyFont="1" applyFill="1" applyBorder="1" applyAlignment="1">
      <alignment horizontal="left" vertical="center" wrapText="1"/>
    </xf>
    <xf numFmtId="0" fontId="20" fillId="6" borderId="40" xfId="0" applyFont="1" applyFill="1" applyBorder="1" applyAlignment="1">
      <alignment horizontal="left" vertical="center"/>
    </xf>
    <xf numFmtId="0" fontId="6" fillId="0" borderId="40" xfId="0" applyFont="1" applyBorder="1" applyAlignment="1">
      <alignment vertical="center"/>
    </xf>
    <xf numFmtId="0" fontId="6" fillId="0" borderId="40" xfId="0" applyFont="1" applyBorder="1"/>
    <xf numFmtId="0" fontId="19" fillId="0" borderId="38" xfId="0" applyFont="1" applyBorder="1" applyAlignment="1">
      <alignment horizontal="left" vertical="center" wrapText="1"/>
    </xf>
    <xf numFmtId="0" fontId="19" fillId="9" borderId="38" xfId="0" applyFont="1" applyFill="1" applyBorder="1" applyAlignment="1">
      <alignment horizontal="left" vertical="center" wrapText="1"/>
    </xf>
    <xf numFmtId="3" fontId="12" fillId="3" borderId="8" xfId="0" applyNumberFormat="1" applyFont="1" applyFill="1" applyBorder="1" applyAlignment="1">
      <alignment horizontal="center" vertical="center" wrapText="1"/>
    </xf>
    <xf numFmtId="3" fontId="6" fillId="0" borderId="35" xfId="0" applyNumberFormat="1" applyFont="1" applyBorder="1"/>
    <xf numFmtId="3" fontId="12" fillId="3" borderId="9" xfId="0" applyNumberFormat="1" applyFont="1" applyFill="1" applyBorder="1" applyAlignment="1">
      <alignment horizontal="center" vertical="center" wrapText="1"/>
    </xf>
    <xf numFmtId="3" fontId="6" fillId="0" borderId="36" xfId="0" applyNumberFormat="1" applyFont="1" applyBorder="1"/>
    <xf numFmtId="49" fontId="12" fillId="3" borderId="10" xfId="0" applyNumberFormat="1" applyFont="1" applyFill="1" applyBorder="1" applyAlignment="1">
      <alignment horizontal="center" vertical="center" wrapText="1"/>
    </xf>
    <xf numFmtId="49" fontId="12" fillId="3" borderId="11" xfId="0" applyNumberFormat="1" applyFont="1" applyFill="1" applyBorder="1" applyAlignment="1">
      <alignment horizontal="center" vertical="center" wrapText="1"/>
    </xf>
    <xf numFmtId="0" fontId="20" fillId="6" borderId="37" xfId="0" applyFont="1" applyFill="1" applyBorder="1" applyAlignment="1">
      <alignment horizontal="left" vertical="center"/>
    </xf>
    <xf numFmtId="0" fontId="22" fillId="6" borderId="37" xfId="0" applyFont="1" applyFill="1" applyBorder="1" applyAlignment="1">
      <alignment vertical="center"/>
    </xf>
    <xf numFmtId="0" fontId="22" fillId="6" borderId="47" xfId="0" applyFont="1" applyFill="1" applyBorder="1" applyAlignment="1">
      <alignment vertical="center"/>
    </xf>
    <xf numFmtId="0" fontId="6" fillId="0" borderId="37" xfId="0" applyFont="1" applyBorder="1" applyAlignment="1">
      <alignment vertical="center"/>
    </xf>
    <xf numFmtId="0" fontId="11" fillId="0" borderId="0" xfId="1" applyFont="1" applyAlignment="1">
      <alignment horizontal="center" vertical="center" wrapText="1"/>
    </xf>
    <xf numFmtId="0" fontId="14" fillId="0" borderId="0" xfId="3" applyAlignment="1">
      <alignment horizontal="center" vertical="center" wrapText="1"/>
    </xf>
    <xf numFmtId="0" fontId="9" fillId="0" borderId="0" xfId="1" applyFont="1" applyAlignment="1">
      <alignment horizontal="center" vertical="center"/>
    </xf>
    <xf numFmtId="0" fontId="12" fillId="3" borderId="7" xfId="0" applyFont="1" applyFill="1" applyBorder="1" applyAlignment="1">
      <alignment horizontal="center" vertical="center" wrapText="1"/>
    </xf>
    <xf numFmtId="0" fontId="6" fillId="0" borderId="8" xfId="0" applyFont="1" applyBorder="1" applyAlignment="1">
      <alignment horizontal="center" vertical="center" wrapText="1"/>
    </xf>
    <xf numFmtId="0" fontId="6" fillId="0" borderId="34" xfId="0" applyFont="1" applyBorder="1" applyAlignment="1">
      <alignment horizontal="center" vertical="center" wrapText="1"/>
    </xf>
    <xf numFmtId="0" fontId="6" fillId="0" borderId="35" xfId="0" applyFont="1" applyBorder="1" applyAlignment="1">
      <alignment horizontal="center" vertical="center" wrapText="1"/>
    </xf>
    <xf numFmtId="0" fontId="12" fillId="3" borderId="8" xfId="0" applyFont="1" applyFill="1" applyBorder="1" applyAlignment="1">
      <alignment horizontal="center" vertical="center" wrapText="1"/>
    </xf>
    <xf numFmtId="0" fontId="6" fillId="0" borderId="35" xfId="0" applyFont="1" applyBorder="1"/>
    <xf numFmtId="0" fontId="29" fillId="0" borderId="0" xfId="0" applyFont="1" applyAlignment="1">
      <alignment horizontal="left" vertical="top" wrapText="1"/>
    </xf>
    <xf numFmtId="0" fontId="6" fillId="0" borderId="0" xfId="0" applyFont="1" applyAlignment="1">
      <alignment horizontal="left" vertical="top" wrapText="1"/>
    </xf>
    <xf numFmtId="0" fontId="6" fillId="0" borderId="0" xfId="0" applyFont="1" applyAlignment="1">
      <alignment horizontal="left" vertical="top"/>
    </xf>
    <xf numFmtId="0" fontId="29" fillId="0" borderId="0" xfId="0" applyFont="1" applyAlignment="1">
      <alignment horizontal="left" wrapText="1"/>
    </xf>
    <xf numFmtId="0" fontId="45" fillId="0" borderId="4" xfId="1" applyFont="1" applyBorder="1" applyAlignment="1">
      <alignment horizontal="center" wrapText="1"/>
    </xf>
    <xf numFmtId="0" fontId="45" fillId="0" borderId="6" xfId="1" applyFont="1" applyBorder="1" applyAlignment="1">
      <alignment horizontal="center" wrapText="1"/>
    </xf>
    <xf numFmtId="0" fontId="26" fillId="0" borderId="0" xfId="1" applyFont="1" applyAlignment="1">
      <alignment horizontal="left" vertical="center" wrapText="1"/>
    </xf>
    <xf numFmtId="0" fontId="26" fillId="0" borderId="0" xfId="0" applyFont="1" applyAlignment="1">
      <alignment horizontal="left" vertical="center" wrapText="1"/>
    </xf>
    <xf numFmtId="0" fontId="98" fillId="0" borderId="0" xfId="0" applyFont="1" applyAlignment="1">
      <alignment horizontal="left" vertical="center" wrapText="1"/>
    </xf>
  </cellXfs>
  <cellStyles count="7904">
    <cellStyle name="_Annual Report Income Statement 2011 restated" xfId="200" xr:uid="{1A9B0622-3E3C-4D8A-92F9-53880ED7258B}"/>
    <cellStyle name="_ERNT TFI-POD Q4 2011_EN" xfId="201" xr:uid="{8418A8C1-266E-4341-9166-57116D152093}"/>
    <cellStyle name="_Raspodjela 07 2007 EGS" xfId="7468" xr:uid="{69F8BEF9-3BDB-4C1E-BB45-2752BAE60DA7}"/>
    <cellStyle name="Accent1 - 20%" xfId="10" xr:uid="{B9802143-C0DA-4161-8C28-C2988942CF0B}"/>
    <cellStyle name="Accent1 - 40%" xfId="11" xr:uid="{CEF3F89C-E7C3-4136-A465-87F221A633FE}"/>
    <cellStyle name="Accent1 - 60%" xfId="12" xr:uid="{5C2D3166-F9AD-487B-903F-8697BB773D50}"/>
    <cellStyle name="Accent1 10" xfId="522" xr:uid="{6B02E89C-A31A-4FE0-9DA8-73EA603517FC}"/>
    <cellStyle name="Accent1 11" xfId="525" xr:uid="{410C948F-FF67-433E-B9E1-144F63081D01}"/>
    <cellStyle name="Accent1 12" xfId="528" xr:uid="{E1F6CDD5-802C-4E31-B422-938FCA53329A}"/>
    <cellStyle name="Accent1 13" xfId="538" xr:uid="{A65FD005-B432-433F-AE43-54907470B636}"/>
    <cellStyle name="Accent1 14" xfId="645" xr:uid="{B64031BA-8CFE-44A9-944B-C79CA765DB4E}"/>
    <cellStyle name="Accent1 15" xfId="651" xr:uid="{E61756B9-D474-47AC-904F-1E260492D8E7}"/>
    <cellStyle name="Accent1 16" xfId="735" xr:uid="{28C91205-0E6C-40FA-9279-C7BD0834B7FC}"/>
    <cellStyle name="Accent1 17" xfId="792" xr:uid="{7EBC392D-102C-49B8-9D29-82A7623BB9A4}"/>
    <cellStyle name="Accent1 18" xfId="914" xr:uid="{DD8E0C5D-F548-476F-8ED9-BB513E1B02AC}"/>
    <cellStyle name="Accent1 19" xfId="1104" xr:uid="{A319365E-23E4-4C0C-8C41-52F49F58BA7A}"/>
    <cellStyle name="Accent1 2" xfId="128" xr:uid="{2F2A8CCE-AA39-4545-9EB2-79FDF8D42241}"/>
    <cellStyle name="Accent1 20" xfId="1421" xr:uid="{9FB6C2A8-C4C5-481A-8993-09BB957FEAC1}"/>
    <cellStyle name="Accent1 21" xfId="1738" xr:uid="{46CEAF12-E525-417B-B674-BA206DE981AD}"/>
    <cellStyle name="Accent1 22" xfId="1746" xr:uid="{38FCE55E-D38C-41D4-8880-2292283C17AF}"/>
    <cellStyle name="Accent1 23" xfId="1755" xr:uid="{30110179-8E67-46F7-8EB9-E73F9A54D51C}"/>
    <cellStyle name="Accent1 24" xfId="1763" xr:uid="{3CEC6B98-402F-43FA-8D01-759FD15306FC}"/>
    <cellStyle name="Accent1 25" xfId="1771" xr:uid="{F7C09F9F-E775-4BFD-AD82-D4AC3EF92AC6}"/>
    <cellStyle name="Accent1 26" xfId="1779" xr:uid="{0FF89765-C262-427F-B8E0-6AA737776731}"/>
    <cellStyle name="Accent1 27" xfId="1787" xr:uid="{50A5E017-D3F6-4658-BDE1-54FC7C7BD90B}"/>
    <cellStyle name="Accent1 28" xfId="1800" xr:uid="{01684556-3E9D-4F5F-83EB-24D0ED67691F}"/>
    <cellStyle name="Accent1 29" xfId="1803" xr:uid="{5524703B-3F71-4DB3-8A6D-D0BE888A07F1}"/>
    <cellStyle name="Accent1 3" xfId="145" xr:uid="{63F1196B-BE28-4BDC-BE9D-1A38B6DF940A}"/>
    <cellStyle name="Accent1 30" xfId="1811" xr:uid="{2705F169-E883-460B-88CB-239C9E869952}"/>
    <cellStyle name="Accent1 31" xfId="1819" xr:uid="{C061A88F-BD03-4867-AB30-AE887C975FCA}"/>
    <cellStyle name="Accent1 32" xfId="1827" xr:uid="{7598F3B9-DEB8-4807-A2BF-7A3617F91D9F}"/>
    <cellStyle name="Accent1 33" xfId="1835" xr:uid="{7985FA31-B0CA-4D77-A9F6-85FF4D83894F}"/>
    <cellStyle name="Accent1 34" xfId="1843" xr:uid="{9E346285-1AB4-4D59-ACEF-CCC8F76B7313}"/>
    <cellStyle name="Accent1 35" xfId="1861" xr:uid="{2CC0D78D-1C9F-46E2-AD26-E9FFCD77D8F9}"/>
    <cellStyle name="Accent1 36" xfId="1863" xr:uid="{3D76B09D-A6A2-47FC-9162-FC4265B853A7}"/>
    <cellStyle name="Accent1 37" xfId="1869" xr:uid="{EFAA562C-2B53-4CFB-86B4-C7D38B12DC9B}"/>
    <cellStyle name="Accent1 38" xfId="1880" xr:uid="{7F646A3A-45F6-4CC7-833B-001B0A2F99BA}"/>
    <cellStyle name="Accent1 39" xfId="1888" xr:uid="{F59B30C4-072D-4E1A-B435-EF1A08BCD765}"/>
    <cellStyle name="Accent1 4" xfId="159" xr:uid="{C68EE1B0-A04B-4FCF-A6A2-63A280BA666A}"/>
    <cellStyle name="Accent1 40" xfId="1901" xr:uid="{447375F9-DFDB-4912-938D-41CF5B9E6462}"/>
    <cellStyle name="Accent1 41" xfId="1904" xr:uid="{12440DAE-3332-4BC3-A5AE-7539EDE07E31}"/>
    <cellStyle name="Accent1 42" xfId="1912" xr:uid="{6DB5D4D2-2760-428A-BBCD-92D0AFC6568A}"/>
    <cellStyle name="Accent1 43" xfId="1921" xr:uid="{F73F0FBF-D56A-4775-A087-1CC89B63790A}"/>
    <cellStyle name="Accent1 44" xfId="1929" xr:uid="{91D8F999-2D08-4FA1-8244-BCD7DDAFB74D}"/>
    <cellStyle name="Accent1 45" xfId="2995" xr:uid="{0529FF3A-55AB-4B28-8923-0069B9CA3029}"/>
    <cellStyle name="Accent1 46" xfId="170" xr:uid="{9D8EF363-7FB4-4AD3-B01B-0921F20AA0D1}"/>
    <cellStyle name="Accent1 47" xfId="7295" xr:uid="{0BC3E093-FF97-4AEA-BF6C-D549980C0A96}"/>
    <cellStyle name="Accent1 48" xfId="7309" xr:uid="{1585D62E-46EB-42F8-AF99-C6F20BC3DEA4}"/>
    <cellStyle name="Accent1 49" xfId="9" xr:uid="{4E924D29-2064-49C1-8FD2-A551A459E696}"/>
    <cellStyle name="Accent1 5" xfId="342" xr:uid="{BC207764-0356-4972-8453-D9AF444F2EBC}"/>
    <cellStyle name="Accent1 50" xfId="164" xr:uid="{77F27174-BE62-403D-89AA-6154959649FE}"/>
    <cellStyle name="Accent1 51" xfId="7325" xr:uid="{95DC8D97-0956-40CA-8501-753EAE80AE34}"/>
    <cellStyle name="Accent1 52" xfId="7332" xr:uid="{5F6899A1-F4EA-4402-A1FE-61EE45AF2FE5}"/>
    <cellStyle name="Accent1 53" xfId="7436" xr:uid="{8D332410-58C4-418F-8AA1-673BC4E35AFF}"/>
    <cellStyle name="Accent1 54" xfId="7498" xr:uid="{C86219E2-0864-4452-A7E3-0C4B37F90F3F}"/>
    <cellStyle name="Accent1 55" xfId="7472" xr:uid="{2AD03297-D950-45AE-BB08-70191FB24A42}"/>
    <cellStyle name="Accent1 56" xfId="7427" xr:uid="{56D27755-229B-4261-9A55-3647758A1A4D}"/>
    <cellStyle name="Accent1 57" xfId="7471" xr:uid="{8D9E8091-93EE-45D0-8F52-D435ABC0F256}"/>
    <cellStyle name="Accent1 58" xfId="7354" xr:uid="{99A738E2-C43F-4588-B2E9-02DB8F9697CB}"/>
    <cellStyle name="Accent1 59" xfId="7460" xr:uid="{4B563606-C063-4EDA-895A-207DE4CF5DEC}"/>
    <cellStyle name="Accent1 6" xfId="343" xr:uid="{0B278C3A-7EAB-415D-BB7E-6F5675F4ADCF}"/>
    <cellStyle name="Accent1 60" xfId="7474" xr:uid="{9479CB2F-E1CF-402D-A276-0BB5E9628E48}"/>
    <cellStyle name="Accent1 61" xfId="7479" xr:uid="{9AE7AF68-3013-4F47-83A8-5E12112456B7}"/>
    <cellStyle name="Accent1 62" xfId="7359" xr:uid="{102FD70A-6EE4-4955-BCEA-A88029453D79}"/>
    <cellStyle name="Accent1 7" xfId="344" xr:uid="{22D497E2-6BAA-427B-8CBA-259A13EEBF59}"/>
    <cellStyle name="Accent1 8" xfId="448" xr:uid="{F1099784-8122-414D-A4FF-CFB6056067F7}"/>
    <cellStyle name="Accent1 9" xfId="504" xr:uid="{226B5657-16E9-4668-BFB6-8A201FA8092E}"/>
    <cellStyle name="Accent2 - 20%" xfId="14" xr:uid="{AAEA2ED0-C38A-4D2A-BC4B-6420891D4DA4}"/>
    <cellStyle name="Accent2 - 40%" xfId="15" xr:uid="{D82C86E0-71DB-4E26-89C2-464082F99357}"/>
    <cellStyle name="Accent2 - 60%" xfId="16" xr:uid="{93A304C6-B6B8-4E36-9048-8202A5393A94}"/>
    <cellStyle name="Accent2 10" xfId="521" xr:uid="{2DED491E-1C2E-4EAD-866E-B206465F6951}"/>
    <cellStyle name="Accent2 11" xfId="524" xr:uid="{E5F2FA80-4664-4F8E-94D4-C10E8627F197}"/>
    <cellStyle name="Accent2 12" xfId="529" xr:uid="{A14A9509-1E9A-4A7D-8CEC-7456A9B7C078}"/>
    <cellStyle name="Accent2 13" xfId="539" xr:uid="{15C9FCD5-F604-49A8-9227-C187ECDD7096}"/>
    <cellStyle name="Accent2 14" xfId="579" xr:uid="{1BB89F9E-8BAC-4668-97FC-3FCB38E465A3}"/>
    <cellStyle name="Accent2 15" xfId="475" xr:uid="{0F93A077-0B13-4906-B597-BE0C1DB959FA}"/>
    <cellStyle name="Accent2 16" xfId="672" xr:uid="{217D9704-A365-4E29-B871-F59749563DC2}"/>
    <cellStyle name="Accent2 17" xfId="793" xr:uid="{C09F826C-DA96-4E0A-9E6F-0C85B4F9C2EB}"/>
    <cellStyle name="Accent2 18" xfId="915" xr:uid="{56B38705-0E80-48BF-9775-0F1D081E6170}"/>
    <cellStyle name="Accent2 19" xfId="1105" xr:uid="{2733FFDA-CBB9-42CD-B479-E727D9BCE6D0}"/>
    <cellStyle name="Accent2 2" xfId="129" xr:uid="{0DF56C95-252A-4871-AF8B-3AEE677F1989}"/>
    <cellStyle name="Accent2 20" xfId="1422" xr:uid="{9069BA5B-BFB0-4285-8479-31317A815A74}"/>
    <cellStyle name="Accent2 21" xfId="1739" xr:uid="{EC56A81D-4890-4939-A993-64F115D20A87}"/>
    <cellStyle name="Accent2 22" xfId="1747" xr:uid="{BB850D4D-6AAF-4E7D-A722-D693F9040845}"/>
    <cellStyle name="Accent2 23" xfId="1756" xr:uid="{DF2F2FC6-4A8F-49AE-BB3B-E69D34407DAC}"/>
    <cellStyle name="Accent2 24" xfId="1764" xr:uid="{B1AB1E0B-F1ED-4A21-BABF-EC241DEFAFFC}"/>
    <cellStyle name="Accent2 25" xfId="1772" xr:uid="{7870A1D8-B072-457B-9B23-6DBCD579E545}"/>
    <cellStyle name="Accent2 26" xfId="1780" xr:uid="{0E06C8BC-415F-44B7-B117-02FB6070C373}"/>
    <cellStyle name="Accent2 27" xfId="1788" xr:uid="{53A08BB3-B46A-433F-ACED-A7033A9923CF}"/>
    <cellStyle name="Accent2 28" xfId="1799" xr:uid="{218C3033-1AE0-47AF-84EC-3C6BAAE64E46}"/>
    <cellStyle name="Accent2 29" xfId="1804" xr:uid="{4D59461F-F616-4837-A193-AFBB9930F9C0}"/>
    <cellStyle name="Accent2 3" xfId="149" xr:uid="{2ED40EFF-D52B-4AFC-AEFE-C63E6720955A}"/>
    <cellStyle name="Accent2 30" xfId="1812" xr:uid="{ACCB5388-1242-4A73-9DEE-A9D198B82B2E}"/>
    <cellStyle name="Accent2 31" xfId="1820" xr:uid="{0FB03A8B-3C8B-4E76-8B28-8E2E53C87F26}"/>
    <cellStyle name="Accent2 32" xfId="1828" xr:uid="{09A1A047-20F2-46C3-B99B-EA2ABEE8F232}"/>
    <cellStyle name="Accent2 33" xfId="1836" xr:uid="{CF8ECD33-8841-47EC-97B6-7F61786C5ABC}"/>
    <cellStyle name="Accent2 34" xfId="1844" xr:uid="{A4BC80A8-F308-4B0B-B5CC-3E893832FF78}"/>
    <cellStyle name="Accent2 35" xfId="1860" xr:uid="{78875375-F1CD-435C-8648-F8676AF60980}"/>
    <cellStyle name="Accent2 36" xfId="1856" xr:uid="{2083ACE3-671B-4084-8788-56604940D20B}"/>
    <cellStyle name="Accent2 37" xfId="1870" xr:uid="{77117CE1-341A-480D-900F-A97576E0FCB7}"/>
    <cellStyle name="Accent2 38" xfId="1881" xr:uid="{D0E90B30-C314-409D-B8B7-4EA54C9E5303}"/>
    <cellStyle name="Accent2 39" xfId="1889" xr:uid="{D3045AD6-7B8A-471A-B65F-7F33444EBC66}"/>
    <cellStyle name="Accent2 4" xfId="158" xr:uid="{8C1D3160-897C-4F38-80EA-46F78A11C868}"/>
    <cellStyle name="Accent2 40" xfId="1900" xr:uid="{01ADFB88-56F3-46AE-8E01-A1C793549943}"/>
    <cellStyle name="Accent2 41" xfId="1905" xr:uid="{AA025165-D2A5-4FBB-829E-19B3EB3020C7}"/>
    <cellStyle name="Accent2 42" xfId="1913" xr:uid="{258C48FB-737B-40C5-B336-9483BFF6F869}"/>
    <cellStyle name="Accent2 43" xfId="1922" xr:uid="{7CF22279-ED15-4219-BACA-09C9DF999611}"/>
    <cellStyle name="Accent2 44" xfId="1930" xr:uid="{7008E6B9-8BE5-4BCE-A2E0-BD91C8EC2AA5}"/>
    <cellStyle name="Accent2 45" xfId="2996" xr:uid="{1D134BFF-EC59-4DD2-B058-AFAF15D0A422}"/>
    <cellStyle name="Accent2 46" xfId="171" xr:uid="{8F09C4AC-05D2-4AC7-99C1-57D96C87DFE1}"/>
    <cellStyle name="Accent2 47" xfId="7296" xr:uid="{273AE068-D06D-48F9-8D52-BA2DD8BBC4DD}"/>
    <cellStyle name="Accent2 48" xfId="7303" xr:uid="{E512F9B8-0278-4D1F-9194-0B067C152E6E}"/>
    <cellStyle name="Accent2 49" xfId="13" xr:uid="{551090EE-9E7E-4990-9C19-66C40AD26F65}"/>
    <cellStyle name="Accent2 5" xfId="345" xr:uid="{E42EBE6F-CD10-4D45-8B66-9F67F16453AF}"/>
    <cellStyle name="Accent2 50" xfId="7314" xr:uid="{6C2CDD2A-26D1-4920-8D80-44FCF9585D07}"/>
    <cellStyle name="Accent2 51" xfId="7336" xr:uid="{C258B93E-7A2B-4E41-90C3-39F7E33CD1F1}"/>
    <cellStyle name="Accent2 52" xfId="7400" xr:uid="{951830A7-9513-4A7D-8AA4-401FAB16EB41}"/>
    <cellStyle name="Accent2 53" xfId="7387" xr:uid="{8E80E464-134B-4A88-937E-D7CF39738AB4}"/>
    <cellStyle name="Accent2 54" xfId="7412" xr:uid="{4B43823C-B376-433B-B6F2-5C2F9988B366}"/>
    <cellStyle name="Accent2 55" xfId="7506" xr:uid="{4AA7B5F7-1537-4456-A50D-3D8C94644449}"/>
    <cellStyle name="Accent2 56" xfId="7377" xr:uid="{614D1FC3-EDDD-4150-BAF2-BE895172CC9C}"/>
    <cellStyle name="Accent2 57" xfId="7357" xr:uid="{1A0299D5-AEF4-48CC-B95E-E9818B9EB24E}"/>
    <cellStyle name="Accent2 58" xfId="7441" xr:uid="{A9E888A7-DC1C-4DE7-B37F-282C9DB91257}"/>
    <cellStyle name="Accent2 59" xfId="7378" xr:uid="{68D7F7DC-77BB-4DB5-85AA-3F351F20D327}"/>
    <cellStyle name="Accent2 6" xfId="346" xr:uid="{5C962DB6-DD58-4F68-A7F5-E69655BA06B9}"/>
    <cellStyle name="Accent2 60" xfId="7448" xr:uid="{5A130247-5B3F-410B-B151-87779132176C}"/>
    <cellStyle name="Accent2 61" xfId="7484" xr:uid="{0739FB19-A293-447C-88AA-C17D61AB31A3}"/>
    <cellStyle name="Accent2 62" xfId="7437" xr:uid="{766807A5-E43D-4408-9405-DB7B9E25AF71}"/>
    <cellStyle name="Accent2 7" xfId="347" xr:uid="{2BA3007B-AF22-4015-ACBF-FFDBC69930A1}"/>
    <cellStyle name="Accent2 8" xfId="447" xr:uid="{A67B77EA-B2B5-4CA9-87C3-94597576B09F}"/>
    <cellStyle name="Accent2 9" xfId="506" xr:uid="{B32F56C1-C9F3-4410-97BE-71DFCDF10B9B}"/>
    <cellStyle name="Accent3 - 20%" xfId="18" xr:uid="{AD0A894B-D0E7-4E22-865D-BC000D797C61}"/>
    <cellStyle name="Accent3 - 40%" xfId="19" xr:uid="{FA46032F-51E5-4899-908B-843BEC5BC1BC}"/>
    <cellStyle name="Accent3 - 60%" xfId="20" xr:uid="{4F59C940-3A1B-4D60-A279-998ED5CE9F5D}"/>
    <cellStyle name="Accent3 10" xfId="520" xr:uid="{BA6CE61E-DDC9-4604-8EC1-0BC1A4A9A529}"/>
    <cellStyle name="Accent3 11" xfId="505" xr:uid="{F9B4C025-17BC-4287-A2A0-32E15E0131B8}"/>
    <cellStyle name="Accent3 12" xfId="530" xr:uid="{AF6D95D5-77CF-4565-987B-8940D52B1053}"/>
    <cellStyle name="Accent3 13" xfId="540" xr:uid="{1148A7A3-D749-4AFB-8739-DC917671FA0C}"/>
    <cellStyle name="Accent3 14" xfId="576" xr:uid="{E57051B7-109A-4E97-9BFE-86118564C66A}"/>
    <cellStyle name="Accent3 15" xfId="634" xr:uid="{D17D6ECD-AA29-4D8A-9F80-DC62F073D666}"/>
    <cellStyle name="Accent3 16" xfId="673" xr:uid="{71BD90B1-DF03-470C-8DAA-CF425EB70D50}"/>
    <cellStyle name="Accent3 17" xfId="794" xr:uid="{597CC04A-BD26-45E6-8299-CFEB89147714}"/>
    <cellStyle name="Accent3 18" xfId="916" xr:uid="{AB7605EE-2A74-4552-8A51-13C4145E6ED2}"/>
    <cellStyle name="Accent3 19" xfId="1106" xr:uid="{AAF552F9-8410-422B-81B0-09FBA29593B2}"/>
    <cellStyle name="Accent3 2" xfId="130" xr:uid="{F5F8D610-AB33-45D4-890C-756FCA9E9119}"/>
    <cellStyle name="Accent3 20" xfId="1423" xr:uid="{E8897428-A64F-410A-AC5D-9BF54403FCFE}"/>
    <cellStyle name="Accent3 21" xfId="1740" xr:uid="{04845CC8-F3DD-481C-A965-DC381D4CAA6F}"/>
    <cellStyle name="Accent3 22" xfId="1748" xr:uid="{8E6B3CCD-8A48-4831-97A3-AC183378A931}"/>
    <cellStyle name="Accent3 23" xfId="1757" xr:uid="{CDB4CDD1-A07A-4948-96CE-32119A584AAB}"/>
    <cellStyle name="Accent3 24" xfId="1765" xr:uid="{4C68CDF7-5848-4DA1-AADC-4B7E8A497C06}"/>
    <cellStyle name="Accent3 25" xfId="1773" xr:uid="{57EFF8B1-D2B2-4AD1-9CC9-A50F05A30429}"/>
    <cellStyle name="Accent3 26" xfId="1781" xr:uid="{1267582C-2126-4270-8040-22BF602CF91D}"/>
    <cellStyle name="Accent3 27" xfId="1789" xr:uid="{A86E2D4B-FB3F-4358-86E4-A92EF17B12D5}"/>
    <cellStyle name="Accent3 28" xfId="1798" xr:uid="{E0C62C3C-C464-4509-AF69-46722064BA95}"/>
    <cellStyle name="Accent3 29" xfId="1805" xr:uid="{FBA34D80-5DD7-4D97-837D-B977B928760B}"/>
    <cellStyle name="Accent3 3" xfId="150" xr:uid="{548FC448-0884-485C-877C-6519FA7B756E}"/>
    <cellStyle name="Accent3 30" xfId="1813" xr:uid="{5790530D-DD28-452D-A322-76E4406D961D}"/>
    <cellStyle name="Accent3 31" xfId="1821" xr:uid="{F71F8C4D-CE63-4EEE-9409-EB86814DA42A}"/>
    <cellStyle name="Accent3 32" xfId="1829" xr:uid="{DA0922FC-5F98-4259-9075-EA638E07B839}"/>
    <cellStyle name="Accent3 33" xfId="1837" xr:uid="{10D116FA-224D-4A11-9038-F6CCCF677679}"/>
    <cellStyle name="Accent3 34" xfId="1845" xr:uid="{EC9B7B3F-7910-483F-A5A3-7D1DF5C81D7D}"/>
    <cellStyle name="Accent3 35" xfId="1859" xr:uid="{77DE6946-D6CB-4F33-A1F2-06D59218D849}"/>
    <cellStyle name="Accent3 36" xfId="1858" xr:uid="{30F00551-AFE0-43A0-9C7C-73DB7853A163}"/>
    <cellStyle name="Accent3 37" xfId="1871" xr:uid="{7C1F90B2-3FFD-448E-A4C6-2C695E084A8E}"/>
    <cellStyle name="Accent3 38" xfId="1882" xr:uid="{AF6A7291-DA29-4D7B-ABED-4E1EF5820468}"/>
    <cellStyle name="Accent3 39" xfId="1890" xr:uid="{B65C8247-5296-45EE-AC41-659E28F09473}"/>
    <cellStyle name="Accent3 4" xfId="157" xr:uid="{36B62A32-B20F-4862-913C-E17191E5E503}"/>
    <cellStyle name="Accent3 40" xfId="1899" xr:uid="{33A542C8-68FE-4814-9140-C87A5C769C43}"/>
    <cellStyle name="Accent3 41" xfId="1906" xr:uid="{6A1176B8-25BE-4867-AE8F-51F8D2E45D6E}"/>
    <cellStyle name="Accent3 42" xfId="1914" xr:uid="{96E1BFE1-D7F3-495B-A2B0-539242B49738}"/>
    <cellStyle name="Accent3 43" xfId="1923" xr:uid="{D4CFA144-94A4-43D6-9633-F2B9160C1729}"/>
    <cellStyle name="Accent3 44" xfId="1931" xr:uid="{452E9FBB-FF77-4701-B928-C57495F2052A}"/>
    <cellStyle name="Accent3 45" xfId="2997" xr:uid="{7C1E36EF-F95B-46C8-A874-5559EA2F975B}"/>
    <cellStyle name="Accent3 46" xfId="172" xr:uid="{3490E91F-3E2B-4DDA-A6B6-704A1E3864CA}"/>
    <cellStyle name="Accent3 47" xfId="7297" xr:uid="{7A423D32-4A6A-4C5F-BEB7-A0B4C3F5D5C2}"/>
    <cellStyle name="Accent3 48" xfId="7308" xr:uid="{593B0892-BA28-4737-BDD7-217CDB8BB157}"/>
    <cellStyle name="Accent3 49" xfId="17" xr:uid="{ACD42500-07BC-4BBB-A713-E1838B7808BB}"/>
    <cellStyle name="Accent3 5" xfId="348" xr:uid="{CCA11E61-121C-4E0B-ADE3-72261D7594FD}"/>
    <cellStyle name="Accent3 50" xfId="7315" xr:uid="{26EAD02B-05C8-4FC8-B7CF-8C531E22C4BC}"/>
    <cellStyle name="Accent3 51" xfId="7330" xr:uid="{0F391C1E-917D-4A60-B138-9DA6F1282B85}"/>
    <cellStyle name="Accent3 52" xfId="7403" xr:uid="{0CD2B431-504C-4433-8FCE-5A9329F9E8C6}"/>
    <cellStyle name="Accent3 53" xfId="7452" xr:uid="{DA128412-F5F6-4EFE-8DCB-3D0FCCDA9D05}"/>
    <cellStyle name="Accent3 54" xfId="7353" xr:uid="{9B455BC1-D245-49B7-8F08-CDA088DB6F08}"/>
    <cellStyle name="Accent3 55" xfId="7389" xr:uid="{7DFAD609-0FED-4EB1-A8A5-7AE26994BCBC}"/>
    <cellStyle name="Accent3 56" xfId="7409" xr:uid="{C2890C36-1C47-45C3-9451-410FBB0DD37A}"/>
    <cellStyle name="Accent3 57" xfId="7451" xr:uid="{D84D5355-2268-43C2-B563-987A5920650D}"/>
    <cellStyle name="Accent3 58" xfId="7443" xr:uid="{6479747A-142B-481F-B160-4E83AD78C9C5}"/>
    <cellStyle name="Accent3 59" xfId="7422" xr:uid="{DCB55EFD-19F3-4D52-AFBB-32C01746140F}"/>
    <cellStyle name="Accent3 6" xfId="349" xr:uid="{130B1805-DFC8-44BA-8150-1C9A4F5DE821}"/>
    <cellStyle name="Accent3 60" xfId="7488" xr:uid="{76ED2598-6757-4ABE-820F-1D123E60DD7B}"/>
    <cellStyle name="Accent3 61" xfId="7421" xr:uid="{029F5B46-FC57-4F29-85AA-E19EA348F44B}"/>
    <cellStyle name="Accent3 62" xfId="7426" xr:uid="{349D32B3-E7E6-4D62-A3A6-504C8DF631D6}"/>
    <cellStyle name="Accent3 7" xfId="350" xr:uid="{278ED09D-BC00-45B0-805C-3E4B708734B3}"/>
    <cellStyle name="Accent3 8" xfId="446" xr:uid="{D6C17FF3-D6BF-465F-A8CE-69F990E49159}"/>
    <cellStyle name="Accent3 9" xfId="508" xr:uid="{BB07080E-D757-43F6-A082-6FE1E5F0ADD4}"/>
    <cellStyle name="Accent4 - 20%" xfId="22" xr:uid="{9EC2F231-BF3C-4CAF-A401-FEBE5BBF702D}"/>
    <cellStyle name="Accent4 - 40%" xfId="23" xr:uid="{2E59C1B9-7D24-4EBA-A257-1C16D2F163C9}"/>
    <cellStyle name="Accent4 - 60%" xfId="24" xr:uid="{7D1674B4-3F75-4D94-8AF4-009CF44D9691}"/>
    <cellStyle name="Accent4 10" xfId="519" xr:uid="{8E4BCE6C-2119-4FA6-96FB-7CA7EB257229}"/>
    <cellStyle name="Accent4 11" xfId="507" xr:uid="{8D7860DE-4C11-46DD-AC77-806C184CBA5F}"/>
    <cellStyle name="Accent4 12" xfId="531" xr:uid="{4B81101C-7F85-42AF-9ED9-334A8CF44635}"/>
    <cellStyle name="Accent4 13" xfId="541" xr:uid="{0323ED45-2DC6-475E-BBBE-8B8283BE8FFE}"/>
    <cellStyle name="Accent4 14" xfId="585" xr:uid="{558C444B-A555-426A-913E-EFD42192EDEE}"/>
    <cellStyle name="Accent4 15" xfId="650" xr:uid="{2933EA54-52B1-4F2A-9581-61F87109BAFE}"/>
    <cellStyle name="Accent4 16" xfId="743" xr:uid="{DF965359-2318-4A01-B55C-2A3060ADCC1F}"/>
    <cellStyle name="Accent4 17" xfId="795" xr:uid="{C0DC3E73-F9A4-4F40-B821-25A4EA7F7D13}"/>
    <cellStyle name="Accent4 18" xfId="917" xr:uid="{29B4855C-B6A2-4E69-BFD2-DBFA45C62636}"/>
    <cellStyle name="Accent4 19" xfId="1107" xr:uid="{11CEF25D-2AB2-405A-A502-07C465071EF8}"/>
    <cellStyle name="Accent4 2" xfId="131" xr:uid="{F381F898-4ED4-4A0E-86F3-550E9D870800}"/>
    <cellStyle name="Accent4 20" xfId="1424" xr:uid="{985346B6-0C46-45D2-B952-3F2ABB65DCE7}"/>
    <cellStyle name="Accent4 21" xfId="1741" xr:uid="{EF4E89C2-26C1-4A38-8C3F-D18490D20137}"/>
    <cellStyle name="Accent4 22" xfId="1749" xr:uid="{FB5C900F-6C73-4D63-B3FE-1A76BA23C4D8}"/>
    <cellStyle name="Accent4 23" xfId="1758" xr:uid="{A9212A59-A4C2-4BF2-B805-4611A3002CDA}"/>
    <cellStyle name="Accent4 24" xfId="1766" xr:uid="{119B3DA0-74AD-4A65-AF1C-DDAE109DBE03}"/>
    <cellStyle name="Accent4 25" xfId="1774" xr:uid="{B513C3BB-A82D-4583-8684-AC61963CC229}"/>
    <cellStyle name="Accent4 26" xfId="1782" xr:uid="{CF635AA5-0362-4A35-8039-A990AFC415FF}"/>
    <cellStyle name="Accent4 27" xfId="1790" xr:uid="{A5F85242-4321-4421-A6F3-F4FD9FFB4021}"/>
    <cellStyle name="Accent4 28" xfId="1797" xr:uid="{2007A45A-077C-4B99-82D9-F47D0C820CDA}"/>
    <cellStyle name="Accent4 29" xfId="1806" xr:uid="{9E5E48A3-2B43-4C5E-B0D3-E60178B4CE59}"/>
    <cellStyle name="Accent4 3" xfId="151" xr:uid="{129F933A-07BF-404F-806D-54941462604E}"/>
    <cellStyle name="Accent4 30" xfId="1814" xr:uid="{0BDD856A-6326-477B-9545-5140BF24F042}"/>
    <cellStyle name="Accent4 31" xfId="1822" xr:uid="{4BAD1992-DA03-46C8-A126-E3DD1459A387}"/>
    <cellStyle name="Accent4 32" xfId="1830" xr:uid="{A6295208-1D34-4758-81A8-1F74E7DBB23B}"/>
    <cellStyle name="Accent4 33" xfId="1838" xr:uid="{38BDD7C4-0DF9-49C3-BC21-D9D16360A81F}"/>
    <cellStyle name="Accent4 34" xfId="1846" xr:uid="{554C822F-58B0-407C-A828-5B13B7237FDB}"/>
    <cellStyle name="Accent4 35" xfId="1857" xr:uid="{533936A1-53F4-4F20-A6D3-D1D0786CB99D}"/>
    <cellStyle name="Accent4 36" xfId="1864" xr:uid="{F00D60B1-5D43-427D-8E06-20951509AB8C}"/>
    <cellStyle name="Accent4 37" xfId="1872" xr:uid="{0D8923C4-1E4B-4D2D-87E2-06A522651A1D}"/>
    <cellStyle name="Accent4 38" xfId="1883" xr:uid="{BDA9C2A2-A94A-480B-92D3-97567C6C4CA3}"/>
    <cellStyle name="Accent4 39" xfId="1891" xr:uid="{D6D5EAA1-1A15-4E7A-8CB3-35E9E660BD82}"/>
    <cellStyle name="Accent4 4" xfId="156" xr:uid="{8707F4D4-0FE1-49BC-A18D-2ADC12CDF684}"/>
    <cellStyle name="Accent4 40" xfId="1898" xr:uid="{4413D693-460C-4099-B733-48D73148099C}"/>
    <cellStyle name="Accent4 41" xfId="1907" xr:uid="{AA96C913-C95E-43A4-A4D4-01DAF7705FB6}"/>
    <cellStyle name="Accent4 42" xfId="1915" xr:uid="{282BD10A-EE79-4D1B-A8D4-DAD34210573C}"/>
    <cellStyle name="Accent4 43" xfId="1924" xr:uid="{9CFB9EDC-2093-4030-9A3F-AA141567EEA1}"/>
    <cellStyle name="Accent4 44" xfId="1932" xr:uid="{66C4BD4A-7A42-4B5D-9572-10B328603267}"/>
    <cellStyle name="Accent4 45" xfId="2998" xr:uid="{3D602331-AB0B-4342-AC78-3D12442DE642}"/>
    <cellStyle name="Accent4 46" xfId="173" xr:uid="{5974DA0E-0F3C-47B8-B924-E6075F3B0527}"/>
    <cellStyle name="Accent4 47" xfId="7298" xr:uid="{572B23A7-0E75-4214-BAE1-8A0BDE781E35}"/>
    <cellStyle name="Accent4 48" xfId="7302" xr:uid="{6A0072AE-1523-49FB-B59D-DB8B89D2D4E0}"/>
    <cellStyle name="Accent4 49" xfId="21" xr:uid="{63F812C5-C8B1-4518-A248-077BCB2CB56C}"/>
    <cellStyle name="Accent4 5" xfId="351" xr:uid="{248C2511-E273-42D2-A9D2-7FD2844035A3}"/>
    <cellStyle name="Accent4 50" xfId="7316" xr:uid="{065264D8-6079-499C-B0BC-6B085B0CA663}"/>
    <cellStyle name="Accent4 51" xfId="7329" xr:uid="{872C2546-F19E-4FFD-9CC0-256E310CFA8F}"/>
    <cellStyle name="Accent4 52" xfId="7458" xr:uid="{C2821E5E-8926-4842-92A6-76B63ABE80B3}"/>
    <cellStyle name="Accent4 53" xfId="7439" xr:uid="{F90650BF-DCC0-442D-9615-ED3649A3E2B4}"/>
    <cellStyle name="Accent4 54" xfId="7384" xr:uid="{D7D356DC-6F03-4939-8170-9B81585DB443}"/>
    <cellStyle name="Accent4 55" xfId="7345" xr:uid="{BBEC14F8-4F6D-446B-9C7E-6525903771EC}"/>
    <cellStyle name="Accent4 56" xfId="7397" xr:uid="{68501274-D9B2-4E6F-A4B8-57DFC31284FF}"/>
    <cellStyle name="Accent4 57" xfId="7503" xr:uid="{A44D5FB1-8CAF-4085-9D3A-B0AF3C509465}"/>
    <cellStyle name="Accent4 58" xfId="7344" xr:uid="{B2D1D7BD-89A1-4160-B339-FF9144C65C3F}"/>
    <cellStyle name="Accent4 59" xfId="7380" xr:uid="{73C33AA9-4385-4394-A955-A5E141E2D622}"/>
    <cellStyle name="Accent4 6" xfId="352" xr:uid="{D0073462-B3C3-4370-BA6A-1E0BF02333DC}"/>
    <cellStyle name="Accent4 60" xfId="7486" xr:uid="{E74F089A-26C9-46C6-9F11-8052A850885C}"/>
    <cellStyle name="Accent4 61" xfId="7476" xr:uid="{245CD467-9405-4DF3-9169-2A0459B2A874}"/>
    <cellStyle name="Accent4 62" xfId="7477" xr:uid="{908CF685-AC32-40D2-B010-87828D9DEE44}"/>
    <cellStyle name="Accent4 7" xfId="353" xr:uid="{646164CE-B272-4C37-9EE6-0BE146B543CC}"/>
    <cellStyle name="Accent4 8" xfId="445" xr:uid="{160FD9ED-404D-4403-8F9B-FF4C42E488A9}"/>
    <cellStyle name="Accent4 9" xfId="509" xr:uid="{6FCA8632-99BB-4BBD-9EBB-49A93BCB3358}"/>
    <cellStyle name="Accent5 - 20%" xfId="26" xr:uid="{D108E394-8408-4628-B43B-C13795B50759}"/>
    <cellStyle name="Accent5 - 40%" xfId="27" xr:uid="{93F4D09A-E6D1-4353-A39C-1EE7A635952C}"/>
    <cellStyle name="Accent5 - 60%" xfId="28" xr:uid="{6656E923-5D3B-412C-936A-559462612D25}"/>
    <cellStyle name="Accent5 10" xfId="518" xr:uid="{D36979E7-580E-44A2-A1AB-09523891B40C}"/>
    <cellStyle name="Accent5 11" xfId="510" xr:uid="{07C92CB6-CA2C-4C3D-82AE-56700488DA52}"/>
    <cellStyle name="Accent5 12" xfId="532" xr:uid="{88FAE810-BDB5-4558-9B37-C874E6470650}"/>
    <cellStyle name="Accent5 13" xfId="542" xr:uid="{ED4C0A10-4862-4AB6-A0B9-68855F0F3010}"/>
    <cellStyle name="Accent5 14" xfId="547" xr:uid="{3C66D2FA-C70C-4DFC-88ED-ECA5B6E575A8}"/>
    <cellStyle name="Accent5 15" xfId="464" xr:uid="{8C78B6B1-21C1-423A-BFC3-782CA695CC2B}"/>
    <cellStyle name="Accent5 16" xfId="742" xr:uid="{33EDBCDD-12D6-4211-A4F5-4971DC992872}"/>
    <cellStyle name="Accent5 17" xfId="796" xr:uid="{A0AAA61E-8262-4C56-BCE2-9761FF27787E}"/>
    <cellStyle name="Accent5 18" xfId="918" xr:uid="{B65C8617-E1A3-45A8-BBEC-2A950D079DDC}"/>
    <cellStyle name="Accent5 19" xfId="1108" xr:uid="{3088E956-FA0A-4999-BCB1-784117AB0976}"/>
    <cellStyle name="Accent5 2" xfId="132" xr:uid="{A58D6298-14BD-43F8-83D1-057363073494}"/>
    <cellStyle name="Accent5 20" xfId="1425" xr:uid="{C8051AA1-6487-48E1-9073-8CE3673DA181}"/>
    <cellStyle name="Accent5 21" xfId="1742" xr:uid="{3529A7B0-6A5C-4CEE-A015-9574800B6D8A}"/>
    <cellStyle name="Accent5 22" xfId="1750" xr:uid="{38A01134-E127-474F-B51F-CFE29667F3DC}"/>
    <cellStyle name="Accent5 23" xfId="1759" xr:uid="{A8A48359-3B5D-497B-A2A6-7F086ED70FA7}"/>
    <cellStyle name="Accent5 24" xfId="1767" xr:uid="{EE38353A-8590-44F1-A9A9-FCD36B27B5D6}"/>
    <cellStyle name="Accent5 25" xfId="1775" xr:uid="{83D932E5-6D57-4378-A393-8F9AF41F6B0B}"/>
    <cellStyle name="Accent5 26" xfId="1783" xr:uid="{42D28CA7-7048-4F35-BAF9-316C68EE2FA7}"/>
    <cellStyle name="Accent5 27" xfId="1791" xr:uid="{7930007D-22BB-47B1-9DFC-D947871A646C}"/>
    <cellStyle name="Accent5 28" xfId="1796" xr:uid="{53E57255-4785-46DC-AB5F-ECAC2EB1A185}"/>
    <cellStyle name="Accent5 29" xfId="1807" xr:uid="{28E3C094-DBA4-4FCB-9A06-F6FD4A097185}"/>
    <cellStyle name="Accent5 3" xfId="152" xr:uid="{D00EBFCB-5A9E-41E2-8953-DEDF856CF259}"/>
    <cellStyle name="Accent5 30" xfId="1815" xr:uid="{A8941709-931C-4A72-9F76-CCF895D8175B}"/>
    <cellStyle name="Accent5 31" xfId="1823" xr:uid="{93957255-F5D9-4076-9A6B-EED92248ABAD}"/>
    <cellStyle name="Accent5 32" xfId="1831" xr:uid="{05AEB23B-1F22-4D04-8B70-073AF7DD672C}"/>
    <cellStyle name="Accent5 33" xfId="1839" xr:uid="{602905BD-F633-4DB0-8125-804C4E0BF0B0}"/>
    <cellStyle name="Accent5 34" xfId="1847" xr:uid="{E5645FE1-B631-494A-BBF1-D08D7FF51F6B}"/>
    <cellStyle name="Accent5 35" xfId="1855" xr:uid="{EC989475-09A3-43FF-8E1F-B4FD27EF9198}"/>
    <cellStyle name="Accent5 36" xfId="1865" xr:uid="{89E90B8B-C373-40C2-9A53-845B2BD28D28}"/>
    <cellStyle name="Accent5 37" xfId="1873" xr:uid="{68A82A9F-4B31-4113-8737-0923118DD5D2}"/>
    <cellStyle name="Accent5 38" xfId="1884" xr:uid="{7B40F309-496D-4990-8F30-064FA1209358}"/>
    <cellStyle name="Accent5 39" xfId="1892" xr:uid="{44E9494C-3688-4332-BCB4-A54C10E7BB91}"/>
    <cellStyle name="Accent5 4" xfId="155" xr:uid="{EB5DF595-7139-49CD-9AE5-1C71DD1B8E13}"/>
    <cellStyle name="Accent5 40" xfId="1897" xr:uid="{30F7F871-6843-41F4-8C97-6D58E48B520E}"/>
    <cellStyle name="Accent5 41" xfId="1908" xr:uid="{0655353C-87CD-4B1B-9355-010D9009F419}"/>
    <cellStyle name="Accent5 42" xfId="1916" xr:uid="{3752CD7B-B886-4655-A604-B353539ECD57}"/>
    <cellStyle name="Accent5 43" xfId="1925" xr:uid="{BFCE3241-649C-4017-8307-A7BD361F39BF}"/>
    <cellStyle name="Accent5 44" xfId="1933" xr:uid="{818D1CA4-51A4-4FE6-9878-9DF914FB3A82}"/>
    <cellStyle name="Accent5 45" xfId="2999" xr:uid="{5573B03A-8632-4E94-BAA6-E0FF90F68EC4}"/>
    <cellStyle name="Accent5 46" xfId="174" xr:uid="{58BD99C0-1DD2-4200-80BD-BC95AF22A0F9}"/>
    <cellStyle name="Accent5 47" xfId="7299" xr:uid="{98B757F2-2CEF-45EF-BD8F-7910E87B3ECD}"/>
    <cellStyle name="Accent5 48" xfId="7306" xr:uid="{DE3F07F9-CD6E-42E2-8835-DFDBDECB9667}"/>
    <cellStyle name="Accent5 49" xfId="25" xr:uid="{A416847E-FC7B-4A05-B30A-6CC94E482AF5}"/>
    <cellStyle name="Accent5 5" xfId="354" xr:uid="{8EBD124B-52C7-41B1-9D38-90685341D506}"/>
    <cellStyle name="Accent5 50" xfId="7317" xr:uid="{D2D1F11E-C88C-4339-BCD0-1C6464D14FDB}"/>
    <cellStyle name="Accent5 51" xfId="7323" xr:uid="{01C22E78-C266-4372-8C25-A00AB5A58DE5}"/>
    <cellStyle name="Accent5 52" xfId="7322" xr:uid="{851C8B83-DE08-4275-AA07-DAD4A0D7AEAA}"/>
    <cellStyle name="Accent5 53" xfId="7333" xr:uid="{F1B6A566-8E47-4FE4-8D56-45870E5A4ECC}"/>
    <cellStyle name="Accent5 54" xfId="7509" xr:uid="{B6DA96D0-CAB5-49E0-98BD-2102D9FEE428}"/>
    <cellStyle name="Accent5 55" xfId="7376" xr:uid="{2259093B-AF80-429C-8451-094F1A11E26C}"/>
    <cellStyle name="Accent5 56" xfId="7391" xr:uid="{C76E9723-7B6E-450B-A302-FE4BD9BD0954}"/>
    <cellStyle name="Accent5 57" xfId="7424" xr:uid="{8E0F11E1-6530-4BCF-8A8F-0023336CDF69}"/>
    <cellStyle name="Accent5 58" xfId="7367" xr:uid="{DE411705-4B58-49FB-B74B-6B112855638D}"/>
    <cellStyle name="Accent5 59" xfId="7485" xr:uid="{6252F280-8ACB-4633-8EF4-C73F9F0F1C8B}"/>
    <cellStyle name="Accent5 6" xfId="355" xr:uid="{3DCA3237-47CA-4111-8CE4-CD333D1319A9}"/>
    <cellStyle name="Accent5 60" xfId="7478" xr:uid="{461D2643-C204-4D40-A37F-BEDD486C1BE0}"/>
    <cellStyle name="Accent5 61" xfId="7343" xr:uid="{7F18DECD-DC25-4F0C-A6E2-AAE8DD330EF7}"/>
    <cellStyle name="Accent5 62" xfId="7463" xr:uid="{8900DC06-D6FD-4260-AE32-BA99E1E44B9E}"/>
    <cellStyle name="Accent5 7" xfId="356" xr:uid="{2A03E375-495F-4395-BC34-FC53CA172CB6}"/>
    <cellStyle name="Accent5 8" xfId="444" xr:uid="{205E2DA1-110E-406E-AC1D-8362A44ECE7C}"/>
    <cellStyle name="Accent5 9" xfId="511" xr:uid="{F101A69F-B7AA-4518-8E31-F58272484316}"/>
    <cellStyle name="Accent6 - 20%" xfId="30" xr:uid="{B4A9E694-F6DF-4C8A-89ED-8775B2CDB901}"/>
    <cellStyle name="Accent6 - 40%" xfId="31" xr:uid="{09B4205D-CF06-4636-89B9-CFAAADFD1F3F}"/>
    <cellStyle name="Accent6 - 60%" xfId="32" xr:uid="{3F8DE602-75AE-412F-B387-EA7DB043D737}"/>
    <cellStyle name="Accent6 10" xfId="517" xr:uid="{03495F50-1B4A-47BA-B443-4A460CB2DAFA}"/>
    <cellStyle name="Accent6 11" xfId="512" xr:uid="{3D865401-8B29-439A-88D7-023B4EAA4CBB}"/>
    <cellStyle name="Accent6 12" xfId="533" xr:uid="{E070BEAD-9DFC-4CF0-8C8C-27DA24A0E9F4}"/>
    <cellStyle name="Accent6 13" xfId="543" xr:uid="{DBCF8C6B-4955-49F2-B5F1-853B6A46CE7D}"/>
    <cellStyle name="Accent6 14" xfId="546" xr:uid="{E60628D7-C3D8-4F1F-8CBB-713AFC04FA6A}"/>
    <cellStyle name="Accent6 15" xfId="648" xr:uid="{C841D6F7-A7C9-414C-B93E-A75FD2794A89}"/>
    <cellStyle name="Accent6 16" xfId="678" xr:uid="{32109ADA-7CF0-4E3E-87D3-EC299AC83F43}"/>
    <cellStyle name="Accent6 17" xfId="797" xr:uid="{4615D6DF-C628-431A-A8B2-11DD49AD5C23}"/>
    <cellStyle name="Accent6 18" xfId="919" xr:uid="{62D00A36-AD3F-4E46-B084-290F7ECA15B4}"/>
    <cellStyle name="Accent6 19" xfId="1109" xr:uid="{803A02FA-D215-4061-B25C-938197DBA931}"/>
    <cellStyle name="Accent6 2" xfId="133" xr:uid="{351F32A6-B68A-421C-A968-B6F4DCBB9DF1}"/>
    <cellStyle name="Accent6 20" xfId="1426" xr:uid="{7092460D-0992-44F9-B6EC-BBA9AA3D175C}"/>
    <cellStyle name="Accent6 21" xfId="1743" xr:uid="{FD8462CE-9658-4CBF-AC83-CC9DA116E715}"/>
    <cellStyle name="Accent6 22" xfId="1751" xr:uid="{F8D9E11F-8EB8-49CE-AEDC-C7301A7A0C50}"/>
    <cellStyle name="Accent6 23" xfId="1760" xr:uid="{B85575E5-C15D-4A13-8B82-0227D13FF8A4}"/>
    <cellStyle name="Accent6 24" xfId="1768" xr:uid="{23DDA6A4-44E4-4765-9A94-2239461E0DA8}"/>
    <cellStyle name="Accent6 25" xfId="1776" xr:uid="{A6981C2C-FFBF-4AA5-84ED-1B89F1B126A7}"/>
    <cellStyle name="Accent6 26" xfId="1784" xr:uid="{0A8E24B4-1472-403E-AE75-C4A0396886AD}"/>
    <cellStyle name="Accent6 27" xfId="1793" xr:uid="{A004CD5A-844B-4C67-9C6D-733EC37CF226}"/>
    <cellStyle name="Accent6 28" xfId="1794" xr:uid="{5B81275C-58C5-4147-9EA7-700F62F1E135}"/>
    <cellStyle name="Accent6 29" xfId="1808" xr:uid="{1C1CF072-3D3E-468F-856F-BD3257F175D2}"/>
    <cellStyle name="Accent6 3" xfId="153" xr:uid="{D581E426-6472-4EBD-8ED0-34BECAFD4588}"/>
    <cellStyle name="Accent6 30" xfId="1816" xr:uid="{CAAD9010-AD92-4CE1-A2C0-E1BC4EA85749}"/>
    <cellStyle name="Accent6 31" xfId="1824" xr:uid="{0E633BFF-0885-440B-8BD3-1568A39AA307}"/>
    <cellStyle name="Accent6 32" xfId="1832" xr:uid="{1EF04BCE-78AC-4EF9-AA81-C1F368EA07A5}"/>
    <cellStyle name="Accent6 33" xfId="1840" xr:uid="{56A6CF7B-44B5-49D2-BE28-18F0A14AAB84}"/>
    <cellStyle name="Accent6 34" xfId="1848" xr:uid="{62DA3883-2F30-467F-B58C-AC25D6C01C87}"/>
    <cellStyle name="Accent6 35" xfId="1854" xr:uid="{75137E83-261E-408D-9EC9-2438074F0C5F}"/>
    <cellStyle name="Accent6 36" xfId="1866" xr:uid="{96CBBC5E-CB93-41ED-A584-271CCECBC67C}"/>
    <cellStyle name="Accent6 37" xfId="1874" xr:uid="{74304368-248D-4B60-A526-4BF217BEAB42}"/>
    <cellStyle name="Accent6 38" xfId="1885" xr:uid="{F596BCBA-CF75-4E73-8464-6C36077F2027}"/>
    <cellStyle name="Accent6 39" xfId="1893" xr:uid="{34E60793-A450-4761-B4D0-EAA5DC5B006D}"/>
    <cellStyle name="Accent6 4" xfId="154" xr:uid="{A4A37B99-8B73-4D3D-BF89-BD45B2A8F80C}"/>
    <cellStyle name="Accent6 40" xfId="1896" xr:uid="{FD984B7C-524D-42B9-80C0-E3A4CE4E21D2}"/>
    <cellStyle name="Accent6 41" xfId="1909" xr:uid="{DF7B144D-3B34-46B2-9315-2688A0437A46}"/>
    <cellStyle name="Accent6 42" xfId="1917" xr:uid="{30F7A56E-1EBB-4496-A244-9004F6389A03}"/>
    <cellStyle name="Accent6 43" xfId="1926" xr:uid="{B8394784-3DFF-4AB9-B894-5722C322897C}"/>
    <cellStyle name="Accent6 44" xfId="1934" xr:uid="{711532BB-6159-4B1E-9DC4-DCD7AEAC6AA0}"/>
    <cellStyle name="Accent6 45" xfId="3000" xr:uid="{1624EC9A-9BAE-4F80-AA97-22F9328F2BE7}"/>
    <cellStyle name="Accent6 46" xfId="175" xr:uid="{F03A3251-D7E9-46BB-B454-DF92F1D10B66}"/>
    <cellStyle name="Accent6 47" xfId="7300" xr:uid="{88C4452C-062B-43E5-BA97-CD4FD4E240AD}"/>
    <cellStyle name="Accent6 48" xfId="7305" xr:uid="{53628253-32F4-4A47-B1D1-63658766EEF6}"/>
    <cellStyle name="Accent6 49" xfId="29" xr:uid="{3DBA1AB3-6A31-47B5-B9CF-80ABDFF7A84A}"/>
    <cellStyle name="Accent6 5" xfId="357" xr:uid="{02FA21B4-EB89-4F64-906F-3808F73497A9}"/>
    <cellStyle name="Accent6 50" xfId="7318" xr:uid="{8F07396F-EDC7-4D5F-B628-6B0A4F917411}"/>
    <cellStyle name="Accent6 51" xfId="7324" xr:uid="{980B7D4D-0111-4FF6-BAED-59D4801708AE}"/>
    <cellStyle name="Accent6 52" xfId="7327" xr:uid="{B43E1378-CF1A-4D40-968E-0040949113D0}"/>
    <cellStyle name="Accent6 53" xfId="7326" xr:uid="{29828A2A-8F76-4532-BA1B-BD76D0FA06B3}"/>
    <cellStyle name="Accent6 54" xfId="7321" xr:uid="{D2AAF2B7-7E4A-4D5E-AFA5-58392E5B3E18}"/>
    <cellStyle name="Accent6 55" xfId="7339" xr:uid="{6BE729BE-8EE8-48E4-A402-47A73389C7EC}"/>
    <cellStyle name="Accent6 56" xfId="7447" xr:uid="{CCCF5469-6B3D-4CE9-964F-FC9CA31ACF4E}"/>
    <cellStyle name="Accent6 57" xfId="7415" xr:uid="{F681EAA5-FB31-4E58-86E5-9DC286A61A5E}"/>
    <cellStyle name="Accent6 58" xfId="7446" xr:uid="{FACFBAEB-2D9C-4475-95BF-8BF8F0862368}"/>
    <cellStyle name="Accent6 59" xfId="7334" xr:uid="{3FDADFED-8723-43DA-9079-1A21E5D3082F}"/>
    <cellStyle name="Accent6 6" xfId="358" xr:uid="{CBCD6066-6402-4EBF-97FD-4CE29899A9BD}"/>
    <cellStyle name="Accent6 60" xfId="7337" xr:uid="{2AC4C3BB-E4CF-450C-8350-C0A17F41486B}"/>
    <cellStyle name="Accent6 61" xfId="7374" xr:uid="{7C5B9692-C692-461C-82C9-A9BFFABAD513}"/>
    <cellStyle name="Accent6 62" xfId="7455" xr:uid="{C07FF6E3-1F06-4208-8B78-F4F8885B017F}"/>
    <cellStyle name="Accent6 7" xfId="359" xr:uid="{6084A87D-D3A4-475D-941B-FFBF10CF3B99}"/>
    <cellStyle name="Accent6 8" xfId="443" xr:uid="{4F1F97F7-235C-4D99-B558-ABD576050D80}"/>
    <cellStyle name="Accent6 9" xfId="513" xr:uid="{223EB516-B626-4A68-8B93-54021DE04201}"/>
    <cellStyle name="Bad 2" xfId="134" xr:uid="{1C80F683-765A-4EDC-B923-C77DCA7303CF}"/>
    <cellStyle name="Bad 2 2" xfId="432" xr:uid="{51AADA6E-38E3-4A74-B679-7B5BFD40E2B5}"/>
    <cellStyle name="Bad 2 3" xfId="203" xr:uid="{B7157BAB-70AE-4C70-AA6D-C7689CC8C832}"/>
    <cellStyle name="Bad 3" xfId="479" xr:uid="{D28EBE6D-BA67-4EB1-9F67-573DFE21A770}"/>
    <cellStyle name="Bad 4" xfId="3001" xr:uid="{834CAC25-C2A3-45F6-9703-04441BD7E582}"/>
    <cellStyle name="Bad 5" xfId="176" xr:uid="{0744263A-8CE1-4ECF-950D-7559E09971C0}"/>
    <cellStyle name="Bad 6" xfId="33" xr:uid="{7DD9CC14-F434-4F8B-8D5B-4413A2745C9D}"/>
    <cellStyle name="Calculation 2" xfId="135" xr:uid="{E0EE2B4A-32BF-4E1A-8BAF-4C3DC2D8DE9C}"/>
    <cellStyle name="Calculation 2 2" xfId="433" xr:uid="{4CDED687-F224-4D5F-B1D0-196692554241}"/>
    <cellStyle name="Calculation 2 3" xfId="204" xr:uid="{5CDD1CEA-7C92-4EB3-8F44-703118DBCDCD}"/>
    <cellStyle name="Calculation 3" xfId="480" xr:uid="{5313E514-9CF0-4DBA-A545-BD8B7F5E3B38}"/>
    <cellStyle name="Calculation 4" xfId="3002" xr:uid="{2A3DEF3A-6C07-4A12-A0BC-54EED8D80053}"/>
    <cellStyle name="Calculation 5" xfId="177" xr:uid="{62E9DDFF-3441-438B-B682-03DE7D1E867D}"/>
    <cellStyle name="Calculation 6" xfId="34" xr:uid="{79B1CDB4-6F36-4255-AA23-02ABBF0F52F9}"/>
    <cellStyle name="Check Cell 2" xfId="136" xr:uid="{40FF8770-77F1-4E4C-9404-961EAC38335D}"/>
    <cellStyle name="Check Cell 2 2" xfId="434" xr:uid="{B3331626-4377-4903-8187-AD0B6AF60E78}"/>
    <cellStyle name="Check Cell 2 3" xfId="205" xr:uid="{D7241EE5-FF30-48C8-A064-F016817E155B}"/>
    <cellStyle name="Check Cell 3" xfId="481" xr:uid="{C85629B6-7391-49E3-8421-467F6DF6347A}"/>
    <cellStyle name="Check Cell 4" xfId="3003" xr:uid="{20C85AE6-667E-45A7-8D58-E1F82D82578B}"/>
    <cellStyle name="Check Cell 5" xfId="178" xr:uid="{D94889AE-7DD2-4F05-A3EE-10D838A5E9BB}"/>
    <cellStyle name="Check Cell 6" xfId="35" xr:uid="{7DD5429D-88A8-42ED-8AD3-8CD99B66E95F}"/>
    <cellStyle name="Comma 10" xfId="403" xr:uid="{4D2E632B-13BA-4C5B-AEFF-0A3547292015}"/>
    <cellStyle name="Comma 10 10" xfId="5124" xr:uid="{4E1EAEC5-41AE-43C6-A6DE-EFBDE0DD819B}"/>
    <cellStyle name="Comma 10 2" xfId="614" xr:uid="{D7EB351B-698A-4592-A62C-DDB2EF6FCA45}"/>
    <cellStyle name="Comma 10 2 2" xfId="763" xr:uid="{8FAD3379-6E5F-4C61-8405-000CC9A10269}"/>
    <cellStyle name="Comma 10 2 2 2" xfId="1075" xr:uid="{86A7CA47-57B6-49A5-882E-58F0937749D1}"/>
    <cellStyle name="Comma 10 2 2 2 2" xfId="3515" xr:uid="{E64D95FF-6FE4-4EA6-86BF-324C6A79834E}"/>
    <cellStyle name="Comma 10 2 2 2 3" xfId="5618" xr:uid="{18D6A73B-BA5F-4C99-A7A6-06BCC0E22826}"/>
    <cellStyle name="Comma 10 2 2 3" xfId="1393" xr:uid="{FE28A434-4A90-4B0E-82EA-1195A0FC5B7D}"/>
    <cellStyle name="Comma 10 2 2 4" xfId="1708" xr:uid="{2DE3FEA6-97E5-47E8-98BC-EB62A0756B57}"/>
    <cellStyle name="Comma 10 2 2 4 2" xfId="4010" xr:uid="{2A912AFF-AFC4-4A4B-BAEA-E862574D2855}"/>
    <cellStyle name="Comma 10 2 2 4 3" xfId="6133" xr:uid="{49714FFE-4300-4768-9241-14C763AD9CF9}"/>
    <cellStyle name="Comma 10 2 2 5" xfId="2219" xr:uid="{8D954302-3BEB-4488-BE01-9D9C2B1D3E88}"/>
    <cellStyle name="Comma 10 2 2 5 2" xfId="4318" xr:uid="{39DFB805-4BE3-4686-95D9-BF1CE958E1A8}"/>
    <cellStyle name="Comma 10 2 2 5 3" xfId="6482" xr:uid="{AB06BA04-AD9B-42EB-BEB5-3CAF2CE601D0}"/>
    <cellStyle name="Comma 10 2 2 6" xfId="2529" xr:uid="{DB1D5D48-60F7-4B81-B029-E4E2586FC9EA}"/>
    <cellStyle name="Comma 10 2 2 6 2" xfId="4626" xr:uid="{55497D92-7A13-4A39-851B-AA6EFB07B4E4}"/>
    <cellStyle name="Comma 10 2 2 6 3" xfId="6790" xr:uid="{61DB18A6-C992-43E0-9CF5-8FC445A23793}"/>
    <cellStyle name="Comma 10 2 2 7" xfId="3222" xr:uid="{1AD3F237-AB83-43A4-91AA-13EB826EB81B}"/>
    <cellStyle name="Comma 10 2 2 8" xfId="5322" xr:uid="{F6DA0CC0-F158-447C-AF3E-C7A58D518C60}"/>
    <cellStyle name="Comma 10 2 3" xfId="886" xr:uid="{981BE3F7-5758-45CF-B37B-EE6F3136A8A6}"/>
    <cellStyle name="Comma 10 2 3 2" xfId="3334" xr:uid="{53C1B1BB-8793-4085-91BA-5340EEB6BBEA}"/>
    <cellStyle name="Comma 10 2 3 3" xfId="5434" xr:uid="{5BA30B77-9C56-4564-86FD-69F22AEB1249}"/>
    <cellStyle name="Comma 10 2 4" xfId="1212" xr:uid="{7FDACCC5-2869-476A-9326-A92EAB983DAF}"/>
    <cellStyle name="Comma 10 2 5" xfId="1525" xr:uid="{1B62D1FE-E3E4-4F7A-85D6-F204D4F09289}"/>
    <cellStyle name="Comma 10 2 5 2" xfId="3829" xr:uid="{0AEAF69C-FA36-4A61-904B-C0B66963A09D}"/>
    <cellStyle name="Comma 10 2 5 3" xfId="5952" xr:uid="{0A4FD1F7-0013-4C0D-9087-AA629890E9AA}"/>
    <cellStyle name="Comma 10 2 6" xfId="2038" xr:uid="{8E6CA639-CE07-485F-9B15-EB0F464647E6}"/>
    <cellStyle name="Comma 10 2 6 2" xfId="4137" xr:uid="{247689A4-B61A-4928-968F-A20144CD48A1}"/>
    <cellStyle name="Comma 10 2 6 3" xfId="6301" xr:uid="{4E9056E6-591E-4B78-B46E-A2766D4FA5EF}"/>
    <cellStyle name="Comma 10 2 7" xfId="2348" xr:uid="{554C69BA-52C5-4928-A80B-FA4CC81724BB}"/>
    <cellStyle name="Comma 10 2 7 2" xfId="4445" xr:uid="{88AFC12E-7E86-4232-B4E8-FF6D4E9F8D26}"/>
    <cellStyle name="Comma 10 2 7 3" xfId="6609" xr:uid="{A1A12C63-3ACE-43C5-AA73-FE41B889F842}"/>
    <cellStyle name="Comma 10 2 8" xfId="3100" xr:uid="{8C36F659-C9A4-491D-A6D0-107D33535BAF}"/>
    <cellStyle name="Comma 10 2 9" xfId="5197" xr:uid="{DC529841-A6FA-4C41-9C61-F1A61F1FA054}"/>
    <cellStyle name="Comma 10 3" xfId="703" xr:uid="{B5C53081-58DC-4E80-AEEF-9C6796521085}"/>
    <cellStyle name="Comma 10 3 2" xfId="1021" xr:uid="{619E2B4A-EA16-4183-A770-15D4DD113DBD}"/>
    <cellStyle name="Comma 10 3 2 2" xfId="3461" xr:uid="{CC6C2FF3-BABD-4BF5-BF4E-47CF0C036A1D}"/>
    <cellStyle name="Comma 10 3 2 3" xfId="5564" xr:uid="{88DCD02D-A8D4-4E1B-BF63-B3A0D9D08AB8}"/>
    <cellStyle name="Comma 10 3 3" xfId="1339" xr:uid="{20DABB30-CDC3-4A87-8323-F4EE9A8E4065}"/>
    <cellStyle name="Comma 10 3 4" xfId="1654" xr:uid="{CD3F4AF7-36EE-4AA2-9C9E-74326ED48163}"/>
    <cellStyle name="Comma 10 3 4 2" xfId="3956" xr:uid="{E7615405-58E1-48FA-B2AC-A91AB760889F}"/>
    <cellStyle name="Comma 10 3 4 3" xfId="6079" xr:uid="{C495E36A-A5A8-43CB-BF6F-14CC72FE4523}"/>
    <cellStyle name="Comma 10 3 5" xfId="2165" xr:uid="{836AFD6F-2B44-49B7-ABC4-77BCADAF51E1}"/>
    <cellStyle name="Comma 10 3 5 2" xfId="4264" xr:uid="{2E75EE3E-A252-47EC-8F85-EE4EB5D1CBDE}"/>
    <cellStyle name="Comma 10 3 5 3" xfId="6428" xr:uid="{2AA76B85-F527-43E4-9674-738FC3421F33}"/>
    <cellStyle name="Comma 10 3 6" xfId="2475" xr:uid="{12CAA28D-0025-4047-A07D-82944947DC72}"/>
    <cellStyle name="Comma 10 3 6 2" xfId="4572" xr:uid="{67B0FBD0-5BD7-4A22-A513-3CC4397886CE}"/>
    <cellStyle name="Comma 10 3 6 3" xfId="6736" xr:uid="{B8CF78B8-7C77-40EE-9BF1-D24D175C7281}"/>
    <cellStyle name="Comma 10 3 7" xfId="3168" xr:uid="{FB5C0978-11EC-4021-B301-DCFF76B8E1F4}"/>
    <cellStyle name="Comma 10 3 8" xfId="5267" xr:uid="{879BE704-5D9C-4E0B-9CFD-B941E088C9B5}"/>
    <cellStyle name="Comma 10 4" xfId="832" xr:uid="{9E93CE0D-C32A-436A-9C3C-94CA90A39F07}"/>
    <cellStyle name="Comma 10 4 2" xfId="3280" xr:uid="{07286F9B-ADF0-4AF3-884B-733DA65665AC}"/>
    <cellStyle name="Comma 10 4 3" xfId="5380" xr:uid="{9570CB85-7575-449D-994E-310D8695B16E}"/>
    <cellStyle name="Comma 10 5" xfId="1156" xr:uid="{7DAAEEE4-5E10-4AC9-BA04-10A0356C77BE}"/>
    <cellStyle name="Comma 10 6" xfId="1469" xr:uid="{D43AC328-12DB-4563-ACD4-5F7245E449CB}"/>
    <cellStyle name="Comma 10 6 2" xfId="3775" xr:uid="{3DCE1FC4-79BF-4DF0-AAC9-FB8510CADC88}"/>
    <cellStyle name="Comma 10 6 3" xfId="5898" xr:uid="{4880B4CC-F4DD-417F-99BB-725A75AD1829}"/>
    <cellStyle name="Comma 10 7" xfId="1984" xr:uid="{F8EB4110-382D-4739-9FEA-BEDB229A4CD3}"/>
    <cellStyle name="Comma 10 7 2" xfId="4083" xr:uid="{F95F456F-688B-47AD-90A3-B77183CBF9FD}"/>
    <cellStyle name="Comma 10 7 3" xfId="6247" xr:uid="{9F2D4334-A4BA-441E-867E-FBACA53000C0}"/>
    <cellStyle name="Comma 10 8" xfId="2294" xr:uid="{46A0EA21-3D12-4C30-B09B-F8BAFE5448A9}"/>
    <cellStyle name="Comma 10 8 2" xfId="4391" xr:uid="{9917C018-4C01-4614-BEF9-AA8927D10C6D}"/>
    <cellStyle name="Comma 10 8 3" xfId="6555" xr:uid="{1454DC77-F2AB-498C-8166-AB41C319E5B5}"/>
    <cellStyle name="Comma 10 9" xfId="3044" xr:uid="{9CFEA402-285F-4208-95CB-C34E505A93C6}"/>
    <cellStyle name="Comma 11" xfId="420" xr:uid="{F3796B36-AC8C-4474-8FAB-A8A7D8271288}"/>
    <cellStyle name="Comma 11 10" xfId="2596" xr:uid="{57C9F42F-5B2F-4DE4-94E6-974D90F6FADA}"/>
    <cellStyle name="Comma 11 10 2" xfId="4689" xr:uid="{0350FE93-D84B-41AB-A641-085C556548CC}"/>
    <cellStyle name="Comma 11 10 3" xfId="6853" xr:uid="{AAFBBCEB-49DE-49D4-A507-C4488D06DBFD}"/>
    <cellStyle name="Comma 11 11" xfId="2808" xr:uid="{C5C5FE73-0ED8-453D-B91E-49A78B0187B7}"/>
    <cellStyle name="Comma 11 11 2" xfId="4894" xr:uid="{7D0D302D-FC4E-48F7-A70D-B7372A31F441}"/>
    <cellStyle name="Comma 11 11 3" xfId="7058" xr:uid="{14F82BD3-64A2-4198-8075-AC7513B9B6F1}"/>
    <cellStyle name="Comma 11 12" xfId="3052" xr:uid="{B92DD196-4DA9-46EA-A250-6A36CCC6D7BF}"/>
    <cellStyle name="Comma 11 13" xfId="5133" xr:uid="{31C97CC4-5710-432F-BDA0-40089FF7D8D6}"/>
    <cellStyle name="Comma 11 14" xfId="5167" xr:uid="{0D132EAA-7FF7-473E-A494-DA2C90CDB0BC}"/>
    <cellStyle name="Comma 11 15" xfId="7513" xr:uid="{85E7E52F-377E-4CAA-95EF-178542CACE64}"/>
    <cellStyle name="Comma 11 2" xfId="622" xr:uid="{C8265496-2583-4AE4-8B3C-DCEDE8AD8515}"/>
    <cellStyle name="Comma 11 2 10" xfId="2839" xr:uid="{493C2D2E-304A-4D00-AE24-AA715EF672C4}"/>
    <cellStyle name="Comma 11 2 10 2" xfId="4924" xr:uid="{719502CD-8E6B-4341-B506-68F951E4B2DD}"/>
    <cellStyle name="Comma 11 2 10 3" xfId="7088" xr:uid="{738AC7BA-FE1D-4EF8-9962-ED526B7BE9A3}"/>
    <cellStyle name="Comma 11 2 11" xfId="3108" xr:uid="{30A3AE5F-AED7-44C1-BF9E-3A59BB226FC9}"/>
    <cellStyle name="Comma 11 2 12" xfId="5205" xr:uid="{37E5DFB6-EDC3-464F-8B65-A0FFDD1A60F5}"/>
    <cellStyle name="Comma 11 2 13" xfId="5719" xr:uid="{A4A2CFFC-402B-464A-91D8-525827E3EE52}"/>
    <cellStyle name="Comma 11 2 14" xfId="7514" xr:uid="{CCE6895B-F204-4379-9FC6-2A14C3186E13}"/>
    <cellStyle name="Comma 11 2 2" xfId="771" xr:uid="{CFC53087-4266-49AF-9E06-F98333E08815}"/>
    <cellStyle name="Comma 11 2 2 10" xfId="5330" xr:uid="{38E8DDE3-8026-4195-8F06-83F596225DC2}"/>
    <cellStyle name="Comma 11 2 2 11" xfId="5078" xr:uid="{30FB7D06-0E8D-48E1-A17B-792A69F8630D}"/>
    <cellStyle name="Comma 11 2 2 12" xfId="7515" xr:uid="{A220BA0D-2233-4AC8-8025-17A96C011132}"/>
    <cellStyle name="Comma 11 2 2 2" xfId="1083" xr:uid="{8AADD496-AABC-4FBD-9FEA-C6A00657CD65}"/>
    <cellStyle name="Comma 11 2 2 2 2" xfId="3523" xr:uid="{7F40CD9A-87D8-4651-8FD4-174AC5C25CB0}"/>
    <cellStyle name="Comma 11 2 2 2 3" xfId="5626" xr:uid="{C0016EFA-BBFF-4D94-AEB5-1CB31DE5F476}"/>
    <cellStyle name="Comma 11 2 2 3" xfId="1401" xr:uid="{9D1F26C9-1DFB-41EF-B446-9A04DF372B48}"/>
    <cellStyle name="Comma 11 2 2 3 2" xfId="3730" xr:uid="{E3601195-6A82-4EAC-8C3B-8A3458E691FC}"/>
    <cellStyle name="Comma 11 2 2 3 3" xfId="5848" xr:uid="{4171CCF2-75C6-4F49-BE50-7B771BCEE967}"/>
    <cellStyle name="Comma 11 2 2 4" xfId="1716" xr:uid="{F056E066-D04F-4F8F-9A42-E77058B3BE98}"/>
    <cellStyle name="Comma 11 2 2 4 2" xfId="4018" xr:uid="{AD7F4E77-D44B-4060-A4F7-B8E474F4EE83}"/>
    <cellStyle name="Comma 11 2 2 4 3" xfId="6141" xr:uid="{D0C86FC5-D01C-4962-B367-3DEC49403AD0}"/>
    <cellStyle name="Comma 11 2 2 5" xfId="2227" xr:uid="{7B3213DD-9712-4F5B-8541-52E0C60B4449}"/>
    <cellStyle name="Comma 11 2 2 5 2" xfId="4326" xr:uid="{B055AEE8-90F3-4B09-8C07-E19CDC91E4C0}"/>
    <cellStyle name="Comma 11 2 2 5 3" xfId="6490" xr:uid="{0C401651-D4AB-4D05-99D8-16423B8043C1}"/>
    <cellStyle name="Comma 11 2 2 6" xfId="2537" xr:uid="{90AC4B34-4505-4820-A469-D9E0F4F6BCD4}"/>
    <cellStyle name="Comma 11 2 2 6 2" xfId="4634" xr:uid="{981494C2-6F26-4BDE-B986-04549F2EEE44}"/>
    <cellStyle name="Comma 11 2 2 6 3" xfId="6798" xr:uid="{1F117FCA-B4C5-4F62-9935-3A856F70D90E}"/>
    <cellStyle name="Comma 11 2 2 7" xfId="2755" xr:uid="{DB552A97-3DA7-45B9-A6AE-73239058F827}"/>
    <cellStyle name="Comma 11 2 2 7 2" xfId="4848" xr:uid="{7616BB98-2478-4241-B4DD-C8765C66D849}"/>
    <cellStyle name="Comma 11 2 2 7 3" xfId="7012" xr:uid="{2144699B-B9BE-41B7-AF85-E5B4BA1CD6EB}"/>
    <cellStyle name="Comma 11 2 2 8" xfId="2968" xr:uid="{E194C719-406E-4A2C-89CB-1D17FB580F29}"/>
    <cellStyle name="Comma 11 2 2 8 2" xfId="5053" xr:uid="{8951FF79-1DC5-4129-8C47-68DB41F6A279}"/>
    <cellStyle name="Comma 11 2 2 8 3" xfId="7217" xr:uid="{A395313C-8113-4D86-BB26-77E99C35B5EA}"/>
    <cellStyle name="Comma 11 2 2 9" xfId="3230" xr:uid="{0C61AC3E-B6BC-4272-93C4-E457E7483732}"/>
    <cellStyle name="Comma 11 2 3" xfId="972" xr:uid="{6218C6F4-7257-4D55-A169-36D41BE92AB5}"/>
    <cellStyle name="Comma 11 2 3 10" xfId="5101" xr:uid="{AD5F5309-59A2-419D-A510-84796CD02626}"/>
    <cellStyle name="Comma 11 2 3 11" xfId="7516" xr:uid="{8B3367E2-848D-40E0-A277-406BB93AE54C}"/>
    <cellStyle name="Comma 11 2 3 2" xfId="1290" xr:uid="{3B0E6586-3177-42A6-85AF-40498007EA15}"/>
    <cellStyle name="Comma 11 2 3 2 2" xfId="3663" xr:uid="{D7905C0B-1325-46CA-97F7-5DC308ED5ABA}"/>
    <cellStyle name="Comma 11 2 3 2 3" xfId="5775" xr:uid="{A988967D-87CB-4062-A250-DD0CD0E8C1BC}"/>
    <cellStyle name="Comma 11 2 3 3" xfId="1605" xr:uid="{8D23BF90-6ED7-4013-9943-3EDEBEE95948}"/>
    <cellStyle name="Comma 11 2 3 3 2" xfId="3907" xr:uid="{E8AA171E-18DA-45D2-9F00-9849F08EA267}"/>
    <cellStyle name="Comma 11 2 3 3 3" xfId="6030" xr:uid="{823E6675-C74B-41A4-A484-E36D22B36AE8}"/>
    <cellStyle name="Comma 11 2 3 4" xfId="2116" xr:uid="{E08480F1-838C-4B9B-A9BE-58B1A129F178}"/>
    <cellStyle name="Comma 11 2 3 4 2" xfId="4215" xr:uid="{D08D6585-CC64-4B89-A2B7-8D0271D8B9C7}"/>
    <cellStyle name="Comma 11 2 3 4 3" xfId="6379" xr:uid="{C0094618-D016-472F-A8E0-89CB8AE8AA11}"/>
    <cellStyle name="Comma 11 2 3 5" xfId="2426" xr:uid="{E895C01E-8C6A-48C8-BEDB-F0B42940A187}"/>
    <cellStyle name="Comma 11 2 3 5 2" xfId="4523" xr:uid="{362360CD-548E-42A5-8DE9-2F1060255147}"/>
    <cellStyle name="Comma 11 2 3 5 3" xfId="6687" xr:uid="{5DD3F4A3-7B76-4C82-BB77-F5B9899C8502}"/>
    <cellStyle name="Comma 11 2 3 6" xfId="2688" xr:uid="{48CAA170-76F1-4104-9977-2BDCE71AEFC8}"/>
    <cellStyle name="Comma 11 2 3 6 2" xfId="4781" xr:uid="{4FC76CF1-1D02-4222-BA11-8F68119340EB}"/>
    <cellStyle name="Comma 11 2 3 6 3" xfId="6945" xr:uid="{9D02E52D-E097-4ACB-AB82-7348B33FF0D8}"/>
    <cellStyle name="Comma 11 2 3 7" xfId="2901" xr:uid="{8C03FF8F-EE8B-4422-A309-91C2BCA303D7}"/>
    <cellStyle name="Comma 11 2 3 7 2" xfId="4986" xr:uid="{8996AAAA-9EF5-4824-82A0-1B1AF4050FDC}"/>
    <cellStyle name="Comma 11 2 3 7 3" xfId="7150" xr:uid="{6D2D7211-030C-44F5-A173-328CA3D73AA6}"/>
    <cellStyle name="Comma 11 2 3 8" xfId="3412" xr:uid="{56234D0E-9487-4025-9813-09AF0ADA25B1}"/>
    <cellStyle name="Comma 11 2 3 9" xfId="5515" xr:uid="{7ED6BD3A-C6BE-4613-8F37-BFC263E8D97A}"/>
    <cellStyle name="Comma 11 2 4" xfId="894" xr:uid="{BFC62CDB-F2E9-44A5-8D04-F4DB72B498CF}"/>
    <cellStyle name="Comma 11 2 4 2" xfId="3342" xr:uid="{E7905F5A-6303-4E79-961E-0C79FE21FD37}"/>
    <cellStyle name="Comma 11 2 4 3" xfId="5442" xr:uid="{D21D9018-A474-459C-9BFB-93DC36F71DE6}"/>
    <cellStyle name="Comma 11 2 5" xfId="1220" xr:uid="{82D82F74-BFE0-4A45-9957-899ED8A545C0}"/>
    <cellStyle name="Comma 11 2 5 2" xfId="3601" xr:uid="{D042C547-DB3B-4BB0-B365-32903D8F7A76}"/>
    <cellStyle name="Comma 11 2 5 3" xfId="5711" xr:uid="{F4BAF359-97A0-4AFE-B32E-DC5A26324691}"/>
    <cellStyle name="Comma 11 2 6" xfId="1533" xr:uid="{BF100004-6C5F-4A79-A1C4-1CE539B06339}"/>
    <cellStyle name="Comma 11 2 6 2" xfId="3837" xr:uid="{7A4E3B90-220B-4173-A2F2-0E6BA774CFF7}"/>
    <cellStyle name="Comma 11 2 6 3" xfId="5960" xr:uid="{EE19EE01-39BA-4BD7-9144-69159E430CCA}"/>
    <cellStyle name="Comma 11 2 7" xfId="2046" xr:uid="{BCEADD00-32CC-4C92-97D3-DFAD7BD3B089}"/>
    <cellStyle name="Comma 11 2 7 2" xfId="4145" xr:uid="{E52E28D4-B6DA-4C43-B172-8E8046CD668A}"/>
    <cellStyle name="Comma 11 2 7 3" xfId="6309" xr:uid="{1EBA1FE7-34C5-41F4-9FB7-6F7BF1BE3F38}"/>
    <cellStyle name="Comma 11 2 8" xfId="2356" xr:uid="{2A7736BE-BA6B-4DD4-A436-2AAE4F056C15}"/>
    <cellStyle name="Comma 11 2 8 2" xfId="4453" xr:uid="{6933259D-F006-42D5-A057-1A717EAEA14D}"/>
    <cellStyle name="Comma 11 2 8 3" xfId="6617" xr:uid="{7F35B094-82C8-497E-BB21-504B54200D26}"/>
    <cellStyle name="Comma 11 2 9" xfId="2626" xr:uid="{F2581D31-ACAF-43A6-A1A2-1FCDFDE70E81}"/>
    <cellStyle name="Comma 11 2 9 2" xfId="4719" xr:uid="{19FDF6CB-1DB4-4555-BA45-2A92D011719B}"/>
    <cellStyle name="Comma 11 2 9 3" xfId="6883" xr:uid="{01A441D6-DC06-4646-A700-6E418EDA31F0}"/>
    <cellStyle name="Comma 11 3" xfId="711" xr:uid="{CD71E025-DD07-4292-9743-46B795521A9D}"/>
    <cellStyle name="Comma 11 3 10" xfId="5275" xr:uid="{8411F4A1-3986-44C2-B57F-51FC4B884AD7}"/>
    <cellStyle name="Comma 11 3 11" xfId="5302" xr:uid="{2DE4CE86-8252-465C-B56D-44B5A5523D14}"/>
    <cellStyle name="Comma 11 3 12" xfId="7517" xr:uid="{036B0BC5-43B3-4E61-A623-8252307AE013}"/>
    <cellStyle name="Comma 11 3 2" xfId="1029" xr:uid="{E334165C-FF48-4AC5-93E2-77B79C7EECD4}"/>
    <cellStyle name="Comma 11 3 2 2" xfId="3469" xr:uid="{1B6ED641-CB07-4871-BAC9-F623E3051CA5}"/>
    <cellStyle name="Comma 11 3 2 3" xfId="5572" xr:uid="{FE05A63B-F64A-46C9-8484-B68C3D0A669B}"/>
    <cellStyle name="Comma 11 3 3" xfId="1347" xr:uid="{1D4637B0-CDB9-4A54-888D-5DB6247AF362}"/>
    <cellStyle name="Comma 11 3 3 2" xfId="3700" xr:uid="{6F518121-8D9A-4DCA-8955-2C543784E8D8}"/>
    <cellStyle name="Comma 11 3 3 3" xfId="5814" xr:uid="{0CBCF981-55A5-4DD6-B210-2291EB0AF9EA}"/>
    <cellStyle name="Comma 11 3 4" xfId="1662" xr:uid="{408C895D-6FE8-4AD9-B6F9-0B93E13BAA77}"/>
    <cellStyle name="Comma 11 3 4 2" xfId="3964" xr:uid="{60871F8E-EA50-4EC6-9B5F-936F63226C51}"/>
    <cellStyle name="Comma 11 3 4 3" xfId="6087" xr:uid="{370AD98E-57CF-420B-863B-797ECE732F76}"/>
    <cellStyle name="Comma 11 3 5" xfId="2173" xr:uid="{5B8D3D92-D161-48A9-AADC-B81BFF29AD3A}"/>
    <cellStyle name="Comma 11 3 5 2" xfId="4272" xr:uid="{633B4446-C86A-463B-97A9-E1C200587664}"/>
    <cellStyle name="Comma 11 3 5 3" xfId="6436" xr:uid="{DBF75B44-47BD-4B94-9F05-A92B079B2165}"/>
    <cellStyle name="Comma 11 3 6" xfId="2483" xr:uid="{778CAD5C-1C6E-4AC2-AE12-F27364AB77A9}"/>
    <cellStyle name="Comma 11 3 6 2" xfId="4580" xr:uid="{A6133787-AE9E-41BB-88E8-C28EE4B008B3}"/>
    <cellStyle name="Comma 11 3 6 3" xfId="6744" xr:uid="{6556B0C5-0FC8-430E-8A23-872353D4E887}"/>
    <cellStyle name="Comma 11 3 7" xfId="2725" xr:uid="{25EEAD42-DAFC-4339-AA54-88AF02C13092}"/>
    <cellStyle name="Comma 11 3 7 2" xfId="4818" xr:uid="{4FB7B32A-EB23-4430-A2CD-E2E69D0A931C}"/>
    <cellStyle name="Comma 11 3 7 3" xfId="6982" xr:uid="{934D8F01-34A7-4F1C-803B-7E843216B2A2}"/>
    <cellStyle name="Comma 11 3 8" xfId="2938" xr:uid="{202C7136-ABDF-40A9-A983-F2DF90966E9E}"/>
    <cellStyle name="Comma 11 3 8 2" xfId="5023" xr:uid="{0E2D3122-237D-4E73-97C9-AEC591FAD3F3}"/>
    <cellStyle name="Comma 11 3 8 3" xfId="7187" xr:uid="{272475B8-96F8-4B23-947E-1BB835684407}"/>
    <cellStyle name="Comma 11 3 9" xfId="3176" xr:uid="{4D1EE962-6DB8-4488-9873-DC860D13B6F8}"/>
    <cellStyle name="Comma 11 4" xfId="940" xr:uid="{62DA22F2-169E-4223-9721-6DA2D3351691}"/>
    <cellStyle name="Comma 11 4 10" xfId="5243" xr:uid="{26146DF4-2098-46D5-9834-821C5E0462E4}"/>
    <cellStyle name="Comma 11 4 11" xfId="7518" xr:uid="{D976A3D9-78A0-4CC4-B732-3EBB98332776}"/>
    <cellStyle name="Comma 11 4 2" xfId="1258" xr:uid="{71F85CF7-0EDC-48C6-8F08-BC2CE2E99AFD}"/>
    <cellStyle name="Comma 11 4 2 2" xfId="3631" xr:uid="{81BCBA38-4BE1-48D2-A6F7-A34554ADEDDC}"/>
    <cellStyle name="Comma 11 4 2 3" xfId="5743" xr:uid="{4EA40390-B97E-4A3D-98C1-BED7530E877F}"/>
    <cellStyle name="Comma 11 4 3" xfId="1573" xr:uid="{7233D71B-F116-4D46-92EF-430D8F429CC0}"/>
    <cellStyle name="Comma 11 4 3 2" xfId="3875" xr:uid="{46FB8A8B-02C8-4091-8B2B-D33BF5CCC6F3}"/>
    <cellStyle name="Comma 11 4 3 3" xfId="5998" xr:uid="{5BB03EFA-5039-4EB7-9776-5D0CAE5967A9}"/>
    <cellStyle name="Comma 11 4 4" xfId="2084" xr:uid="{F74856C7-D48F-45C9-B615-8132E6995BDA}"/>
    <cellStyle name="Comma 11 4 4 2" xfId="4183" xr:uid="{D6E0A4CA-D197-4CBB-BBBB-0AA99AE3326C}"/>
    <cellStyle name="Comma 11 4 4 3" xfId="6347" xr:uid="{0C8DC0C8-289E-44A8-80C6-ECA768BBEAAC}"/>
    <cellStyle name="Comma 11 4 5" xfId="2394" xr:uid="{51DC1DDE-9F22-408A-956B-7F67CAAA4390}"/>
    <cellStyle name="Comma 11 4 5 2" xfId="4491" xr:uid="{BD6311E1-8B37-4CC7-BE68-74EC3259422B}"/>
    <cellStyle name="Comma 11 4 5 3" xfId="6655" xr:uid="{9E2F178D-88F4-4586-B8DA-62B3A506758B}"/>
    <cellStyle name="Comma 11 4 6" xfId="2656" xr:uid="{FB24EF99-AD1F-4E4E-8F9B-836993BA546F}"/>
    <cellStyle name="Comma 11 4 6 2" xfId="4749" xr:uid="{1CE41743-A333-4F1A-B083-E757468AE830}"/>
    <cellStyle name="Comma 11 4 6 3" xfId="6913" xr:uid="{D7506925-3082-4285-AB16-3B6F8B7A1C8B}"/>
    <cellStyle name="Comma 11 4 7" xfId="2869" xr:uid="{E1AE0F7F-2808-459B-840A-28FB72D8282C}"/>
    <cellStyle name="Comma 11 4 7 2" xfId="4954" xr:uid="{7FA62589-173C-4BAB-83D7-7E2A7338FB36}"/>
    <cellStyle name="Comma 11 4 7 3" xfId="7118" xr:uid="{418819AC-350C-4DFA-82CA-70544824783F}"/>
    <cellStyle name="Comma 11 4 8" xfId="3380" xr:uid="{CAA7B660-A3FE-4B07-A14C-1730E5246E7F}"/>
    <cellStyle name="Comma 11 4 9" xfId="5483" xr:uid="{67EACA9E-D287-4B79-8178-E49A7F7246EB}"/>
    <cellStyle name="Comma 11 5" xfId="840" xr:uid="{F99D3DD1-6DF5-48CF-B631-5C98D331B997}"/>
    <cellStyle name="Comma 11 5 2" xfId="3288" xr:uid="{DF520A57-3590-4AB6-8B40-FC1844CD0EBF}"/>
    <cellStyle name="Comma 11 5 3" xfId="5388" xr:uid="{39ABACF1-FEB0-4672-B07F-A497A9F9106C}"/>
    <cellStyle name="Comma 11 6" xfId="1164" xr:uid="{87E558F2-938E-4554-9F4A-A9002B045BE4}"/>
    <cellStyle name="Comma 11 6 2" xfId="3571" xr:uid="{CD1282B9-33D8-46DE-9195-0C50C54E7AD7}"/>
    <cellStyle name="Comma 11 6 3" xfId="5674" xr:uid="{C47405D8-6F1E-446A-AD23-B62372CFCC97}"/>
    <cellStyle name="Comma 11 7" xfId="1477" xr:uid="{E803D3E9-907D-443A-90CD-B1FB1418E888}"/>
    <cellStyle name="Comma 11 7 2" xfId="3783" xr:uid="{9FA5B9F5-1F8E-4BBA-8B0B-636C71E33C35}"/>
    <cellStyle name="Comma 11 7 3" xfId="5906" xr:uid="{C5A8E175-68B7-45D1-A2F4-81EBED86792A}"/>
    <cellStyle name="Comma 11 8" xfId="1992" xr:uid="{94E09905-B77E-4D2B-AA2D-E09EEF5903FF}"/>
    <cellStyle name="Comma 11 8 2" xfId="4091" xr:uid="{6C3FDE56-8A2E-4ECF-9178-842EC57440EE}"/>
    <cellStyle name="Comma 11 8 3" xfId="6255" xr:uid="{A23C88DA-3C0A-4D6C-9D52-DBE9BD122D67}"/>
    <cellStyle name="Comma 11 9" xfId="2302" xr:uid="{A6B58263-55C5-4696-9E7E-CC4F3F2B03A3}"/>
    <cellStyle name="Comma 11 9 2" xfId="4399" xr:uid="{40C38B4F-CECD-454C-8962-E1FACAF6CE7B}"/>
    <cellStyle name="Comma 11 9 3" xfId="6563" xr:uid="{1D287D17-8BB4-407D-9280-C2BF30449BD0}"/>
    <cellStyle name="Comma 12" xfId="423" xr:uid="{FC477178-3D37-4974-B527-38CE29FBDF16}"/>
    <cellStyle name="Comma 12 10" xfId="2598" xr:uid="{57D44E33-C314-4B8A-A77F-292564E79906}"/>
    <cellStyle name="Comma 12 10 2" xfId="4691" xr:uid="{18AE667B-0323-41EA-A58E-2C2FB9ACFABB}"/>
    <cellStyle name="Comma 12 10 3" xfId="6855" xr:uid="{0168C241-87AF-4959-AD75-2F2DB6372B23}"/>
    <cellStyle name="Comma 12 11" xfId="2810" xr:uid="{1C9F49F6-AAF0-4BCB-80D4-B1291E1806A4}"/>
    <cellStyle name="Comma 12 11 2" xfId="4896" xr:uid="{8625ED72-E6D3-496D-B3B2-CDE8EC826E31}"/>
    <cellStyle name="Comma 12 11 3" xfId="7060" xr:uid="{37E771BA-936F-4FDA-87DA-8BECC5313896}"/>
    <cellStyle name="Comma 12 12" xfId="3055" xr:uid="{D2C4154C-D2B6-4E87-9C32-FFCFC9F56B19}"/>
    <cellStyle name="Comma 12 13" xfId="5136" xr:uid="{34C74AB2-2F2C-4C46-9AD3-B21F1E6C3C31}"/>
    <cellStyle name="Comma 12 14" xfId="5090" xr:uid="{FB9937FB-1512-4210-9981-5E96B1FBFE36}"/>
    <cellStyle name="Comma 12 15" xfId="7519" xr:uid="{ED2BF3E4-8C54-4C06-A124-5BC167E57C53}"/>
    <cellStyle name="Comma 12 2" xfId="625" xr:uid="{47402534-FC79-4A74-91D2-BC2C35D665E2}"/>
    <cellStyle name="Comma 12 2 10" xfId="2841" xr:uid="{12530B21-60A7-409D-92F1-FB37C5072390}"/>
    <cellStyle name="Comma 12 2 10 2" xfId="4926" xr:uid="{D9E99740-478F-48F7-84F9-2F3B8CCBED26}"/>
    <cellStyle name="Comma 12 2 10 3" xfId="7090" xr:uid="{05EAC9C2-3CB8-472A-BD56-55045C7F663D}"/>
    <cellStyle name="Comma 12 2 11" xfId="3111" xr:uid="{F57B14A9-5FCD-4271-9B8F-0EA4AC9D4AA6}"/>
    <cellStyle name="Comma 12 2 12" xfId="5208" xr:uid="{224EB956-3493-44A5-9C66-A56DB7613974}"/>
    <cellStyle name="Comma 12 2 13" xfId="5687" xr:uid="{A6A52666-4156-4A65-BD67-3D9FD686A8ED}"/>
    <cellStyle name="Comma 12 2 14" xfId="7520" xr:uid="{85B14E65-8052-4E44-8E51-AD680E2E1A3C}"/>
    <cellStyle name="Comma 12 2 2" xfId="774" xr:uid="{2F90C7D0-D0DD-429E-B65F-0370A172E896}"/>
    <cellStyle name="Comma 12 2 2 10" xfId="5333" xr:uid="{D3009338-99CA-4AB6-9A50-B5926138CC4E}"/>
    <cellStyle name="Comma 12 2 2 11" xfId="5095" xr:uid="{14184A57-24C1-4EA1-AC7F-CE5945493C18}"/>
    <cellStyle name="Comma 12 2 2 12" xfId="7521" xr:uid="{4CD2CD35-2AC9-4CC3-9DB8-466985FA518C}"/>
    <cellStyle name="Comma 12 2 2 2" xfId="1086" xr:uid="{CD814D87-0936-4029-95F6-0D9DA0470B0C}"/>
    <cellStyle name="Comma 12 2 2 2 2" xfId="3526" xr:uid="{D08FDF1B-7167-41D0-A7FD-DCA20E7BA65D}"/>
    <cellStyle name="Comma 12 2 2 2 3" xfId="5629" xr:uid="{00637BE1-E483-4484-9E41-4246DCA66061}"/>
    <cellStyle name="Comma 12 2 2 3" xfId="1404" xr:uid="{18C11934-0C87-4C62-A4D3-2691D26010F2}"/>
    <cellStyle name="Comma 12 2 2 3 2" xfId="3732" xr:uid="{F8BFCA08-8C63-4184-B468-4EB9625F87B0}"/>
    <cellStyle name="Comma 12 2 2 3 3" xfId="5850" xr:uid="{01492635-6FEC-4153-97C8-54B3DA6A8184}"/>
    <cellStyle name="Comma 12 2 2 4" xfId="1719" xr:uid="{AC9CD920-03BA-44D8-BEB9-6EA371633B8F}"/>
    <cellStyle name="Comma 12 2 2 4 2" xfId="4021" xr:uid="{AB3DF414-8047-4D87-BB74-7C02E126B243}"/>
    <cellStyle name="Comma 12 2 2 4 3" xfId="6144" xr:uid="{DA4E2624-0B43-4916-A0FF-B08AC459911C}"/>
    <cellStyle name="Comma 12 2 2 5" xfId="2230" xr:uid="{6175C549-8540-4179-B165-98E343F5C04D}"/>
    <cellStyle name="Comma 12 2 2 5 2" xfId="4329" xr:uid="{D14DF370-2C0F-44A8-9F45-75B57C494964}"/>
    <cellStyle name="Comma 12 2 2 5 3" xfId="6493" xr:uid="{6391A87B-0EA6-4A17-9C62-167ABBF31016}"/>
    <cellStyle name="Comma 12 2 2 6" xfId="2540" xr:uid="{DACAE85B-8F90-458A-AA8B-8B1870C24850}"/>
    <cellStyle name="Comma 12 2 2 6 2" xfId="4637" xr:uid="{593E699C-A690-4EFD-BD74-F335BEB36C78}"/>
    <cellStyle name="Comma 12 2 2 6 3" xfId="6801" xr:uid="{FA9702BB-F8AA-4ED8-A007-CBB95884B81A}"/>
    <cellStyle name="Comma 12 2 2 7" xfId="2757" xr:uid="{28976739-202C-455A-99AC-8FEED1C36DF2}"/>
    <cellStyle name="Comma 12 2 2 7 2" xfId="4850" xr:uid="{0D142B52-3447-48E0-AEA5-B8523380539E}"/>
    <cellStyle name="Comma 12 2 2 7 3" xfId="7014" xr:uid="{2611C858-A5CC-4E6B-8B65-07AE4DDF9356}"/>
    <cellStyle name="Comma 12 2 2 8" xfId="2970" xr:uid="{325A034C-ADE9-4C70-B2B8-36C2668A3D6E}"/>
    <cellStyle name="Comma 12 2 2 8 2" xfId="5055" xr:uid="{F6A921AD-A66C-43AC-8F75-FA3A3CFB793B}"/>
    <cellStyle name="Comma 12 2 2 8 3" xfId="7219" xr:uid="{EFCF894B-3280-45D4-9512-627E3F2ABBBE}"/>
    <cellStyle name="Comma 12 2 2 9" xfId="3233" xr:uid="{08B6F71B-556E-48E6-83C6-8780C2D3F148}"/>
    <cellStyle name="Comma 12 2 3" xfId="974" xr:uid="{1C915FDE-60A8-4AAC-9B2C-E050CBA58718}"/>
    <cellStyle name="Comma 12 2 3 10" xfId="6173" xr:uid="{D3EE374E-9FE5-4880-A0E8-63E979EF4CA0}"/>
    <cellStyle name="Comma 12 2 3 11" xfId="7522" xr:uid="{5CC749AB-6C94-41E3-9A20-8A89925D52D2}"/>
    <cellStyle name="Comma 12 2 3 2" xfId="1292" xr:uid="{2471A518-AF6D-4144-B658-EFE647AA85B8}"/>
    <cellStyle name="Comma 12 2 3 2 2" xfId="3665" xr:uid="{53BAD05B-B573-46C7-9BF4-3295A80383F6}"/>
    <cellStyle name="Comma 12 2 3 2 3" xfId="5777" xr:uid="{CC13CA12-B9E2-4CC7-9F4E-529116708A39}"/>
    <cellStyle name="Comma 12 2 3 3" xfId="1607" xr:uid="{414E67FD-F998-48A7-8656-AC0DE2582ECB}"/>
    <cellStyle name="Comma 12 2 3 3 2" xfId="3909" xr:uid="{65A646C5-8C87-4032-8011-BE05EA1EF7B7}"/>
    <cellStyle name="Comma 12 2 3 3 3" xfId="6032" xr:uid="{1B823A92-FDC3-41B8-9038-DDA8F17975D5}"/>
    <cellStyle name="Comma 12 2 3 4" xfId="2118" xr:uid="{11EA9205-1394-4ADB-8BEB-0DACA3220503}"/>
    <cellStyle name="Comma 12 2 3 4 2" xfId="4217" xr:uid="{93AE5868-0621-4D27-A6E8-079F40A594B8}"/>
    <cellStyle name="Comma 12 2 3 4 3" xfId="6381" xr:uid="{7F7D54A1-B202-471D-B2A3-35B3F7568FFD}"/>
    <cellStyle name="Comma 12 2 3 5" xfId="2428" xr:uid="{09B651E9-6C4B-42E0-B5F6-B989F425C546}"/>
    <cellStyle name="Comma 12 2 3 5 2" xfId="4525" xr:uid="{3A64866E-4B7F-4A45-B7B1-87DC41792763}"/>
    <cellStyle name="Comma 12 2 3 5 3" xfId="6689" xr:uid="{76BA57B7-C7C7-44EF-BE7B-AFCC59016796}"/>
    <cellStyle name="Comma 12 2 3 6" xfId="2690" xr:uid="{C4E86C75-D3BD-425B-845C-CC4D3C8B46D5}"/>
    <cellStyle name="Comma 12 2 3 6 2" xfId="4783" xr:uid="{227A6023-B8C6-4BD8-AE96-D168288987D0}"/>
    <cellStyle name="Comma 12 2 3 6 3" xfId="6947" xr:uid="{60275D1F-B202-4CF1-A229-09181C17E4B6}"/>
    <cellStyle name="Comma 12 2 3 7" xfId="2903" xr:uid="{EDB298D4-E1F5-44B7-9F26-7A5FCFCF170A}"/>
    <cellStyle name="Comma 12 2 3 7 2" xfId="4988" xr:uid="{E5DB3569-5708-43DA-92F4-92A3B4EC677E}"/>
    <cellStyle name="Comma 12 2 3 7 3" xfId="7152" xr:uid="{0051C196-9F95-4342-B575-4AA0085CCD34}"/>
    <cellStyle name="Comma 12 2 3 8" xfId="3414" xr:uid="{A9AF72DA-7495-4D84-B221-62004DCD1B4E}"/>
    <cellStyle name="Comma 12 2 3 9" xfId="5517" xr:uid="{03436146-07F1-46DB-8D35-FA05EECC9C1D}"/>
    <cellStyle name="Comma 12 2 4" xfId="897" xr:uid="{9595C739-8855-40EA-B082-34093BF3EF02}"/>
    <cellStyle name="Comma 12 2 4 2" xfId="3345" xr:uid="{4F2DC101-FC04-4E58-96C2-A735AE66C147}"/>
    <cellStyle name="Comma 12 2 4 3" xfId="5445" xr:uid="{B0F8B5A5-2FB5-4732-B6C0-27AB36BF29C6}"/>
    <cellStyle name="Comma 12 2 5" xfId="1223" xr:uid="{ABBA8D25-6D19-4F13-9954-280935103216}"/>
    <cellStyle name="Comma 12 2 5 2" xfId="3603" xr:uid="{0E356DD7-E224-44BB-AFE1-5E9FAB001087}"/>
    <cellStyle name="Comma 12 2 5 3" xfId="5714" xr:uid="{5271D6BF-B77E-40CE-B74E-52E0B040FBC1}"/>
    <cellStyle name="Comma 12 2 6" xfId="1536" xr:uid="{0F5C3DEE-A934-4BEB-B75D-58F742E29B79}"/>
    <cellStyle name="Comma 12 2 6 2" xfId="3840" xr:uid="{C38DB46C-963C-48EB-9317-A17DE82819F1}"/>
    <cellStyle name="Comma 12 2 6 3" xfId="5963" xr:uid="{67BA0FB2-3EDC-4843-976C-8838D6E8C7C6}"/>
    <cellStyle name="Comma 12 2 7" xfId="2049" xr:uid="{C16A2B3A-1657-4B3A-8129-5F49D7FBAD4A}"/>
    <cellStyle name="Comma 12 2 7 2" xfId="4148" xr:uid="{D87B307E-D0F5-4E3D-BD6B-92B36ED46574}"/>
    <cellStyle name="Comma 12 2 7 3" xfId="6312" xr:uid="{83ED0D4A-F798-495B-9D21-3B30A8F604C2}"/>
    <cellStyle name="Comma 12 2 8" xfId="2359" xr:uid="{9FA75D2B-705F-45DF-BFC9-B8E118D8A1A1}"/>
    <cellStyle name="Comma 12 2 8 2" xfId="4456" xr:uid="{9BF0B153-9CDB-45E6-A8AF-D7CDA1B6E32F}"/>
    <cellStyle name="Comma 12 2 8 3" xfId="6620" xr:uid="{BA5D2DC6-1F78-4B6C-B46C-1464D57578DF}"/>
    <cellStyle name="Comma 12 2 9" xfId="2628" xr:uid="{45BA0E12-6E29-4ADE-9B77-C081E2AE5A8D}"/>
    <cellStyle name="Comma 12 2 9 2" xfId="4721" xr:uid="{BE908A33-4023-475F-936B-5F27F67CA97C}"/>
    <cellStyle name="Comma 12 2 9 3" xfId="6885" xr:uid="{91DACFB8-F5CA-4FA4-8034-14F4E8AAC504}"/>
    <cellStyle name="Comma 12 3" xfId="714" xr:uid="{EFC69CD8-6DF2-47A6-B625-0AE426A2C474}"/>
    <cellStyle name="Comma 12 3 10" xfId="5278" xr:uid="{39502C07-7611-4D77-87E1-63DB07ADF86C}"/>
    <cellStyle name="Comma 12 3 11" xfId="5165" xr:uid="{BBDA393C-5521-4225-8E71-24E81C839410}"/>
    <cellStyle name="Comma 12 3 12" xfId="7523" xr:uid="{B3ED7D9E-7169-4180-A29F-228D184EC145}"/>
    <cellStyle name="Comma 12 3 2" xfId="1032" xr:uid="{FB556E10-7B2D-438C-821A-EC1B89B2299E}"/>
    <cellStyle name="Comma 12 3 2 2" xfId="3472" xr:uid="{FB13E39B-2318-47EF-B533-E6BA8124D04C}"/>
    <cellStyle name="Comma 12 3 2 3" xfId="5575" xr:uid="{86683AC3-76AD-4CAC-A964-D366C3D657D0}"/>
    <cellStyle name="Comma 12 3 3" xfId="1350" xr:uid="{83611091-5FFB-4ADE-9EA2-3BBACD694EE6}"/>
    <cellStyle name="Comma 12 3 3 2" xfId="3702" xr:uid="{ACE3602B-5F6A-49AB-BCA6-062BBF7FD08C}"/>
    <cellStyle name="Comma 12 3 3 3" xfId="5816" xr:uid="{9D070F81-CBCF-45D8-8744-822C40C2F4A8}"/>
    <cellStyle name="Comma 12 3 4" xfId="1665" xr:uid="{7F8C46B4-4FBA-4763-9A27-771057E9E5B2}"/>
    <cellStyle name="Comma 12 3 4 2" xfId="3967" xr:uid="{AE39395E-2950-4EF8-A795-EF15043224DD}"/>
    <cellStyle name="Comma 12 3 4 3" xfId="6090" xr:uid="{BA465B61-5E75-4391-9B55-1E7FC9977824}"/>
    <cellStyle name="Comma 12 3 5" xfId="2176" xr:uid="{EADD7158-3300-4296-96E3-A0373ADE2D08}"/>
    <cellStyle name="Comma 12 3 5 2" xfId="4275" xr:uid="{9AF38548-B62B-46A7-A6CF-43BD887E85DD}"/>
    <cellStyle name="Comma 12 3 5 3" xfId="6439" xr:uid="{4295F539-D718-48E5-864D-19C8BBC7F915}"/>
    <cellStyle name="Comma 12 3 6" xfId="2486" xr:uid="{C8E99AC8-87BB-4730-8231-F73E259B6FD0}"/>
    <cellStyle name="Comma 12 3 6 2" xfId="4583" xr:uid="{392A04DD-D454-490E-A658-2C887AB699F4}"/>
    <cellStyle name="Comma 12 3 6 3" xfId="6747" xr:uid="{FD0D57BC-722F-44C1-8142-3D6FF7B46630}"/>
    <cellStyle name="Comma 12 3 7" xfId="2727" xr:uid="{CB148B4A-5C35-4754-98A9-888C1EB549B7}"/>
    <cellStyle name="Comma 12 3 7 2" xfId="4820" xr:uid="{C42E4BFB-4BAF-44A8-BEB7-B9970BF33B27}"/>
    <cellStyle name="Comma 12 3 7 3" xfId="6984" xr:uid="{6679132D-C4CF-4D1C-8D27-2A7001A59687}"/>
    <cellStyle name="Comma 12 3 8" xfId="2940" xr:uid="{D737D608-D092-4A19-8912-F9329562C64A}"/>
    <cellStyle name="Comma 12 3 8 2" xfId="5025" xr:uid="{137D2D4C-40AB-421B-A0AD-E160790A0457}"/>
    <cellStyle name="Comma 12 3 8 3" xfId="7189" xr:uid="{0555C01E-8B7C-4594-9503-4439B8959655}"/>
    <cellStyle name="Comma 12 3 9" xfId="3179" xr:uid="{2AC4E5DD-84AC-4A02-82BC-B480B89CCE4D}"/>
    <cellStyle name="Comma 12 4" xfId="942" xr:uid="{289F4E90-08A0-49E7-9236-47CDBDF7134B}"/>
    <cellStyle name="Comma 12 4 10" xfId="5168" xr:uid="{333B8450-E479-49D0-8A34-11AC1006B245}"/>
    <cellStyle name="Comma 12 4 11" xfId="7524" xr:uid="{704A4D2E-E739-4181-BBB1-D7A42695E695}"/>
    <cellStyle name="Comma 12 4 2" xfId="1260" xr:uid="{BFE9A2E0-8311-4891-8C04-D949787C9F0A}"/>
    <cellStyle name="Comma 12 4 2 2" xfId="3633" xr:uid="{E7D3042A-5B97-422D-BB85-1975D2972ED7}"/>
    <cellStyle name="Comma 12 4 2 3" xfId="5745" xr:uid="{7ED0A44F-3E82-4D74-A778-F095DCC0C603}"/>
    <cellStyle name="Comma 12 4 3" xfId="1575" xr:uid="{67958960-4B59-4C1A-BB2E-48228EAA14F4}"/>
    <cellStyle name="Comma 12 4 3 2" xfId="3877" xr:uid="{4219D9F6-ABE3-4A58-84CC-8BD8B2C621FE}"/>
    <cellStyle name="Comma 12 4 3 3" xfId="6000" xr:uid="{0F99014D-D3CC-4579-90CD-6408E0E39176}"/>
    <cellStyle name="Comma 12 4 4" xfId="2086" xr:uid="{EB18386B-F56A-4388-B020-C4435E08FFAD}"/>
    <cellStyle name="Comma 12 4 4 2" xfId="4185" xr:uid="{E6369EA2-ADCA-4B7E-9095-AD112DCBF02D}"/>
    <cellStyle name="Comma 12 4 4 3" xfId="6349" xr:uid="{B5ED5B0D-D2E4-4312-8DDF-A54CDB9CE0A2}"/>
    <cellStyle name="Comma 12 4 5" xfId="2396" xr:uid="{393EFF57-B896-4921-B07B-264B4B6BAA92}"/>
    <cellStyle name="Comma 12 4 5 2" xfId="4493" xr:uid="{0FA3CDF8-60C7-40B4-ACDC-C263584872FE}"/>
    <cellStyle name="Comma 12 4 5 3" xfId="6657" xr:uid="{BB6EBC0A-2091-421C-9DF1-E704EC955965}"/>
    <cellStyle name="Comma 12 4 6" xfId="2658" xr:uid="{E413D672-C11F-437A-8497-39430C8E6E5C}"/>
    <cellStyle name="Comma 12 4 6 2" xfId="4751" xr:uid="{A4E3146C-8674-4975-B2CB-4D3CA07232F7}"/>
    <cellStyle name="Comma 12 4 6 3" xfId="6915" xr:uid="{5630D1C2-E38A-4759-B69A-7A6F0038FD4E}"/>
    <cellStyle name="Comma 12 4 7" xfId="2871" xr:uid="{CF43B0AA-D28B-495E-9A64-5F52E60BF350}"/>
    <cellStyle name="Comma 12 4 7 2" xfId="4956" xr:uid="{41679CD0-E7C5-492A-953D-243F01644B72}"/>
    <cellStyle name="Comma 12 4 7 3" xfId="7120" xr:uid="{0B16C9BA-5F9D-436A-A2E7-C4B94534910D}"/>
    <cellStyle name="Comma 12 4 8" xfId="3382" xr:uid="{B32BFDAF-8C79-4576-97A0-2731AD58BDCC}"/>
    <cellStyle name="Comma 12 4 9" xfId="5485" xr:uid="{7A1E5B89-A5E5-4BED-AD6F-252A82B01BF0}"/>
    <cellStyle name="Comma 12 5" xfId="843" xr:uid="{A29D5206-76BD-4060-9336-2AA36F4CDDC7}"/>
    <cellStyle name="Comma 12 5 2" xfId="3291" xr:uid="{C0817171-AE57-4192-BB72-2B02AC5B2152}"/>
    <cellStyle name="Comma 12 5 3" xfId="5391" xr:uid="{F80CBC74-A4A9-447F-8B2C-2CC2086AD1CD}"/>
    <cellStyle name="Comma 12 6" xfId="1167" xr:uid="{851A79DE-CB26-46EC-A735-C548D937160C}"/>
    <cellStyle name="Comma 12 6 2" xfId="3573" xr:uid="{B902E316-5C0D-4E8A-8008-D0FE266F517F}"/>
    <cellStyle name="Comma 12 6 3" xfId="5677" xr:uid="{BFBE5649-7BDE-4270-870F-DE94A098CCFA}"/>
    <cellStyle name="Comma 12 7" xfId="1480" xr:uid="{86499063-681C-4951-A80C-5D829BFB8D5F}"/>
    <cellStyle name="Comma 12 7 2" xfId="3786" xr:uid="{B39280AF-3CD9-48A9-A0E7-F381E12F541A}"/>
    <cellStyle name="Comma 12 7 3" xfId="5909" xr:uid="{03625B1E-6230-4FFA-827F-5D9EB2A08132}"/>
    <cellStyle name="Comma 12 8" xfId="1995" xr:uid="{31EBE91E-81A8-475D-8485-3985E859F552}"/>
    <cellStyle name="Comma 12 8 2" xfId="4094" xr:uid="{BF4F82A1-49F1-48B7-B985-BCB3554A721E}"/>
    <cellStyle name="Comma 12 8 3" xfId="6258" xr:uid="{7799A029-800D-4D09-AB19-8AF704BBCA57}"/>
    <cellStyle name="Comma 12 9" xfId="2305" xr:uid="{063842BA-F2B7-4C07-B12E-220E0C655C22}"/>
    <cellStyle name="Comma 12 9 2" xfId="4402" xr:uid="{73D89268-4367-46A5-8F1D-EA68B12707FC}"/>
    <cellStyle name="Comma 12 9 3" xfId="6566" xr:uid="{32E7C367-8F96-40A9-B32B-29F602D1AB84}"/>
    <cellStyle name="Comma 13" xfId="426" xr:uid="{5BD373CE-BAC2-48AD-B809-BA008026C437}"/>
    <cellStyle name="Comma 13 10" xfId="2600" xr:uid="{B5A95EEE-ABFB-445E-8737-64E05E704029}"/>
    <cellStyle name="Comma 13 10 2" xfId="4693" xr:uid="{9628380D-9477-468A-9307-CADF39323522}"/>
    <cellStyle name="Comma 13 10 3" xfId="6857" xr:uid="{4E6A3E8C-0157-4D7D-A0DC-4CF23E065A45}"/>
    <cellStyle name="Comma 13 11" xfId="2812" xr:uid="{1BF8F450-BE06-42A7-9FC3-87543B6A8625}"/>
    <cellStyle name="Comma 13 11 2" xfId="4898" xr:uid="{075BA397-3866-4BB1-BECC-4EFBF967A35E}"/>
    <cellStyle name="Comma 13 11 3" xfId="7062" xr:uid="{9780FC1B-0E48-4661-81EE-A6A527395C8C}"/>
    <cellStyle name="Comma 13 12" xfId="3058" xr:uid="{F6CF2AD0-45B8-44C5-98F9-53A4E3B36635}"/>
    <cellStyle name="Comma 13 13" xfId="5139" xr:uid="{CD821AEF-7A6D-4CA6-B426-31EB730E81CA}"/>
    <cellStyle name="Comma 13 14" xfId="5146" xr:uid="{1A557B9F-72B8-46EB-846B-87D605A72E5E}"/>
    <cellStyle name="Comma 13 15" xfId="7525" xr:uid="{03AE3D3F-8BFA-4E12-BFFA-44F09F62782A}"/>
    <cellStyle name="Comma 13 2" xfId="628" xr:uid="{843796BE-3122-4865-98DC-42217A7A1EC6}"/>
    <cellStyle name="Comma 13 2 10" xfId="2843" xr:uid="{E1C6B5A5-FDFC-468A-B3AA-1ADB908F57AC}"/>
    <cellStyle name="Comma 13 2 10 2" xfId="4928" xr:uid="{AC231E95-E54B-4977-9623-0C5B120A290C}"/>
    <cellStyle name="Comma 13 2 10 3" xfId="7092" xr:uid="{B80EA679-07C8-4DC5-A223-3BD4109EE5C0}"/>
    <cellStyle name="Comma 13 2 11" xfId="3114" xr:uid="{5628B73B-7DE7-4E50-924C-74EB7EF7AF05}"/>
    <cellStyle name="Comma 13 2 12" xfId="5211" xr:uid="{55CDF7D7-3E7F-41CD-A405-E1CC3C5E60C6}"/>
    <cellStyle name="Comma 13 2 13" xfId="5857" xr:uid="{7D0FB012-6E4A-459D-9104-A781687D82A5}"/>
    <cellStyle name="Comma 13 2 14" xfId="7526" xr:uid="{1EDE7B1C-D202-47D1-9DC2-39AE17F600ED}"/>
    <cellStyle name="Comma 13 2 2" xfId="777" xr:uid="{60C1497C-22A5-427C-A91A-4595418BB361}"/>
    <cellStyle name="Comma 13 2 2 10" xfId="5336" xr:uid="{A6EE586E-A267-47B1-AABC-2CAB5A01209A}"/>
    <cellStyle name="Comma 13 2 2 11" xfId="5077" xr:uid="{FC68040A-24A2-42A5-8AC6-139F511DD047}"/>
    <cellStyle name="Comma 13 2 2 12" xfId="7527" xr:uid="{6570CE91-F8CF-4D3A-B759-5319FECF8857}"/>
    <cellStyle name="Comma 13 2 2 2" xfId="1089" xr:uid="{0C504BC2-EE10-485F-8AB7-C1296264D86C}"/>
    <cellStyle name="Comma 13 2 2 2 2" xfId="3529" xr:uid="{691F9595-F732-43FB-BC86-5F4ECA7A927B}"/>
    <cellStyle name="Comma 13 2 2 2 3" xfId="5632" xr:uid="{2E0FA3A4-23FE-4768-8371-023FE5D1EF59}"/>
    <cellStyle name="Comma 13 2 2 3" xfId="1407" xr:uid="{FEF4BD2A-EB7F-4348-8A57-FB43E17C8859}"/>
    <cellStyle name="Comma 13 2 2 3 2" xfId="3734" xr:uid="{A6941689-786A-41F6-8307-744B8C1634E5}"/>
    <cellStyle name="Comma 13 2 2 3 3" xfId="5852" xr:uid="{22B051F7-EDE2-465C-8C86-7D0C85193A4D}"/>
    <cellStyle name="Comma 13 2 2 4" xfId="1722" xr:uid="{ACFC6C0E-61BA-4DEE-BB11-BD80E6877B30}"/>
    <cellStyle name="Comma 13 2 2 4 2" xfId="4024" xr:uid="{4225DB74-E127-4F67-A688-31B4328BA98A}"/>
    <cellStyle name="Comma 13 2 2 4 3" xfId="6147" xr:uid="{145B66EB-D36B-4003-85C7-97725F6273C3}"/>
    <cellStyle name="Comma 13 2 2 5" xfId="2233" xr:uid="{41108036-3B7E-4C0E-B97F-84F9F8556FA8}"/>
    <cellStyle name="Comma 13 2 2 5 2" xfId="4332" xr:uid="{B4A2146E-44B0-438D-A040-0FD008704EC6}"/>
    <cellStyle name="Comma 13 2 2 5 3" xfId="6496" xr:uid="{2962592B-7BE7-433B-9475-F817BD626E96}"/>
    <cellStyle name="Comma 13 2 2 6" xfId="2543" xr:uid="{2E37697E-C0F7-4BBC-8A33-19777C1939E8}"/>
    <cellStyle name="Comma 13 2 2 6 2" xfId="4640" xr:uid="{A0269D31-1082-42EB-97A4-7B006A59B070}"/>
    <cellStyle name="Comma 13 2 2 6 3" xfId="6804" xr:uid="{88A6D000-1EB4-4C04-81DD-F43E647C6F1B}"/>
    <cellStyle name="Comma 13 2 2 7" xfId="2759" xr:uid="{2F724A30-3744-4B71-8680-225A419C36B3}"/>
    <cellStyle name="Comma 13 2 2 7 2" xfId="4852" xr:uid="{7F35C113-C94C-45B3-8DAA-27AFA576F76A}"/>
    <cellStyle name="Comma 13 2 2 7 3" xfId="7016" xr:uid="{9F2C1A22-EA6E-40E5-B086-1BDFF3E3F79B}"/>
    <cellStyle name="Comma 13 2 2 8" xfId="2972" xr:uid="{4C242115-A457-4652-88ED-626D93D1C5A6}"/>
    <cellStyle name="Comma 13 2 2 8 2" xfId="5057" xr:uid="{13A7DFD4-CFE0-47F6-BAA9-850E5249CCA4}"/>
    <cellStyle name="Comma 13 2 2 8 3" xfId="7221" xr:uid="{70BAA6CC-B854-42FC-8370-C20D24F4646D}"/>
    <cellStyle name="Comma 13 2 2 9" xfId="3236" xr:uid="{D86ABE29-B684-47D7-A575-DF46CA404A6A}"/>
    <cellStyle name="Comma 13 2 3" xfId="976" xr:uid="{882CFA21-FA3E-4A1C-B756-5756990FF499}"/>
    <cellStyle name="Comma 13 2 3 10" xfId="6170" xr:uid="{C192D257-5525-44D5-AD2D-9A11B8504ACE}"/>
    <cellStyle name="Comma 13 2 3 11" xfId="7528" xr:uid="{22BF0423-856C-40B4-84EA-098D480BB037}"/>
    <cellStyle name="Comma 13 2 3 2" xfId="1294" xr:uid="{52C2E86D-921F-4C43-9D42-38EAD2A1BCAF}"/>
    <cellStyle name="Comma 13 2 3 2 2" xfId="3667" xr:uid="{D8A54F04-B076-4660-B0E4-E5552313793A}"/>
    <cellStyle name="Comma 13 2 3 2 3" xfId="5779" xr:uid="{4D13ECD5-55BA-4BF3-AE83-46CEB36BEDA7}"/>
    <cellStyle name="Comma 13 2 3 3" xfId="1609" xr:uid="{86E58134-252E-456B-A8EF-F312DAEC0D01}"/>
    <cellStyle name="Comma 13 2 3 3 2" xfId="3911" xr:uid="{D9FF05B6-1F83-46D2-A65F-B0B2EF55097A}"/>
    <cellStyle name="Comma 13 2 3 3 3" xfId="6034" xr:uid="{20194683-5A71-4331-9513-773D9E12EC12}"/>
    <cellStyle name="Comma 13 2 3 4" xfId="2120" xr:uid="{165A3C6B-48EA-4C89-B729-6D6731F04EE9}"/>
    <cellStyle name="Comma 13 2 3 4 2" xfId="4219" xr:uid="{F5512BE7-D610-4990-8EC0-57B8CA296916}"/>
    <cellStyle name="Comma 13 2 3 4 3" xfId="6383" xr:uid="{AAF634CB-CA9F-4FB1-AA3E-CF1AC73A9CD3}"/>
    <cellStyle name="Comma 13 2 3 5" xfId="2430" xr:uid="{A17F2D91-9D22-4883-A09D-3F15DE7F6815}"/>
    <cellStyle name="Comma 13 2 3 5 2" xfId="4527" xr:uid="{9BE1AB38-2A6D-452A-B1F8-A0BF35A0123A}"/>
    <cellStyle name="Comma 13 2 3 5 3" xfId="6691" xr:uid="{2FE1C27D-CF17-4489-ACAE-4B968091F2B9}"/>
    <cellStyle name="Comma 13 2 3 6" xfId="2692" xr:uid="{DE60F6FF-B4D8-407D-8DCA-87D469BACC35}"/>
    <cellStyle name="Comma 13 2 3 6 2" xfId="4785" xr:uid="{DB40B615-404F-4973-9D85-564E0E26C789}"/>
    <cellStyle name="Comma 13 2 3 6 3" xfId="6949" xr:uid="{95F74253-6047-4F2F-A182-8285EC0F612B}"/>
    <cellStyle name="Comma 13 2 3 7" xfId="2905" xr:uid="{172575A3-3AA6-4124-ABA2-4452ED1BE959}"/>
    <cellStyle name="Comma 13 2 3 7 2" xfId="4990" xr:uid="{8E813C3C-D603-43F4-AC4F-EF49F4A76A0C}"/>
    <cellStyle name="Comma 13 2 3 7 3" xfId="7154" xr:uid="{AF743FD9-360C-4945-9BF4-4C34C534172A}"/>
    <cellStyle name="Comma 13 2 3 8" xfId="3416" xr:uid="{8BBA8FA1-8903-47D0-97DD-767AB08530B1}"/>
    <cellStyle name="Comma 13 2 3 9" xfId="5519" xr:uid="{F7FD0A53-00A2-41BF-B83F-94235C7C88FD}"/>
    <cellStyle name="Comma 13 2 4" xfId="900" xr:uid="{B2BE4810-C756-461D-80BE-623EB11AA97D}"/>
    <cellStyle name="Comma 13 2 4 2" xfId="3348" xr:uid="{7FF41160-2329-463D-B679-E302FE38DD31}"/>
    <cellStyle name="Comma 13 2 4 3" xfId="5448" xr:uid="{BF6EB8EC-E4E8-4069-A022-ABAD5AEE4E36}"/>
    <cellStyle name="Comma 13 2 5" xfId="1226" xr:uid="{713D79A2-D2CD-4B92-AC3B-D133C4A8307B}"/>
    <cellStyle name="Comma 13 2 5 2" xfId="3605" xr:uid="{1E2596BF-699A-44C2-BF1E-CD973763137E}"/>
    <cellStyle name="Comma 13 2 5 3" xfId="5716" xr:uid="{8CF3CAD3-E775-4250-8B3F-97191BBE24F6}"/>
    <cellStyle name="Comma 13 2 6" xfId="1539" xr:uid="{AD836AF0-8C9B-4AB8-A4D7-59237853D011}"/>
    <cellStyle name="Comma 13 2 6 2" xfId="3843" xr:uid="{E6E98617-14F1-4A20-A796-416DDE83989F}"/>
    <cellStyle name="Comma 13 2 6 3" xfId="5966" xr:uid="{F0759983-3EF9-4AB5-939B-12EDEA10A99B}"/>
    <cellStyle name="Comma 13 2 7" xfId="2052" xr:uid="{A1A71C91-584F-4039-8951-44C4FAD45928}"/>
    <cellStyle name="Comma 13 2 7 2" xfId="4151" xr:uid="{3524DCA5-52E5-46B0-B14F-B5863DBDA98F}"/>
    <cellStyle name="Comma 13 2 7 3" xfId="6315" xr:uid="{0A7104C7-193C-401A-9780-3BE61E3BE451}"/>
    <cellStyle name="Comma 13 2 8" xfId="2362" xr:uid="{F8CE3E4A-D303-4F56-9872-6C1A5E9E554D}"/>
    <cellStyle name="Comma 13 2 8 2" xfId="4459" xr:uid="{174FE407-8D51-4542-A9C6-05CA0ED28E25}"/>
    <cellStyle name="Comma 13 2 8 3" xfId="6623" xr:uid="{5D674F46-D540-4AA3-85A4-96844CFB0AC5}"/>
    <cellStyle name="Comma 13 2 9" xfId="2630" xr:uid="{3570C89F-021D-44CB-9528-5D4B5F760909}"/>
    <cellStyle name="Comma 13 2 9 2" xfId="4723" xr:uid="{B5572361-7927-43D2-9B5B-3216D6E8D48A}"/>
    <cellStyle name="Comma 13 2 9 3" xfId="6887" xr:uid="{C8370893-AF38-4B12-8EA8-158545C61DAF}"/>
    <cellStyle name="Comma 13 3" xfId="717" xr:uid="{3900C42A-C74C-4B6A-A328-9826165B001B}"/>
    <cellStyle name="Comma 13 3 10" xfId="5281" xr:uid="{6799C215-683D-4765-96FC-79400BFB91DD}"/>
    <cellStyle name="Comma 13 3 11" xfId="5162" xr:uid="{863A8660-1996-481C-91C2-34D865E153CD}"/>
    <cellStyle name="Comma 13 3 12" xfId="7529" xr:uid="{E23B351A-EA31-446D-B31C-F413A0D044FF}"/>
    <cellStyle name="Comma 13 3 2" xfId="1035" xr:uid="{98F6F3A5-19E6-460F-A016-3CCD8EBDC7C3}"/>
    <cellStyle name="Comma 13 3 2 2" xfId="3475" xr:uid="{AE6EFB07-279F-4419-A981-2AD970DE55FD}"/>
    <cellStyle name="Comma 13 3 2 3" xfId="5578" xr:uid="{5F64F106-4401-449D-AB0F-B56B392A210E}"/>
    <cellStyle name="Comma 13 3 3" xfId="1353" xr:uid="{758D3A68-6A4B-472C-80C3-E9F83BF82566}"/>
    <cellStyle name="Comma 13 3 3 2" xfId="3704" xr:uid="{E5863493-A877-4CED-959D-3BC6B7819502}"/>
    <cellStyle name="Comma 13 3 3 3" xfId="5818" xr:uid="{3A5FC623-7F67-4C91-8D9D-B9DAD4456144}"/>
    <cellStyle name="Comma 13 3 4" xfId="1668" xr:uid="{587165F9-54BC-4FB1-8938-8220B543CFD0}"/>
    <cellStyle name="Comma 13 3 4 2" xfId="3970" xr:uid="{672AE8B6-1101-4A10-96F2-A4B0D2716035}"/>
    <cellStyle name="Comma 13 3 4 3" xfId="6093" xr:uid="{0EEEE9F9-F49F-457E-B1D3-9D720D3111AC}"/>
    <cellStyle name="Comma 13 3 5" xfId="2179" xr:uid="{8149E212-9A4A-427D-9117-91190A06AE2F}"/>
    <cellStyle name="Comma 13 3 5 2" xfId="4278" xr:uid="{9B15CA86-D9A0-433D-8AF4-E409910FB3FC}"/>
    <cellStyle name="Comma 13 3 5 3" xfId="6442" xr:uid="{9D385D8D-4F45-4993-B684-303F3DBF2008}"/>
    <cellStyle name="Comma 13 3 6" xfId="2489" xr:uid="{0AE47146-7316-4346-A0EF-F4919E147670}"/>
    <cellStyle name="Comma 13 3 6 2" xfId="4586" xr:uid="{D466573D-05F1-486C-BD79-6CD695E384A4}"/>
    <cellStyle name="Comma 13 3 6 3" xfId="6750" xr:uid="{C33F4B6F-1D04-4234-B5C2-7BE143949FDA}"/>
    <cellStyle name="Comma 13 3 7" xfId="2729" xr:uid="{69A80B5D-D3DA-4232-9436-372EEFFB23CB}"/>
    <cellStyle name="Comma 13 3 7 2" xfId="4822" xr:uid="{821BC057-D8A7-47B5-A583-784124F59C5D}"/>
    <cellStyle name="Comma 13 3 7 3" xfId="6986" xr:uid="{0A4CBEAA-35F5-48D2-B698-3CBE3C5EEF13}"/>
    <cellStyle name="Comma 13 3 8" xfId="2942" xr:uid="{D4572710-B057-485A-A355-54CC86C4ECEC}"/>
    <cellStyle name="Comma 13 3 8 2" xfId="5027" xr:uid="{90843874-6C95-4F5D-BD48-D30508A53A36}"/>
    <cellStyle name="Comma 13 3 8 3" xfId="7191" xr:uid="{3117BC6D-EF6E-405A-840D-3EE952DF94FB}"/>
    <cellStyle name="Comma 13 3 9" xfId="3182" xr:uid="{9C6405ED-6EFE-49E8-A0F0-6F3A8C5811BF}"/>
    <cellStyle name="Comma 13 4" xfId="944" xr:uid="{872D8336-3D63-48EB-90B2-C73AA11FE78E}"/>
    <cellStyle name="Comma 13 4 10" xfId="5163" xr:uid="{E6A763C5-28A5-424D-ACA2-D3FCD9297311}"/>
    <cellStyle name="Comma 13 4 11" xfId="7530" xr:uid="{70B7EBC6-20E5-44EB-BFA7-70EA1B19E35D}"/>
    <cellStyle name="Comma 13 4 2" xfId="1262" xr:uid="{3E98EB2B-F157-41EB-BC71-49419FAA9288}"/>
    <cellStyle name="Comma 13 4 2 2" xfId="3635" xr:uid="{02C73A7F-5151-4E4A-B7D3-E8176706127D}"/>
    <cellStyle name="Comma 13 4 2 3" xfId="5747" xr:uid="{9D54B65E-D96C-481F-AA77-5D440F7EB516}"/>
    <cellStyle name="Comma 13 4 3" xfId="1577" xr:uid="{4C640D57-75CA-47A7-86AC-FBDB0885CF4F}"/>
    <cellStyle name="Comma 13 4 3 2" xfId="3879" xr:uid="{16DEBA67-595C-407C-81C9-CD53452FF47D}"/>
    <cellStyle name="Comma 13 4 3 3" xfId="6002" xr:uid="{D4665010-7FB2-4F23-9DEB-A9616BE39AEE}"/>
    <cellStyle name="Comma 13 4 4" xfId="2088" xr:uid="{90E3780E-E4B1-4918-B869-1E43DED505BD}"/>
    <cellStyle name="Comma 13 4 4 2" xfId="4187" xr:uid="{F6C7079B-7D8E-4499-857A-54BF81A18610}"/>
    <cellStyle name="Comma 13 4 4 3" xfId="6351" xr:uid="{1D48D82E-6BD5-4D49-9E79-D3D990D0ECA1}"/>
    <cellStyle name="Comma 13 4 5" xfId="2398" xr:uid="{BCF48318-458F-4910-A391-0437EE924C9B}"/>
    <cellStyle name="Comma 13 4 5 2" xfId="4495" xr:uid="{CD1253DA-F586-4B78-B03D-1621BB7B5616}"/>
    <cellStyle name="Comma 13 4 5 3" xfId="6659" xr:uid="{67BE2FAD-B5C3-41D8-A0AB-93B1F46C8900}"/>
    <cellStyle name="Comma 13 4 6" xfId="2660" xr:uid="{00CE4C9D-7518-4F41-8945-099B45AA5A44}"/>
    <cellStyle name="Comma 13 4 6 2" xfId="4753" xr:uid="{A818D5A7-41C7-41E6-BE14-A90C4F366222}"/>
    <cellStyle name="Comma 13 4 6 3" xfId="6917" xr:uid="{75BE067E-EA68-458D-9548-9EC645BB3EAA}"/>
    <cellStyle name="Comma 13 4 7" xfId="2873" xr:uid="{AA634EC9-1BD4-4976-8F3B-206153F1DEDF}"/>
    <cellStyle name="Comma 13 4 7 2" xfId="4958" xr:uid="{67A8580A-613F-4BDE-AF2B-FC63E0925A87}"/>
    <cellStyle name="Comma 13 4 7 3" xfId="7122" xr:uid="{DB20560F-4AF4-4496-922A-E6E67541504A}"/>
    <cellStyle name="Comma 13 4 8" xfId="3384" xr:uid="{E1E326AF-FCE0-4878-A550-E94E5D89AE94}"/>
    <cellStyle name="Comma 13 4 9" xfId="5487" xr:uid="{26357729-ACCF-44BF-8F77-109041EF1148}"/>
    <cellStyle name="Comma 13 5" xfId="846" xr:uid="{D195FE7D-68E0-4C8E-B188-EA63199703F3}"/>
    <cellStyle name="Comma 13 5 2" xfId="3294" xr:uid="{2C7CA03B-A4EE-4DD1-BCBD-E3328C3071FF}"/>
    <cellStyle name="Comma 13 5 3" xfId="5394" xr:uid="{129A3C98-31B1-4BB7-88E9-A7E736E0AE1F}"/>
    <cellStyle name="Comma 13 6" xfId="1170" xr:uid="{011087EE-4355-4A33-9138-4E93C9C96291}"/>
    <cellStyle name="Comma 13 6 2" xfId="3575" xr:uid="{B66662BC-523F-43D2-88D8-EEB4917FB9D0}"/>
    <cellStyle name="Comma 13 6 3" xfId="5680" xr:uid="{7C2F4577-F3B3-434B-847D-BF84321C44D6}"/>
    <cellStyle name="Comma 13 7" xfId="1483" xr:uid="{77001990-86C4-4EDA-8EA1-C6D104ADDF75}"/>
    <cellStyle name="Comma 13 7 2" xfId="3789" xr:uid="{907FED61-D0E3-4036-A37E-35AF065981ED}"/>
    <cellStyle name="Comma 13 7 3" xfId="5912" xr:uid="{33EA1600-AFEE-4082-A68A-9444B21C3364}"/>
    <cellStyle name="Comma 13 8" xfId="1998" xr:uid="{E121638E-52FE-47C9-BAA8-04006F68D786}"/>
    <cellStyle name="Comma 13 8 2" xfId="4097" xr:uid="{B1E2A5C7-E6BD-4C3C-8A55-D41372CCB31A}"/>
    <cellStyle name="Comma 13 8 3" xfId="6261" xr:uid="{CF91A38F-AABE-4C4C-ADE2-B9690B915EB5}"/>
    <cellStyle name="Comma 13 9" xfId="2308" xr:uid="{793CEB68-3BE1-435C-BF0F-E43A3060C711}"/>
    <cellStyle name="Comma 13 9 2" xfId="4405" xr:uid="{686F58F2-5E42-496B-94B2-0F238188CDD5}"/>
    <cellStyle name="Comma 13 9 3" xfId="6569" xr:uid="{5A2F6A71-D078-47F4-AFF2-0796343FF470}"/>
    <cellStyle name="Comma 14" xfId="429" xr:uid="{7DA724EF-9E51-4186-ACE5-B2F33C4D162F}"/>
    <cellStyle name="Comma 14 10" xfId="2602" xr:uid="{3ECE5C22-77A6-4A26-981A-B46E514C13AB}"/>
    <cellStyle name="Comma 14 10 2" xfId="4695" xr:uid="{217F224A-FDD2-465A-86FC-E8A1B9685D9F}"/>
    <cellStyle name="Comma 14 10 3" xfId="6859" xr:uid="{42384F17-14AF-44A3-A084-1ABB8FD5F3BE}"/>
    <cellStyle name="Comma 14 11" xfId="2814" xr:uid="{06D1D6D4-5AFF-44E0-9854-AA33DD4E6938}"/>
    <cellStyle name="Comma 14 11 2" xfId="4900" xr:uid="{15B72472-58FE-46F2-8D31-88F2E55F1747}"/>
    <cellStyle name="Comma 14 11 3" xfId="7064" xr:uid="{C06D08D6-D2BB-4BCD-B8E4-70802828A60D}"/>
    <cellStyle name="Comma 14 12" xfId="3061" xr:uid="{95E8438C-DAC8-443C-A1A5-F617CB363609}"/>
    <cellStyle name="Comma 14 13" xfId="5142" xr:uid="{186740BC-D0EF-45A1-B784-A75E9D81F9BA}"/>
    <cellStyle name="Comma 14 14" xfId="5158" xr:uid="{D80A04B7-FD67-46C7-A614-AAC75FC2FA2B}"/>
    <cellStyle name="Comma 14 15" xfId="7531" xr:uid="{07147444-198E-4119-9645-A45FDD19E6E9}"/>
    <cellStyle name="Comma 14 2" xfId="631" xr:uid="{ABD849BA-327A-4168-B9FE-4E86C30730A3}"/>
    <cellStyle name="Comma 14 2 10" xfId="2845" xr:uid="{DE9A5548-36C7-4020-83D1-B9E6585B671F}"/>
    <cellStyle name="Comma 14 2 10 2" xfId="4930" xr:uid="{AC81B812-ED3D-4E65-B381-7D6B1D91C7A5}"/>
    <cellStyle name="Comma 14 2 10 3" xfId="7094" xr:uid="{6EE287DA-C2AC-401E-B161-0E3647B92CB6}"/>
    <cellStyle name="Comma 14 2 11" xfId="3117" xr:uid="{0AE015CD-E26E-4436-B8A9-1A86610669F2}"/>
    <cellStyle name="Comma 14 2 12" xfId="5214" xr:uid="{C1946272-44C9-4D25-BB90-7EB273EFE136}"/>
    <cellStyle name="Comma 14 2 13" xfId="5705" xr:uid="{9443ECE6-F0F3-4AE4-8A58-FACAFDDDEA6E}"/>
    <cellStyle name="Comma 14 2 14" xfId="7532" xr:uid="{865FC429-A8B9-45FE-A0F4-F5B789FFBA6A}"/>
    <cellStyle name="Comma 14 2 2" xfId="780" xr:uid="{456A281A-0592-4D4A-9F57-A8EADBE6B6C6}"/>
    <cellStyle name="Comma 14 2 2 10" xfId="5339" xr:uid="{988433BA-0B74-4749-A989-D027E573343C}"/>
    <cellStyle name="Comma 14 2 2 11" xfId="6198" xr:uid="{23148394-89F8-4852-89D0-1681E7A18A38}"/>
    <cellStyle name="Comma 14 2 2 12" xfId="7533" xr:uid="{7B434C52-D859-45A5-B526-0D57036B21E3}"/>
    <cellStyle name="Comma 14 2 2 2" xfId="1092" xr:uid="{1B0AC5A3-048F-463D-AA88-78923444C3D9}"/>
    <cellStyle name="Comma 14 2 2 2 2" xfId="3532" xr:uid="{0B178157-BD04-453D-877B-480211FC5568}"/>
    <cellStyle name="Comma 14 2 2 2 3" xfId="5635" xr:uid="{37B3E7DD-A4F1-4867-AC0E-494666A35A58}"/>
    <cellStyle name="Comma 14 2 2 3" xfId="1410" xr:uid="{6239FE5C-9BCD-4A4A-AC33-888E9463842D}"/>
    <cellStyle name="Comma 14 2 2 3 2" xfId="3736" xr:uid="{5C026B1D-35FE-4D08-B686-17D29F3591DF}"/>
    <cellStyle name="Comma 14 2 2 3 3" xfId="5854" xr:uid="{E301C87C-E808-431E-BA87-0435E07890EB}"/>
    <cellStyle name="Comma 14 2 2 4" xfId="1725" xr:uid="{D9BA5433-2457-4CB6-A1B9-043A9A8695B0}"/>
    <cellStyle name="Comma 14 2 2 4 2" xfId="4027" xr:uid="{CCA638E1-95EA-4D46-9B0D-F9A39BFCE992}"/>
    <cellStyle name="Comma 14 2 2 4 3" xfId="6150" xr:uid="{94866F9D-9A92-4418-8502-47214283C58D}"/>
    <cellStyle name="Comma 14 2 2 5" xfId="2236" xr:uid="{E070F570-834E-4038-9178-54E7C2E2956B}"/>
    <cellStyle name="Comma 14 2 2 5 2" xfId="4335" xr:uid="{98047743-77D2-4B6E-B95C-F00120249B4D}"/>
    <cellStyle name="Comma 14 2 2 5 3" xfId="6499" xr:uid="{616C8309-D954-40EA-8531-CED753C6EAE9}"/>
    <cellStyle name="Comma 14 2 2 6" xfId="2546" xr:uid="{D0EEA856-64F5-402E-91A8-1E433CDB502E}"/>
    <cellStyle name="Comma 14 2 2 6 2" xfId="4643" xr:uid="{61809D4C-2AE3-43D4-8A00-CC53A51CED32}"/>
    <cellStyle name="Comma 14 2 2 6 3" xfId="6807" xr:uid="{2E53AB30-3E72-4658-8A2D-66975C655E7A}"/>
    <cellStyle name="Comma 14 2 2 7" xfId="2761" xr:uid="{01F859CC-F0BE-4E58-A378-EABC8C2A46D2}"/>
    <cellStyle name="Comma 14 2 2 7 2" xfId="4854" xr:uid="{BE461110-650A-4846-AEF8-696AEEDDC2AC}"/>
    <cellStyle name="Comma 14 2 2 7 3" xfId="7018" xr:uid="{3A9660E9-E725-4BCC-9F2F-7A2BE2D4394D}"/>
    <cellStyle name="Comma 14 2 2 8" xfId="2974" xr:uid="{F6F70683-6624-4018-85BA-8B73AF2C565C}"/>
    <cellStyle name="Comma 14 2 2 8 2" xfId="5059" xr:uid="{CC121869-EE73-4CEE-83D4-6D8437179EB6}"/>
    <cellStyle name="Comma 14 2 2 8 3" xfId="7223" xr:uid="{CCA95990-066D-4866-8EA2-D1EC855E9623}"/>
    <cellStyle name="Comma 14 2 2 9" xfId="3239" xr:uid="{D6DD5F03-B72E-4918-8C4F-EF2E5C977C37}"/>
    <cellStyle name="Comma 14 2 3" xfId="978" xr:uid="{D40BBDAB-BCD2-4757-ACCC-C1AD67ACC6ED}"/>
    <cellStyle name="Comma 14 2 3 10" xfId="6166" xr:uid="{B6044CA7-AF05-47E3-91FE-3A5EB661BA51}"/>
    <cellStyle name="Comma 14 2 3 11" xfId="7534" xr:uid="{FF9CDA81-D83A-4A8D-B757-DD95CF3CB0A3}"/>
    <cellStyle name="Comma 14 2 3 2" xfId="1296" xr:uid="{0709AE4B-1062-4F1C-B53F-607E333816E2}"/>
    <cellStyle name="Comma 14 2 3 2 2" xfId="3669" xr:uid="{BE2FC9CB-62A6-4724-8EEC-6818D4333DDA}"/>
    <cellStyle name="Comma 14 2 3 2 3" xfId="5781" xr:uid="{0834D36C-D546-4851-9D2B-AAACE62D8C83}"/>
    <cellStyle name="Comma 14 2 3 3" xfId="1611" xr:uid="{19AD63C4-3EA5-42F4-8687-1C426CB722EB}"/>
    <cellStyle name="Comma 14 2 3 3 2" xfId="3913" xr:uid="{DEE4308F-CCF8-4C4E-A664-2EFC3CB3D1DB}"/>
    <cellStyle name="Comma 14 2 3 3 3" xfId="6036" xr:uid="{D0B29FAA-E3C5-4818-AB96-A8E0DC520DB8}"/>
    <cellStyle name="Comma 14 2 3 4" xfId="2122" xr:uid="{7E576152-5B48-4E26-AA0B-D78927704920}"/>
    <cellStyle name="Comma 14 2 3 4 2" xfId="4221" xr:uid="{48AF49CF-D58B-4661-A7FF-BC5E9048ADD9}"/>
    <cellStyle name="Comma 14 2 3 4 3" xfId="6385" xr:uid="{40AF3CBB-F67E-46E6-96D8-9FF9181A1605}"/>
    <cellStyle name="Comma 14 2 3 5" xfId="2432" xr:uid="{48E82B10-8E7F-4A6D-B898-FC58D78A7802}"/>
    <cellStyle name="Comma 14 2 3 5 2" xfId="4529" xr:uid="{2B585D94-B77C-44E6-AB3D-5F7075103633}"/>
    <cellStyle name="Comma 14 2 3 5 3" xfId="6693" xr:uid="{160E52F3-C81B-4E4B-B685-861777DBF514}"/>
    <cellStyle name="Comma 14 2 3 6" xfId="2694" xr:uid="{86CAE6E5-C135-4CAB-B82F-B80D0E17F195}"/>
    <cellStyle name="Comma 14 2 3 6 2" xfId="4787" xr:uid="{E33B7DBE-A537-4D31-899A-BE7AAD77AFD1}"/>
    <cellStyle name="Comma 14 2 3 6 3" xfId="6951" xr:uid="{CC9F0727-128C-4916-AB4C-84767AE7E507}"/>
    <cellStyle name="Comma 14 2 3 7" xfId="2907" xr:uid="{44808DFC-9F9D-4505-B99B-7B9ADE406FD3}"/>
    <cellStyle name="Comma 14 2 3 7 2" xfId="4992" xr:uid="{CC9FB81B-6C03-4DE3-9583-CA5DDB817E76}"/>
    <cellStyle name="Comma 14 2 3 7 3" xfId="7156" xr:uid="{D4C6E554-BDBE-4163-8BFC-2C5D00F3BA31}"/>
    <cellStyle name="Comma 14 2 3 8" xfId="3418" xr:uid="{872A9B33-FCBB-4DD8-9D13-0082F0E424F4}"/>
    <cellStyle name="Comma 14 2 3 9" xfId="5521" xr:uid="{5E28F3A2-42AF-4BDF-B413-CA7D92C69242}"/>
    <cellStyle name="Comma 14 2 4" xfId="903" xr:uid="{70B534E2-E834-4F99-903A-BC189DDBA9B7}"/>
    <cellStyle name="Comma 14 2 4 2" xfId="3351" xr:uid="{78AB62FE-A38B-4B63-A4D2-A63E6351952D}"/>
    <cellStyle name="Comma 14 2 4 3" xfId="5451" xr:uid="{08CC0B66-DD0F-4BDD-B43E-84A75BDA689D}"/>
    <cellStyle name="Comma 14 2 5" xfId="1229" xr:uid="{D92AF870-5748-4440-9D3A-A2C8A450F82B}"/>
    <cellStyle name="Comma 14 2 5 2" xfId="3607" xr:uid="{F53320AD-7D8A-423D-8366-84194279C7EC}"/>
    <cellStyle name="Comma 14 2 5 3" xfId="5718" xr:uid="{230CE02E-FA55-48F8-A660-4E43DF928A19}"/>
    <cellStyle name="Comma 14 2 6" xfId="1542" xr:uid="{92BC088F-A665-4F01-B397-770332E15D1B}"/>
    <cellStyle name="Comma 14 2 6 2" xfId="3846" xr:uid="{C0B009B0-B5FA-48EA-8C65-1D654B9CB505}"/>
    <cellStyle name="Comma 14 2 6 3" xfId="5969" xr:uid="{ED8EF327-DA34-4451-AF57-02B915A58D1F}"/>
    <cellStyle name="Comma 14 2 7" xfId="2055" xr:uid="{C8509CD4-A427-431C-B896-5B9A7A5CE188}"/>
    <cellStyle name="Comma 14 2 7 2" xfId="4154" xr:uid="{DD3ED704-C5A9-4243-A967-8F31B0D4151E}"/>
    <cellStyle name="Comma 14 2 7 3" xfId="6318" xr:uid="{DA9EFFB4-DEF3-45F9-90E9-2B53A9C82B6E}"/>
    <cellStyle name="Comma 14 2 8" xfId="2365" xr:uid="{594C7DCE-F6D2-407A-AE6B-E3BD69FF204A}"/>
    <cellStyle name="Comma 14 2 8 2" xfId="4462" xr:uid="{FFF64F72-E41C-4522-8633-2E652BAE5564}"/>
    <cellStyle name="Comma 14 2 8 3" xfId="6626" xr:uid="{9512E7D5-B777-4691-8BC3-A24B7CF4DD1D}"/>
    <cellStyle name="Comma 14 2 9" xfId="2632" xr:uid="{0FC82993-7301-44DF-B15D-A34C1DECE7AF}"/>
    <cellStyle name="Comma 14 2 9 2" xfId="4725" xr:uid="{099238E8-DED5-4449-93CA-EA40D1A4D237}"/>
    <cellStyle name="Comma 14 2 9 3" xfId="6889" xr:uid="{796001F5-4F7B-4989-A078-D2B003FFB108}"/>
    <cellStyle name="Comma 14 3" xfId="720" xr:uid="{420A8FBB-6806-4E60-929D-8BBDEFE2E901}"/>
    <cellStyle name="Comma 14 3 10" xfId="5284" xr:uid="{1AD488EE-F91D-4758-8424-D6F230FCB652}"/>
    <cellStyle name="Comma 14 3 11" xfId="5080" xr:uid="{6FA17554-7786-4C12-8D72-6AC3895312B5}"/>
    <cellStyle name="Comma 14 3 12" xfId="7535" xr:uid="{889AFFE0-3E3A-494B-9F8A-F1F9195325B9}"/>
    <cellStyle name="Comma 14 3 2" xfId="1038" xr:uid="{29465D61-C07E-46A8-9272-FB96DE64C5A3}"/>
    <cellStyle name="Comma 14 3 2 2" xfId="3478" xr:uid="{8FAE6D2C-4BB9-48A9-878E-1EE795909FA0}"/>
    <cellStyle name="Comma 14 3 2 3" xfId="5581" xr:uid="{33F71071-C409-4296-B7C8-881AE20EF6EB}"/>
    <cellStyle name="Comma 14 3 3" xfId="1356" xr:uid="{F9B6848F-5E21-4AFC-BAF9-9D74D15F3DA1}"/>
    <cellStyle name="Comma 14 3 3 2" xfId="3706" xr:uid="{44B15C5E-F405-4BEC-B87A-91928346CD84}"/>
    <cellStyle name="Comma 14 3 3 3" xfId="5821" xr:uid="{7FF66832-ADE7-45DD-AAB6-DCDF8474E284}"/>
    <cellStyle name="Comma 14 3 4" xfId="1671" xr:uid="{18C3499C-DCEB-4F7D-B5D8-236ADA46A7BD}"/>
    <cellStyle name="Comma 14 3 4 2" xfId="3973" xr:uid="{1ED61076-18EF-4579-A479-403B42151FBB}"/>
    <cellStyle name="Comma 14 3 4 3" xfId="6096" xr:uid="{4A2B1657-8F6E-4FD0-A0F2-1071F44404FF}"/>
    <cellStyle name="Comma 14 3 5" xfId="2182" xr:uid="{19EE19BC-0A1C-433C-9F23-97B63C8BA7AA}"/>
    <cellStyle name="Comma 14 3 5 2" xfId="4281" xr:uid="{DA1260A6-B5A2-4461-9E51-DE74DFDFA81B}"/>
    <cellStyle name="Comma 14 3 5 3" xfId="6445" xr:uid="{12B7933A-F712-44B0-8BB2-0E119D63F1B1}"/>
    <cellStyle name="Comma 14 3 6" xfId="2492" xr:uid="{7A877D38-A520-4C70-9244-AE1285A21B59}"/>
    <cellStyle name="Comma 14 3 6 2" xfId="4589" xr:uid="{ECA57E73-7C9F-4DC7-9D7A-9494036294B7}"/>
    <cellStyle name="Comma 14 3 6 3" xfId="6753" xr:uid="{FF792FDB-5FDF-49DA-8789-FCBF6D722DF1}"/>
    <cellStyle name="Comma 14 3 7" xfId="2731" xr:uid="{EC54EBA4-0DBD-402A-B9EC-7431FA946B9D}"/>
    <cellStyle name="Comma 14 3 7 2" xfId="4824" xr:uid="{A9F70CC2-A413-4377-9F78-DC8928C4AE6F}"/>
    <cellStyle name="Comma 14 3 7 3" xfId="6988" xr:uid="{C07FF5F7-1ABD-475E-8F98-46EBD1ECD734}"/>
    <cellStyle name="Comma 14 3 8" xfId="2944" xr:uid="{061A76D1-9DB4-405D-9062-5A4229064171}"/>
    <cellStyle name="Comma 14 3 8 2" xfId="5029" xr:uid="{96515758-9ABD-49C7-8BFD-55810BA30D4D}"/>
    <cellStyle name="Comma 14 3 8 3" xfId="7193" xr:uid="{915ADAC1-0286-41EF-84FC-B507BAE4DCA7}"/>
    <cellStyle name="Comma 14 3 9" xfId="3185" xr:uid="{36990C1C-ED80-42CD-B276-142897DE5E32}"/>
    <cellStyle name="Comma 14 4" xfId="946" xr:uid="{16D47CE2-CF5F-42AC-B646-A37F41D8B5EC}"/>
    <cellStyle name="Comma 14 4 10" xfId="5161" xr:uid="{072AC18F-77A2-4C8C-B9E4-EEA79D13C65D}"/>
    <cellStyle name="Comma 14 4 11" xfId="7536" xr:uid="{B1E5ECF5-2B2C-4519-B775-92CC800259BB}"/>
    <cellStyle name="Comma 14 4 2" xfId="1264" xr:uid="{8E112CB5-2BBE-4CD0-A626-4ECBEBBA9CDF}"/>
    <cellStyle name="Comma 14 4 2 2" xfId="3637" xr:uid="{D779215F-8C9C-4B7B-9856-698DAF563D9A}"/>
    <cellStyle name="Comma 14 4 2 3" xfId="5749" xr:uid="{78852E41-3F5C-4084-B0DE-154F1F9C164E}"/>
    <cellStyle name="Comma 14 4 3" xfId="1579" xr:uid="{EFDE5F7F-9AE8-4C24-AEDE-A696C9A5D447}"/>
    <cellStyle name="Comma 14 4 3 2" xfId="3881" xr:uid="{C6B9AFAF-D436-402C-B22E-7369249AE68D}"/>
    <cellStyle name="Comma 14 4 3 3" xfId="6004" xr:uid="{7CDF75C1-BD72-4E81-AD24-AF1F2F6914D0}"/>
    <cellStyle name="Comma 14 4 4" xfId="2090" xr:uid="{5EC3CAF3-7927-4ECD-ACA4-70D53204BB26}"/>
    <cellStyle name="Comma 14 4 4 2" xfId="4189" xr:uid="{6AF8CC09-3011-45CC-87CD-336AD9A4C6EB}"/>
    <cellStyle name="Comma 14 4 4 3" xfId="6353" xr:uid="{5CEEF580-337A-4125-A320-5B671BBFDE0A}"/>
    <cellStyle name="Comma 14 4 5" xfId="2400" xr:uid="{A082DACB-FEC4-4F80-8B98-7B4B3207473E}"/>
    <cellStyle name="Comma 14 4 5 2" xfId="4497" xr:uid="{641E78C4-04D2-4785-BC30-31B891C6D7B7}"/>
    <cellStyle name="Comma 14 4 5 3" xfId="6661" xr:uid="{FCCC9C8E-0F43-4410-8FDF-A759AE457582}"/>
    <cellStyle name="Comma 14 4 6" xfId="2662" xr:uid="{119876D4-B74C-4524-9C37-19918F2012C7}"/>
    <cellStyle name="Comma 14 4 6 2" xfId="4755" xr:uid="{0A5EBC83-F141-4931-B64B-F95EA97EC1BE}"/>
    <cellStyle name="Comma 14 4 6 3" xfId="6919" xr:uid="{D3C28012-8E1B-43F1-A80D-76C2F4C792F0}"/>
    <cellStyle name="Comma 14 4 7" xfId="2875" xr:uid="{978837F5-BC53-42A8-B9C6-CEB3A808DFD9}"/>
    <cellStyle name="Comma 14 4 7 2" xfId="4960" xr:uid="{79E87226-1C27-4970-902D-6427EB3A2B53}"/>
    <cellStyle name="Comma 14 4 7 3" xfId="7124" xr:uid="{10CA925B-F0C9-489A-8645-F087C17116D3}"/>
    <cellStyle name="Comma 14 4 8" xfId="3386" xr:uid="{ABDE2E24-870A-464E-AAE4-66B83414C10F}"/>
    <cellStyle name="Comma 14 4 9" xfId="5489" xr:uid="{692D8DAA-F11B-4FD6-9734-0E2C69586E5E}"/>
    <cellStyle name="Comma 14 5" xfId="849" xr:uid="{914B153A-8014-4C91-8C89-341063F28CE2}"/>
    <cellStyle name="Comma 14 5 2" xfId="3297" xr:uid="{3DEA4162-9960-47B0-A0A3-A3FAE7413577}"/>
    <cellStyle name="Comma 14 5 3" xfId="5397" xr:uid="{06076BE8-F9B3-4C8C-AD84-A046267B9A37}"/>
    <cellStyle name="Comma 14 6" xfId="1173" xr:uid="{6C309F6A-CCA4-4424-AC30-22F3EF5B3286}"/>
    <cellStyle name="Comma 14 6 2" xfId="3577" xr:uid="{BD0CCBA4-B905-4A03-8CC5-92AD18578310}"/>
    <cellStyle name="Comma 14 6 3" xfId="5682" xr:uid="{EDCA47DC-7C09-47A2-9E8C-38382950A89A}"/>
    <cellStyle name="Comma 14 7" xfId="1486" xr:uid="{DE1C23B1-494F-4A63-8944-8E336E2EB52F}"/>
    <cellStyle name="Comma 14 7 2" xfId="3792" xr:uid="{ACC9F28C-42D1-4261-917C-32EF8B49C74D}"/>
    <cellStyle name="Comma 14 7 3" xfId="5915" xr:uid="{65B98D3F-6283-461F-909D-FD73257B7010}"/>
    <cellStyle name="Comma 14 8" xfId="2001" xr:uid="{E713ECE5-22E6-4724-95AA-A8D16320AD8C}"/>
    <cellStyle name="Comma 14 8 2" xfId="4100" xr:uid="{A8C93FA9-BBDA-4D1D-9BF3-B168DEA79F86}"/>
    <cellStyle name="Comma 14 8 3" xfId="6264" xr:uid="{E496A003-4302-4933-807E-F5840410CCC7}"/>
    <cellStyle name="Comma 14 9" xfId="2311" xr:uid="{F6DFEE08-CD6C-48E0-9F7A-3E80226E4353}"/>
    <cellStyle name="Comma 14 9 2" xfId="4408" xr:uid="{59F518C3-4693-4F2E-961A-BF3E69D8E288}"/>
    <cellStyle name="Comma 14 9 3" xfId="6572" xr:uid="{8DF70328-7D62-44C0-8415-20ACC984AA8F}"/>
    <cellStyle name="Comma 15" xfId="450" xr:uid="{73B5EEEF-77E0-488D-B26D-7EAFA4C0312B}"/>
    <cellStyle name="Comma 15 10" xfId="2604" xr:uid="{D115FD2A-9C6F-4EC1-91A0-5E1209EF5550}"/>
    <cellStyle name="Comma 15 10 2" xfId="4697" xr:uid="{406D8CB7-AFA9-451B-A088-439EC30DABC8}"/>
    <cellStyle name="Comma 15 10 3" xfId="6861" xr:uid="{73CA3F35-4036-40F5-91E3-100E8B86C6B7}"/>
    <cellStyle name="Comma 15 11" xfId="2816" xr:uid="{44B2E49B-D91D-4C10-BD1E-5C62F6F0FA07}"/>
    <cellStyle name="Comma 15 11 2" xfId="4902" xr:uid="{007C6499-4D7A-423F-8ECB-8BE9E81661C6}"/>
    <cellStyle name="Comma 15 11 3" xfId="7066" xr:uid="{3C7FDF17-81A1-4801-8931-5805AC22BF57}"/>
    <cellStyle name="Comma 15 12" xfId="3064" xr:uid="{9A99070A-A4AF-450B-A821-FEF0642E2A72}"/>
    <cellStyle name="Comma 15 13" xfId="5149" xr:uid="{D01D9621-601A-429E-BED8-172F757BFBF1}"/>
    <cellStyle name="Comma 15 14" xfId="5804" xr:uid="{551FCB49-C358-4EA4-A693-151102B759D3}"/>
    <cellStyle name="Comma 15 15" xfId="7537" xr:uid="{FD938F85-83DF-40BC-B08C-1FB20FD89D39}"/>
    <cellStyle name="Comma 15 2" xfId="636" xr:uid="{26830BBF-0739-421F-ADDA-E1C61BBC3588}"/>
    <cellStyle name="Comma 15 2 10" xfId="2847" xr:uid="{D96BFC8C-6E10-4146-8423-BA933B22C38D}"/>
    <cellStyle name="Comma 15 2 10 2" xfId="4932" xr:uid="{E8B3C3E7-56EC-4A75-9280-96105BE39383}"/>
    <cellStyle name="Comma 15 2 10 3" xfId="7096" xr:uid="{DE8F4BEA-7E19-475E-9387-E1129C9111DF}"/>
    <cellStyle name="Comma 15 2 11" xfId="3120" xr:uid="{AB4C10AA-BFF9-4F5C-89A4-1BAF801B921A}"/>
    <cellStyle name="Comma 15 2 12" xfId="5217" xr:uid="{8E292B81-8ED9-4CA2-9A38-A1445DDEA28F}"/>
    <cellStyle name="Comma 15 2 13" xfId="5145" xr:uid="{45F13BAA-8899-4D3E-83FC-4F90094636A5}"/>
    <cellStyle name="Comma 15 2 14" xfId="7538" xr:uid="{F24122F3-FCB7-409E-ADED-3649D144EE6F}"/>
    <cellStyle name="Comma 15 2 2" xfId="783" xr:uid="{750E1358-C6D6-4152-9602-B398EE72BF0E}"/>
    <cellStyle name="Comma 15 2 2 10" xfId="5342" xr:uid="{AE468C72-E8D7-4F66-9A1E-7ADDB3378A09}"/>
    <cellStyle name="Comma 15 2 2 11" xfId="5094" xr:uid="{0F51CB0E-4F4E-4E6C-B6B7-99F4EB81248F}"/>
    <cellStyle name="Comma 15 2 2 12" xfId="7539" xr:uid="{12C4A654-F8B3-4B72-96AF-66175671ED19}"/>
    <cellStyle name="Comma 15 2 2 2" xfId="1095" xr:uid="{8C693AFC-70A4-45A4-AA83-FB8BF740133D}"/>
    <cellStyle name="Comma 15 2 2 2 2" xfId="3535" xr:uid="{C4F3A69D-9BAF-4912-BBB1-2156C87055BC}"/>
    <cellStyle name="Comma 15 2 2 2 3" xfId="5638" xr:uid="{0D754036-D4A1-49FD-85F1-1FD71ED16E0D}"/>
    <cellStyle name="Comma 15 2 2 3" xfId="1413" xr:uid="{5CD19A2B-6318-4E05-BD5D-4610216C190E}"/>
    <cellStyle name="Comma 15 2 2 3 2" xfId="3738" xr:uid="{360BA065-4F07-47AC-BA6E-DF795B9BE353}"/>
    <cellStyle name="Comma 15 2 2 3 3" xfId="5856" xr:uid="{DD03FD3C-5828-47F7-98FA-2E201070824D}"/>
    <cellStyle name="Comma 15 2 2 4" xfId="1728" xr:uid="{FB915024-5164-4F9F-9FF6-34079B606DC9}"/>
    <cellStyle name="Comma 15 2 2 4 2" xfId="4030" xr:uid="{EF6AF4E5-78BA-4CA6-83F4-5388841DCD7A}"/>
    <cellStyle name="Comma 15 2 2 4 3" xfId="6153" xr:uid="{EBCD2C10-1122-4BFD-A4FE-3F6701AB7E1E}"/>
    <cellStyle name="Comma 15 2 2 5" xfId="2239" xr:uid="{03BD24E4-ADC4-40D1-807D-C85F79FA388C}"/>
    <cellStyle name="Comma 15 2 2 5 2" xfId="4338" xr:uid="{24C7A81F-6E7F-4542-BC7B-21F6D1567797}"/>
    <cellStyle name="Comma 15 2 2 5 3" xfId="6502" xr:uid="{74B71FB2-CB06-4CA9-BBD8-9DE91966ECE9}"/>
    <cellStyle name="Comma 15 2 2 6" xfId="2549" xr:uid="{E2FC9B00-A2A6-408F-B925-BE86133A6904}"/>
    <cellStyle name="Comma 15 2 2 6 2" xfId="4646" xr:uid="{AAD88519-158B-4F95-9CB2-DF3887695CA3}"/>
    <cellStyle name="Comma 15 2 2 6 3" xfId="6810" xr:uid="{2825822D-948B-4AD3-A30E-A9B5A40DCF88}"/>
    <cellStyle name="Comma 15 2 2 7" xfId="2763" xr:uid="{BF5F7DCD-229C-4CD9-B1F0-56CB11B6C249}"/>
    <cellStyle name="Comma 15 2 2 7 2" xfId="4856" xr:uid="{AB4C8139-AFE6-4734-9916-DBA101B970F9}"/>
    <cellStyle name="Comma 15 2 2 7 3" xfId="7020" xr:uid="{C07B23B8-8399-4CF6-8418-013B904939D5}"/>
    <cellStyle name="Comma 15 2 2 8" xfId="2976" xr:uid="{583D848A-7F22-485F-A887-C8168E9CE790}"/>
    <cellStyle name="Comma 15 2 2 8 2" xfId="5061" xr:uid="{270EAE4F-162D-4C08-9DAF-67C2D115AFDE}"/>
    <cellStyle name="Comma 15 2 2 8 3" xfId="7225" xr:uid="{A46C020E-8C1E-421F-B609-22236E6D5E0B}"/>
    <cellStyle name="Comma 15 2 2 9" xfId="3242" xr:uid="{93C3476F-9B14-4BAD-89D7-F993592EB849}"/>
    <cellStyle name="Comma 15 2 3" xfId="980" xr:uid="{A2D4654C-28AB-4F41-855B-FB8D65AF38AB}"/>
    <cellStyle name="Comma 15 2 3 10" xfId="6163" xr:uid="{C5C85885-EF85-4815-AFDA-12E1A95BE326}"/>
    <cellStyle name="Comma 15 2 3 11" xfId="7540" xr:uid="{A0284DC6-4B3D-4EDC-85ED-3B72983A1196}"/>
    <cellStyle name="Comma 15 2 3 2" xfId="1298" xr:uid="{1431BF4A-40E0-4BB3-AFCF-74AE2049AB20}"/>
    <cellStyle name="Comma 15 2 3 2 2" xfId="3671" xr:uid="{A99A6453-CDE7-4703-A0F9-AA90C566C934}"/>
    <cellStyle name="Comma 15 2 3 2 3" xfId="5783" xr:uid="{89254FE6-100F-4D35-B474-CC2AB16FD2A2}"/>
    <cellStyle name="Comma 15 2 3 3" xfId="1613" xr:uid="{F9300283-3857-4439-8AFD-2C7863449DD9}"/>
    <cellStyle name="Comma 15 2 3 3 2" xfId="3915" xr:uid="{FE14BE18-1F92-42FD-A69B-D45B3F0E4D1D}"/>
    <cellStyle name="Comma 15 2 3 3 3" xfId="6038" xr:uid="{F1FB9688-508E-4469-9931-421CDB864B24}"/>
    <cellStyle name="Comma 15 2 3 4" xfId="2124" xr:uid="{53753C34-A558-4445-AFEA-69FD0CDF5C55}"/>
    <cellStyle name="Comma 15 2 3 4 2" xfId="4223" xr:uid="{0EF49E3E-28F2-4C29-AB1A-5D0E7DDF8EFE}"/>
    <cellStyle name="Comma 15 2 3 4 3" xfId="6387" xr:uid="{A32DF9E1-10AA-475B-87AC-D15DC90F7DB5}"/>
    <cellStyle name="Comma 15 2 3 5" xfId="2434" xr:uid="{CFBA06D7-0176-4496-8417-DE1358596171}"/>
    <cellStyle name="Comma 15 2 3 5 2" xfId="4531" xr:uid="{FEA99F37-4CE7-46BB-9D73-CBB93C00F723}"/>
    <cellStyle name="Comma 15 2 3 5 3" xfId="6695" xr:uid="{95929190-004C-48A9-AA36-BFEE5E392914}"/>
    <cellStyle name="Comma 15 2 3 6" xfId="2696" xr:uid="{696A96EE-910A-4046-9C4D-CFDDD3E6B1B9}"/>
    <cellStyle name="Comma 15 2 3 6 2" xfId="4789" xr:uid="{023E1137-3279-4D7F-B946-0BB7D70A44B1}"/>
    <cellStyle name="Comma 15 2 3 6 3" xfId="6953" xr:uid="{F68EAA6D-20BB-46ED-B775-F5E7B2815A8D}"/>
    <cellStyle name="Comma 15 2 3 7" xfId="2909" xr:uid="{E8B6FEE1-40EC-46DD-96A2-A24209D42803}"/>
    <cellStyle name="Comma 15 2 3 7 2" xfId="4994" xr:uid="{8378FA17-B7B3-409C-A422-3032D8F5600D}"/>
    <cellStyle name="Comma 15 2 3 7 3" xfId="7158" xr:uid="{D5C5A90B-93FC-4F12-90C0-3239FDBF8C70}"/>
    <cellStyle name="Comma 15 2 3 8" xfId="3420" xr:uid="{887B9FFC-FA42-4FFB-A3ED-AEBCBA131D63}"/>
    <cellStyle name="Comma 15 2 3 9" xfId="5523" xr:uid="{39420721-A98C-4560-A6AA-22D33F84A801}"/>
    <cellStyle name="Comma 15 2 4" xfId="906" xr:uid="{5A1521F0-1E84-497B-B543-25D08B983ECF}"/>
    <cellStyle name="Comma 15 2 4 2" xfId="3354" xr:uid="{485F73A3-EFE0-4DC9-BE99-31E455FFA786}"/>
    <cellStyle name="Comma 15 2 4 3" xfId="5454" xr:uid="{F9A92EFB-821D-4E57-8553-112F3D22E9EA}"/>
    <cellStyle name="Comma 15 2 5" xfId="1232" xr:uid="{D19D9EBE-4DB3-4824-9E39-C1FEACE54FA0}"/>
    <cellStyle name="Comma 15 2 5 2" xfId="3609" xr:uid="{EBB41014-3A86-477E-914D-792963517DA5}"/>
    <cellStyle name="Comma 15 2 5 3" xfId="5721" xr:uid="{ACC809D8-57F9-4354-844D-6560524B08E2}"/>
    <cellStyle name="Comma 15 2 6" xfId="1545" xr:uid="{F0EF29A3-17CD-4E14-8628-DFBBD0B73C5A}"/>
    <cellStyle name="Comma 15 2 6 2" xfId="3849" xr:uid="{B371B226-9F01-4D24-A676-CC844FDCDBC3}"/>
    <cellStyle name="Comma 15 2 6 3" xfId="5972" xr:uid="{E57E32FC-F2BA-4313-8B44-6CD4D1D7CC15}"/>
    <cellStyle name="Comma 15 2 7" xfId="2058" xr:uid="{95214FAE-A190-499D-A513-817E84AF572B}"/>
    <cellStyle name="Comma 15 2 7 2" xfId="4157" xr:uid="{834CBE88-F53D-42FA-A464-FC21E77889ED}"/>
    <cellStyle name="Comma 15 2 7 3" xfId="6321" xr:uid="{71A56A1A-B0C8-47CF-A5E0-9F3C7570F747}"/>
    <cellStyle name="Comma 15 2 8" xfId="2368" xr:uid="{D52B6550-EA30-456F-A0FD-C9CB6A7CD263}"/>
    <cellStyle name="Comma 15 2 8 2" xfId="4465" xr:uid="{16249D10-2E36-4591-858D-68709F8244CF}"/>
    <cellStyle name="Comma 15 2 8 3" xfId="6629" xr:uid="{7DFDBA72-DC1B-49FA-859A-D478F02E9694}"/>
    <cellStyle name="Comma 15 2 9" xfId="2634" xr:uid="{849FBF9B-F92A-4462-AD5F-621D343EB095}"/>
    <cellStyle name="Comma 15 2 9 2" xfId="4727" xr:uid="{832B22BB-2EAC-4358-8005-E67850D2E7A8}"/>
    <cellStyle name="Comma 15 2 9 3" xfId="6891" xr:uid="{0DD03A3B-F700-44B5-8FA7-C7FEEE2C3A6A}"/>
    <cellStyle name="Comma 15 3" xfId="724" xr:uid="{8B0B2498-0AD6-4E5E-B5B0-356C8920AC66}"/>
    <cellStyle name="Comma 15 3 10" xfId="5287" xr:uid="{F1100087-2054-44C9-B958-EEC8C163C4BF}"/>
    <cellStyle name="Comma 15 3 11" xfId="5098" xr:uid="{A7A634C1-4506-4AAA-99E7-D6300F319814}"/>
    <cellStyle name="Comma 15 3 12" xfId="7541" xr:uid="{C771627B-3E26-441B-923C-FC436C209A8F}"/>
    <cellStyle name="Comma 15 3 2" xfId="1041" xr:uid="{0B438906-D1A6-4C0F-841C-682698A5877D}"/>
    <cellStyle name="Comma 15 3 2 2" xfId="3481" xr:uid="{34DC94AB-0A34-438C-B9DD-416CFE313B5E}"/>
    <cellStyle name="Comma 15 3 2 3" xfId="5584" xr:uid="{9FBDE813-F3FA-47A0-94D5-4BED404F531B}"/>
    <cellStyle name="Comma 15 3 3" xfId="1359" xr:uid="{0A375E46-C60D-4F60-9B64-21FAE38975CA}"/>
    <cellStyle name="Comma 15 3 3 2" xfId="3708" xr:uid="{DBDD3242-1179-46BC-9AB7-5D7CF7788FC2}"/>
    <cellStyle name="Comma 15 3 3 3" xfId="5823" xr:uid="{88B8E575-1D56-43D1-BA09-3A5659E1AEF5}"/>
    <cellStyle name="Comma 15 3 4" xfId="1674" xr:uid="{4F104117-7FCA-4D6D-87E2-33F59944F0B6}"/>
    <cellStyle name="Comma 15 3 4 2" xfId="3976" xr:uid="{E14AC93F-993E-437B-9AB4-91B90C8B450B}"/>
    <cellStyle name="Comma 15 3 4 3" xfId="6099" xr:uid="{DCCDA69A-7BB0-417D-B4E9-5C6CA0C8B61F}"/>
    <cellStyle name="Comma 15 3 5" xfId="2185" xr:uid="{7BF1EFFE-BBAD-471D-ADF0-97CC5DF2B9A3}"/>
    <cellStyle name="Comma 15 3 5 2" xfId="4284" xr:uid="{CAB709E8-4DEB-458F-9BEE-6E0FFD94B930}"/>
    <cellStyle name="Comma 15 3 5 3" xfId="6448" xr:uid="{2F6A86D1-209B-493A-BE0E-012AF70007C0}"/>
    <cellStyle name="Comma 15 3 6" xfId="2495" xr:uid="{ADBCE599-697B-4BBA-9315-10353C5B599A}"/>
    <cellStyle name="Comma 15 3 6 2" xfId="4592" xr:uid="{0AA1A10E-CC45-4EC5-B74F-3CFA13655289}"/>
    <cellStyle name="Comma 15 3 6 3" xfId="6756" xr:uid="{BAAB6957-1829-4EAA-93EE-0696D421990F}"/>
    <cellStyle name="Comma 15 3 7" xfId="2733" xr:uid="{5861D413-AD13-4176-A8A6-9018A95585E7}"/>
    <cellStyle name="Comma 15 3 7 2" xfId="4826" xr:uid="{0D25BF9B-EE9C-407C-9E12-27CEE1865EA6}"/>
    <cellStyle name="Comma 15 3 7 3" xfId="6990" xr:uid="{BF222527-ECBF-4ACA-900B-2F95B5EC51F0}"/>
    <cellStyle name="Comma 15 3 8" xfId="2946" xr:uid="{3D78ECD1-F81F-4DE0-9B35-91FA7B987DFC}"/>
    <cellStyle name="Comma 15 3 8 2" xfId="5031" xr:uid="{41AFEFAB-A47A-4764-A8F1-E291F753DC60}"/>
    <cellStyle name="Comma 15 3 8 3" xfId="7195" xr:uid="{60D10990-78F5-4A09-AEF3-235DD4BE7869}"/>
    <cellStyle name="Comma 15 3 9" xfId="3188" xr:uid="{EBDA7AFC-792C-4C6B-A254-262DA2E58A0E}"/>
    <cellStyle name="Comma 15 4" xfId="948" xr:uid="{166FAA70-4B33-47BE-81C7-7DFF9E5D140C}"/>
    <cellStyle name="Comma 15 4 10" xfId="5082" xr:uid="{7564A9DA-F09A-4AB4-B4D8-A133DC5B0A13}"/>
    <cellStyle name="Comma 15 4 11" xfId="7542" xr:uid="{77824D73-609B-4CAF-A1BB-087ECCEE114C}"/>
    <cellStyle name="Comma 15 4 2" xfId="1266" xr:uid="{B6B09EB9-3BFC-4546-BB37-5BD5E4BFF349}"/>
    <cellStyle name="Comma 15 4 2 2" xfId="3639" xr:uid="{136EB5F1-6151-4AAB-9C95-2D7BF1F69616}"/>
    <cellStyle name="Comma 15 4 2 3" xfId="5751" xr:uid="{74BD8413-6425-4315-80D8-FDC4A75268C9}"/>
    <cellStyle name="Comma 15 4 3" xfId="1581" xr:uid="{942D3CAE-7ECE-438E-869C-F07B07BDD5C5}"/>
    <cellStyle name="Comma 15 4 3 2" xfId="3883" xr:uid="{D5C0BF74-681A-4A60-A6AA-5F6965CD483A}"/>
    <cellStyle name="Comma 15 4 3 3" xfId="6006" xr:uid="{E1C3D056-4C66-4B27-A680-5959F0A79FC3}"/>
    <cellStyle name="Comma 15 4 4" xfId="2092" xr:uid="{C65F1196-3E5E-4DDC-9EC2-2380767675F3}"/>
    <cellStyle name="Comma 15 4 4 2" xfId="4191" xr:uid="{01FAAE10-6AE9-44C9-BB92-41BB6DA04B39}"/>
    <cellStyle name="Comma 15 4 4 3" xfId="6355" xr:uid="{AAF3FFD3-40F1-410E-9C68-9766B33DE6D1}"/>
    <cellStyle name="Comma 15 4 5" xfId="2402" xr:uid="{DF4153C6-9BC2-4BB6-AE7C-F32309C03276}"/>
    <cellStyle name="Comma 15 4 5 2" xfId="4499" xr:uid="{3F4EA053-B4DE-44B1-AE21-AFF515DA60DB}"/>
    <cellStyle name="Comma 15 4 5 3" xfId="6663" xr:uid="{18FA9F30-EEAC-4B4B-8FD4-A8664168D48C}"/>
    <cellStyle name="Comma 15 4 6" xfId="2664" xr:uid="{85D89283-8647-49B1-B756-601426AAD08B}"/>
    <cellStyle name="Comma 15 4 6 2" xfId="4757" xr:uid="{0411BCDC-AF6B-49E1-BF09-FD61157B0C37}"/>
    <cellStyle name="Comma 15 4 6 3" xfId="6921" xr:uid="{194E2317-5FE2-483E-B9E5-9F09857B3C6F}"/>
    <cellStyle name="Comma 15 4 7" xfId="2877" xr:uid="{364E657F-717B-4DC8-BAA0-BBD6BA8441F9}"/>
    <cellStyle name="Comma 15 4 7 2" xfId="4962" xr:uid="{C42C0BF5-0043-4696-A45F-C695BD6FEB20}"/>
    <cellStyle name="Comma 15 4 7 3" xfId="7126" xr:uid="{F695264A-2C1C-43BC-92A0-81C18D3F2084}"/>
    <cellStyle name="Comma 15 4 8" xfId="3388" xr:uid="{34021F70-C122-453A-BB90-7EFC16A00F62}"/>
    <cellStyle name="Comma 15 4 9" xfId="5491" xr:uid="{E12606BF-688C-4607-98B9-16E71C19CC9F}"/>
    <cellStyle name="Comma 15 5" xfId="852" xr:uid="{3E05D39C-7614-432C-9611-3286612762EF}"/>
    <cellStyle name="Comma 15 5 2" xfId="3300" xr:uid="{97D5C895-A30F-41B3-BC4B-E046670D361E}"/>
    <cellStyle name="Comma 15 5 3" xfId="5400" xr:uid="{B511D2F7-51CC-43C0-B4B9-68B4B78150DC}"/>
    <cellStyle name="Comma 15 6" xfId="1176" xr:uid="{491D1948-C15A-43C5-8F53-30B59EE7C831}"/>
    <cellStyle name="Comma 15 6 2" xfId="3579" xr:uid="{156EA422-781D-4A60-85A9-003DE56B39B1}"/>
    <cellStyle name="Comma 15 6 3" xfId="5685" xr:uid="{B14BD4D7-949C-4A1D-8009-32A4EF24200D}"/>
    <cellStyle name="Comma 15 7" xfId="1489" xr:uid="{DEDBA51D-3F53-41EA-84FC-AE11AEB4EE3B}"/>
    <cellStyle name="Comma 15 7 2" xfId="3795" xr:uid="{BBAF11AA-9290-4157-BE85-67E6ED8E5CF8}"/>
    <cellStyle name="Comma 15 7 3" xfId="5918" xr:uid="{2BFE1ADF-0705-4E54-BFBC-A5A1C42EE4A5}"/>
    <cellStyle name="Comma 15 8" xfId="2004" xr:uid="{342F40B3-06D2-4DAF-A785-3E7C9CDF6D4E}"/>
    <cellStyle name="Comma 15 8 2" xfId="4103" xr:uid="{0D556BFC-FBA9-4FDB-9116-5D8A7FB45B8B}"/>
    <cellStyle name="Comma 15 8 3" xfId="6267" xr:uid="{7F52AA60-5F8F-4218-9B27-C771F4F1F984}"/>
    <cellStyle name="Comma 15 9" xfId="2314" xr:uid="{3D93E368-A0FF-4D3D-A3D0-5649974BE60F}"/>
    <cellStyle name="Comma 15 9 2" xfId="4411" xr:uid="{2FC7B757-1CDF-40C9-89F7-1120AD920831}"/>
    <cellStyle name="Comma 15 9 3" xfId="6575" xr:uid="{6455BEE2-C6BC-4EFF-9FF9-3DC3BA442CCB}"/>
    <cellStyle name="Comma 16" xfId="453" xr:uid="{82F9DEBD-2F5B-44AC-BD25-887407CAF345}"/>
    <cellStyle name="Comma 16 10" xfId="5151" xr:uid="{163205E4-37FB-484B-9895-91394FD4DD06}"/>
    <cellStyle name="Comma 16 2" xfId="638" xr:uid="{5C6F57E8-D77E-4283-9610-44FB220E37CF}"/>
    <cellStyle name="Comma 16 2 2" xfId="785" xr:uid="{693CD7B8-0D02-4938-9E9C-49B9FA653046}"/>
    <cellStyle name="Comma 16 2 2 2" xfId="1097" xr:uid="{4C47FF62-004A-41AA-9113-1F9A712F1121}"/>
    <cellStyle name="Comma 16 2 2 2 2" xfId="3537" xr:uid="{E24544A3-0812-442B-B0EF-FB6DA2B4C484}"/>
    <cellStyle name="Comma 16 2 2 2 3" xfId="5640" xr:uid="{DB1E5C76-9408-4B58-8DD5-7F94143884F1}"/>
    <cellStyle name="Comma 16 2 2 3" xfId="1415" xr:uid="{BA956803-8F10-481F-969F-E87A89A83506}"/>
    <cellStyle name="Comma 16 2 2 4" xfId="1730" xr:uid="{29C00A71-5119-42AC-A928-38FD947BC7BB}"/>
    <cellStyle name="Comma 16 2 2 4 2" xfId="4032" xr:uid="{9C9D9527-96B2-4972-9127-AEA3E3A70729}"/>
    <cellStyle name="Comma 16 2 2 4 3" xfId="6155" xr:uid="{0DF31521-6EDB-4CEE-AD4E-DCC6228F06A1}"/>
    <cellStyle name="Comma 16 2 2 5" xfId="2241" xr:uid="{0CD5AF1D-9C83-4B66-AC75-302CF54732F1}"/>
    <cellStyle name="Comma 16 2 2 5 2" xfId="4340" xr:uid="{8D171FD8-1ACC-49AC-BF8C-AE858D83B082}"/>
    <cellStyle name="Comma 16 2 2 5 3" xfId="6504" xr:uid="{F40B68E5-0FA4-40B1-B2D3-C628CBD4B660}"/>
    <cellStyle name="Comma 16 2 2 6" xfId="2551" xr:uid="{540D4C7F-9DD5-4C9E-B211-E1C2928A9067}"/>
    <cellStyle name="Comma 16 2 2 6 2" xfId="4648" xr:uid="{7282B4F8-A4F1-448F-8606-75E766832472}"/>
    <cellStyle name="Comma 16 2 2 6 3" xfId="6812" xr:uid="{C5406B72-9817-4579-89E2-6B76FD52ECAC}"/>
    <cellStyle name="Comma 16 2 2 7" xfId="3244" xr:uid="{7C8EFB45-8E64-43BD-8E7D-0B81E9E2543D}"/>
    <cellStyle name="Comma 16 2 2 8" xfId="5344" xr:uid="{F59F9088-4B4A-49DC-B76F-4313266CD9CF}"/>
    <cellStyle name="Comma 16 2 3" xfId="908" xr:uid="{B36C77E7-F826-44E5-A3A2-FCB41541EEA2}"/>
    <cellStyle name="Comma 16 2 3 2" xfId="3356" xr:uid="{1E93B9C5-E908-4715-B55F-F109E0F65464}"/>
    <cellStyle name="Comma 16 2 3 3" xfId="5456" xr:uid="{E2F300DE-423D-4082-8F2E-9BECD845480B}"/>
    <cellStyle name="Comma 16 2 4" xfId="1234" xr:uid="{25B92927-7A5B-40F4-8E19-B647EA6DE420}"/>
    <cellStyle name="Comma 16 2 5" xfId="1547" xr:uid="{5A0A9077-ECA7-43E9-99CC-BEA809CA3FC0}"/>
    <cellStyle name="Comma 16 2 5 2" xfId="3851" xr:uid="{3D9A742F-291A-4EFE-B9AD-2419B2BBB323}"/>
    <cellStyle name="Comma 16 2 5 3" xfId="5974" xr:uid="{B97B057C-B7E5-4835-9049-543EF4384B61}"/>
    <cellStyle name="Comma 16 2 6" xfId="2060" xr:uid="{A84EE6FA-7E02-43D6-BAC6-DCB998D8F987}"/>
    <cellStyle name="Comma 16 2 6 2" xfId="4159" xr:uid="{2D79A52B-44F2-4892-8937-D2DDA4B79BF3}"/>
    <cellStyle name="Comma 16 2 6 3" xfId="6323" xr:uid="{FC69D82B-1B42-43CF-83FD-F78683A32563}"/>
    <cellStyle name="Comma 16 2 7" xfId="2370" xr:uid="{7857A9CA-773B-4066-9E69-DF8F835748DF}"/>
    <cellStyle name="Comma 16 2 7 2" xfId="4467" xr:uid="{5E100264-27C5-48A0-A4F3-35FE9E494BE5}"/>
    <cellStyle name="Comma 16 2 7 3" xfId="6631" xr:uid="{BBEDC598-41BD-455E-BD57-144EE25F5FEA}"/>
    <cellStyle name="Comma 16 2 8" xfId="3122" xr:uid="{8A60871D-5A04-4AA3-ACD8-3C37FC2E9BE0}"/>
    <cellStyle name="Comma 16 2 9" xfId="5219" xr:uid="{949F0BC2-DA2C-4D54-8513-E7DB61D77BD1}"/>
    <cellStyle name="Comma 16 3" xfId="726" xr:uid="{C0950390-53C7-41D8-B906-05EA46EEF3EA}"/>
    <cellStyle name="Comma 16 3 2" xfId="1043" xr:uid="{FC0D0BC6-B377-43B5-B862-C9932265BA78}"/>
    <cellStyle name="Comma 16 3 2 2" xfId="3483" xr:uid="{B0DFCFCF-04A6-42DC-9236-DE1011C45A10}"/>
    <cellStyle name="Comma 16 3 2 3" xfId="5586" xr:uid="{99CDF622-C55B-4BAD-8732-73469AFB0FD9}"/>
    <cellStyle name="Comma 16 3 3" xfId="1361" xr:uid="{E179BB6D-6D8E-423F-957C-715BDBC76EFF}"/>
    <cellStyle name="Comma 16 3 4" xfId="1676" xr:uid="{9BA89901-F6BB-47B6-A731-09E5568AB56A}"/>
    <cellStyle name="Comma 16 3 4 2" xfId="3978" xr:uid="{8E66750C-5AEB-4FD8-BA91-340B9FE9248E}"/>
    <cellStyle name="Comma 16 3 4 3" xfId="6101" xr:uid="{A133EC28-E905-478F-BAD8-7C565DF4F137}"/>
    <cellStyle name="Comma 16 3 5" xfId="2187" xr:uid="{DC7FE5C6-3635-4ACA-83E9-682AC90B1970}"/>
    <cellStyle name="Comma 16 3 5 2" xfId="4286" xr:uid="{9D4E13EF-B017-4EFC-8815-C5448FAD8468}"/>
    <cellStyle name="Comma 16 3 5 3" xfId="6450" xr:uid="{D9B86435-C840-4553-BCA5-A91DB07332A3}"/>
    <cellStyle name="Comma 16 3 6" xfId="2497" xr:uid="{6CEB10B0-209A-4CA8-A6A8-0D477DF14594}"/>
    <cellStyle name="Comma 16 3 6 2" xfId="4594" xr:uid="{C265910B-7F49-4A68-B26B-BC2B93D29CA9}"/>
    <cellStyle name="Comma 16 3 6 3" xfId="6758" xr:uid="{DBD38CBA-2D47-4D95-8CD3-2829C11DAC15}"/>
    <cellStyle name="Comma 16 3 7" xfId="3190" xr:uid="{32D3C878-BA09-4DF0-98C1-6DC72250FC77}"/>
    <cellStyle name="Comma 16 3 8" xfId="5289" xr:uid="{0E84BE22-1D69-4256-B96F-F767E5F1C789}"/>
    <cellStyle name="Comma 16 4" xfId="854" xr:uid="{E55CB6A6-19EC-46EA-A8D6-5F979597D130}"/>
    <cellStyle name="Comma 16 4 2" xfId="3302" xr:uid="{F44432EE-D937-4EF3-B81A-2B48090B84C9}"/>
    <cellStyle name="Comma 16 4 3" xfId="5402" xr:uid="{DEE06E1B-7040-481C-B7C0-B85C9FB26153}"/>
    <cellStyle name="Comma 16 5" xfId="1178" xr:uid="{320E3DC9-EDDE-43C1-8851-B6159D271D14}"/>
    <cellStyle name="Comma 16 6" xfId="1491" xr:uid="{3DF907DF-F2BE-4B25-91D2-95B652FA9DF1}"/>
    <cellStyle name="Comma 16 6 2" xfId="3797" xr:uid="{096929BF-B7E1-4596-9371-1F76A91E3965}"/>
    <cellStyle name="Comma 16 6 3" xfId="5920" xr:uid="{6B6EED75-D8A6-4C4A-89B1-EECF1B427BAC}"/>
    <cellStyle name="Comma 16 7" xfId="2006" xr:uid="{D5FA2A12-1887-4915-8C3E-00DF79BD6379}"/>
    <cellStyle name="Comma 16 7 2" xfId="4105" xr:uid="{34BCD91A-3BCB-4CFA-897D-5596365FEF48}"/>
    <cellStyle name="Comma 16 7 3" xfId="6269" xr:uid="{4321B594-9941-4118-A593-4FAB015D3730}"/>
    <cellStyle name="Comma 16 8" xfId="2316" xr:uid="{AC62E348-1EC9-4FAC-8944-872DBE50A4E4}"/>
    <cellStyle name="Comma 16 8 2" xfId="4413" xr:uid="{43E017DC-1092-4742-9064-12B6BB354AA7}"/>
    <cellStyle name="Comma 16 8 3" xfId="6577" xr:uid="{279E4511-BDB5-4EE9-8CFA-2ABE1EBF3782}"/>
    <cellStyle name="Comma 16 9" xfId="3066" xr:uid="{1D752076-05CD-4D59-92C8-688347E24225}"/>
    <cellStyle name="Comma 17" xfId="659" xr:uid="{BE86D43A-B50E-49BA-94BE-8BCD43EF6782}"/>
    <cellStyle name="Comma 17 10" xfId="5229" xr:uid="{2E599A5E-3BF5-414A-A01B-19CD4403A24F}"/>
    <cellStyle name="Comma 17 11" xfId="5462" xr:uid="{E258A16E-976C-45F2-A4A0-19686AC977A2}"/>
    <cellStyle name="Comma 17 12" xfId="7543" xr:uid="{FF0F797D-D8DE-4DD3-B70F-030E26239760}"/>
    <cellStyle name="Comma 17 2" xfId="985" xr:uid="{3D267D8F-7A11-4B85-A7E0-22A0906A401F}"/>
    <cellStyle name="Comma 17 2 2" xfId="3425" xr:uid="{BD596A46-9544-4567-B64A-D4248194FF94}"/>
    <cellStyle name="Comma 17 2 3" xfId="5528" xr:uid="{B6FFCC64-2168-4ABE-A412-57BE3E9F8D42}"/>
    <cellStyle name="Comma 17 3" xfId="1303" xr:uid="{DB811EDA-91F6-41CE-AF7F-DACCF143E6D9}"/>
    <cellStyle name="Comma 17 3 2" xfId="3676" xr:uid="{291256EC-9B89-4162-848B-12DA7AF36AD0}"/>
    <cellStyle name="Comma 17 3 3" xfId="5788" xr:uid="{9C0BD852-4696-4301-9866-BD2C6E92DA29}"/>
    <cellStyle name="Comma 17 4" xfId="1618" xr:uid="{402D05C9-6ADA-4D1D-8C3A-F358A61A5A10}"/>
    <cellStyle name="Comma 17 4 2" xfId="3920" xr:uid="{04BB4622-B2C4-4DF2-A163-6C6606E51432}"/>
    <cellStyle name="Comma 17 4 3" xfId="6043" xr:uid="{0F832798-6AAD-4BD5-BA1C-A488975EEE5F}"/>
    <cellStyle name="Comma 17 5" xfId="2129" xr:uid="{743F71F1-7088-4D69-A7BD-C455104222CB}"/>
    <cellStyle name="Comma 17 5 2" xfId="4228" xr:uid="{AF661D0A-F3AE-4411-B6CD-2694DDC3FCE6}"/>
    <cellStyle name="Comma 17 5 3" xfId="6392" xr:uid="{738B6A30-C9A4-49B8-8E97-89C25233D55A}"/>
    <cellStyle name="Comma 17 6" xfId="2439" xr:uid="{AADE3697-D6AE-471A-B4E6-E3A835D71AB8}"/>
    <cellStyle name="Comma 17 6 2" xfId="4536" xr:uid="{E2B41E0F-4EF0-4FEE-AD69-44ABC6970376}"/>
    <cellStyle name="Comma 17 6 3" xfId="6700" xr:uid="{778E15F5-07C6-460B-B6CE-E59C2A195451}"/>
    <cellStyle name="Comma 17 7" xfId="2701" xr:uid="{EBDA2A6C-27D6-470B-AC9B-34EAA8F56217}"/>
    <cellStyle name="Comma 17 7 2" xfId="4794" xr:uid="{7AD17CC5-E5F6-4B67-A484-434070050CFD}"/>
    <cellStyle name="Comma 17 7 3" xfId="6958" xr:uid="{E9B8ED8D-C14A-4B98-8DF9-A144B3252ABE}"/>
    <cellStyle name="Comma 17 8" xfId="2914" xr:uid="{900E5C3F-14F1-4430-AF93-3FD23863F938}"/>
    <cellStyle name="Comma 17 8 2" xfId="4999" xr:uid="{0EA13628-B408-40F0-9840-D200D26FCE0B}"/>
    <cellStyle name="Comma 17 8 3" xfId="7163" xr:uid="{D8E3C814-D374-4C75-8D1F-7B09FA2DEBB6}"/>
    <cellStyle name="Comma 17 9" xfId="3132" xr:uid="{8888A843-CDCE-41D2-A958-D7BAA41A8E62}"/>
    <cellStyle name="Comma 18" xfId="662" xr:uid="{08AE172F-37F0-4BF3-8808-4FB355BB151F}"/>
    <cellStyle name="Comma 18 2" xfId="987" xr:uid="{C150A37E-EE6A-4F5E-8789-134E58D64CFC}"/>
    <cellStyle name="Comma 18 2 2" xfId="3427" xr:uid="{8B48D9D0-3030-4F53-8508-F5F12926F301}"/>
    <cellStyle name="Comma 18 2 3" xfId="5530" xr:uid="{95CF0962-02D5-4B1C-B29F-39C26A4903C4}"/>
    <cellStyle name="Comma 18 3" xfId="1305" xr:uid="{44EE96EC-CDDD-49DA-B5EF-E4AE77EC78FB}"/>
    <cellStyle name="Comma 18 4" xfId="1620" xr:uid="{8781851A-4ACB-45B9-8D2B-FFD395A78FCE}"/>
    <cellStyle name="Comma 18 4 2" xfId="3922" xr:uid="{CA91C98F-BA4F-4472-838C-F0F3BC36DE13}"/>
    <cellStyle name="Comma 18 4 3" xfId="6045" xr:uid="{B98C85D7-30EE-413E-97AD-BD19F4F8A984}"/>
    <cellStyle name="Comma 18 5" xfId="2131" xr:uid="{52CC4589-A3CB-48FC-9768-95D34F72D1E4}"/>
    <cellStyle name="Comma 18 5 2" xfId="4230" xr:uid="{2E64C9B7-B154-4D95-B13C-1A7D7B26C09A}"/>
    <cellStyle name="Comma 18 5 3" xfId="6394" xr:uid="{A58A256B-08C9-447B-81D0-F397C523780F}"/>
    <cellStyle name="Comma 18 6" xfId="2441" xr:uid="{F4FE3B66-4CC9-4525-9884-27466AF9B124}"/>
    <cellStyle name="Comma 18 6 2" xfId="4538" xr:uid="{468C3F0A-EBED-4A8A-8666-59209B6FEF1D}"/>
    <cellStyle name="Comma 18 6 3" xfId="6702" xr:uid="{6447283C-F4A6-4363-8C4C-F1B12AE2E838}"/>
    <cellStyle name="Comma 18 7" xfId="3134" xr:uid="{F6790BDA-E5F6-4A4C-A9E3-08CF3876C37D}"/>
    <cellStyle name="Comma 18 8" xfId="5231" xr:uid="{F5BFEC94-7F16-424D-AF1E-FACDF1622B0B}"/>
    <cellStyle name="Comma 19" xfId="1112" xr:uid="{77C0ED90-66C3-4785-B7E9-2769DAE4DA13}"/>
    <cellStyle name="Comma 19 2" xfId="3543" xr:uid="{C10CC751-78AA-43CD-9575-7686CBFDA75F}"/>
    <cellStyle name="Comma 19 3" xfId="5646" xr:uid="{D8523538-578D-4152-9CD8-86F98EF7BCE6}"/>
    <cellStyle name="Comma 19 4" xfId="7544" xr:uid="{85AFC734-430C-4DF1-B56F-A37A73553A96}"/>
    <cellStyle name="Comma 2" xfId="193" xr:uid="{2A233167-CB1B-4D8B-AF13-1B4563EC9A5F}"/>
    <cellStyle name="Comma 2 10" xfId="430" xr:uid="{3E547D92-9406-4948-B65B-C2BD068E4C87}"/>
    <cellStyle name="Comma 2 10 10" xfId="5143" xr:uid="{1BD86478-03AD-4935-B271-60D8489B72CE}"/>
    <cellStyle name="Comma 2 10 2" xfId="632" xr:uid="{4FCD403E-4DC8-44C8-90EF-712EB9C6D683}"/>
    <cellStyle name="Comma 2 10 2 2" xfId="781" xr:uid="{2FC7EE41-41A2-4296-BE30-9767F3644E80}"/>
    <cellStyle name="Comma 2 10 2 2 2" xfId="1093" xr:uid="{962F4922-3345-44AC-8C7E-FB8DF5098565}"/>
    <cellStyle name="Comma 2 10 2 2 2 2" xfId="3533" xr:uid="{F7EDE4B6-CEFF-4760-AEE3-150CD26405EC}"/>
    <cellStyle name="Comma 2 10 2 2 2 3" xfId="5636" xr:uid="{EF2AADBE-565C-43D8-B585-FB6CB9C03F49}"/>
    <cellStyle name="Comma 2 10 2 2 3" xfId="1411" xr:uid="{C2AC4FC4-F4C4-4962-A387-C5D9951133E1}"/>
    <cellStyle name="Comma 2 10 2 2 4" xfId="1726" xr:uid="{B1CCDA6E-4ACA-4686-A750-EDA9D09F3926}"/>
    <cellStyle name="Comma 2 10 2 2 4 2" xfId="4028" xr:uid="{0E872F9A-0361-4649-A147-F62514B2EFFB}"/>
    <cellStyle name="Comma 2 10 2 2 4 3" xfId="6151" xr:uid="{DA62DBED-BFAA-4DE1-A0B5-DDE1F274F2B9}"/>
    <cellStyle name="Comma 2 10 2 2 5" xfId="2237" xr:uid="{A8133D33-6D3D-4367-BFD3-F5BD41A95A05}"/>
    <cellStyle name="Comma 2 10 2 2 5 2" xfId="4336" xr:uid="{894833D3-3C1E-483E-9EF6-C57D6C57C3F7}"/>
    <cellStyle name="Comma 2 10 2 2 5 3" xfId="6500" xr:uid="{92155FB1-C837-4AF7-AB86-82FF256133F6}"/>
    <cellStyle name="Comma 2 10 2 2 6" xfId="2547" xr:uid="{F5124C32-C3B5-4C89-A245-0D2463409156}"/>
    <cellStyle name="Comma 2 10 2 2 6 2" xfId="4644" xr:uid="{C32E3357-0FBE-430B-A29E-17D97332A955}"/>
    <cellStyle name="Comma 2 10 2 2 6 3" xfId="6808" xr:uid="{F0DC57E4-8E62-43A7-BDA5-B1DF19F4CB80}"/>
    <cellStyle name="Comma 2 10 2 2 7" xfId="3240" xr:uid="{D1B48C8C-3A58-4276-9FF3-2B5EA63ED2AE}"/>
    <cellStyle name="Comma 2 10 2 2 8" xfId="5340" xr:uid="{518002E2-6F0D-4B52-B35B-9A11FE7E1E02}"/>
    <cellStyle name="Comma 2 10 2 3" xfId="904" xr:uid="{D139B82B-3A11-4BD4-83A8-EEC7940638EC}"/>
    <cellStyle name="Comma 2 10 2 3 2" xfId="3352" xr:uid="{C09D7C7F-E2FF-4A33-94CE-89BCC79C0024}"/>
    <cellStyle name="Comma 2 10 2 3 3" xfId="5452" xr:uid="{AEC7CAEA-7E7C-4404-8F19-2E4B7E3E4E6B}"/>
    <cellStyle name="Comma 2 10 2 4" xfId="1230" xr:uid="{A28B075B-FCA5-4A9C-A4DD-4C575CBFEE74}"/>
    <cellStyle name="Comma 2 10 2 5" xfId="1543" xr:uid="{A3542825-A014-4100-A8BE-7BE7563847D7}"/>
    <cellStyle name="Comma 2 10 2 5 2" xfId="3847" xr:uid="{A8736A9D-AB76-4C80-AAEB-5DA9DD7B3B40}"/>
    <cellStyle name="Comma 2 10 2 5 3" xfId="5970" xr:uid="{CB5DC32C-2BD4-44A0-B228-7655CF86809F}"/>
    <cellStyle name="Comma 2 10 2 6" xfId="2056" xr:uid="{D522820A-9792-47C8-B169-D1BA174229D2}"/>
    <cellStyle name="Comma 2 10 2 6 2" xfId="4155" xr:uid="{BB217ED8-23D0-4EFA-84A2-A1DE02120F3E}"/>
    <cellStyle name="Comma 2 10 2 6 3" xfId="6319" xr:uid="{1D042C4E-3811-4235-848E-39E94780F7D2}"/>
    <cellStyle name="Comma 2 10 2 7" xfId="2366" xr:uid="{5408DC58-96B9-4641-9958-AB10756A9CE5}"/>
    <cellStyle name="Comma 2 10 2 7 2" xfId="4463" xr:uid="{E209C8CD-BCBE-44F4-858F-0D571FB9CCF9}"/>
    <cellStyle name="Comma 2 10 2 7 3" xfId="6627" xr:uid="{ECF208E0-8D33-441D-A382-41101979147D}"/>
    <cellStyle name="Comma 2 10 2 8" xfId="3118" xr:uid="{E21E0FB7-EB39-453E-98EF-F6DEE1D4E09D}"/>
    <cellStyle name="Comma 2 10 2 9" xfId="5215" xr:uid="{A4E47E8A-E7C7-49CF-A138-C4BD65843950}"/>
    <cellStyle name="Comma 2 10 3" xfId="721" xr:uid="{6F531769-2B2E-4007-9A8C-74405CA0029E}"/>
    <cellStyle name="Comma 2 10 3 2" xfId="1039" xr:uid="{E4A9C7F8-F79D-4ADB-A459-8357A32FA4AA}"/>
    <cellStyle name="Comma 2 10 3 2 2" xfId="3479" xr:uid="{772F18F6-5870-480A-A8BA-5A6CFFCE8E44}"/>
    <cellStyle name="Comma 2 10 3 2 3" xfId="5582" xr:uid="{2B1DCA1B-AD24-4E90-B25E-407D7E51670C}"/>
    <cellStyle name="Comma 2 10 3 3" xfId="1357" xr:uid="{82C04BE5-8C69-4E27-AC8A-81CA88CB4393}"/>
    <cellStyle name="Comma 2 10 3 4" xfId="1672" xr:uid="{7BC443F7-802D-4F2C-A548-8EC86BD68E29}"/>
    <cellStyle name="Comma 2 10 3 4 2" xfId="3974" xr:uid="{132F3566-8B99-4CF1-A017-984C33F61054}"/>
    <cellStyle name="Comma 2 10 3 4 3" xfId="6097" xr:uid="{112EBAFE-FE5C-4ABB-982A-0C806B834216}"/>
    <cellStyle name="Comma 2 10 3 5" xfId="2183" xr:uid="{AF78B15B-B7E7-483D-B8B8-41377E22F9E5}"/>
    <cellStyle name="Comma 2 10 3 5 2" xfId="4282" xr:uid="{7E3732EF-6F19-4CA2-A93C-4FBC60535B97}"/>
    <cellStyle name="Comma 2 10 3 5 3" xfId="6446" xr:uid="{E5829206-242C-4EED-BCDA-0079A565053E}"/>
    <cellStyle name="Comma 2 10 3 6" xfId="2493" xr:uid="{123FD2B4-0CAB-4719-B068-E6D5F25C4E57}"/>
    <cellStyle name="Comma 2 10 3 6 2" xfId="4590" xr:uid="{496C7B61-5920-41EE-891B-AF7FF67E69D4}"/>
    <cellStyle name="Comma 2 10 3 6 3" xfId="6754" xr:uid="{A791C4F7-B014-4749-A89A-424A6AD2B941}"/>
    <cellStyle name="Comma 2 10 3 7" xfId="3186" xr:uid="{ABB9AE29-3BB7-4D51-90DE-33205846B856}"/>
    <cellStyle name="Comma 2 10 3 8" xfId="5285" xr:uid="{AF0DD186-83E5-46DE-B100-92DC59A020C7}"/>
    <cellStyle name="Comma 2 10 4" xfId="850" xr:uid="{23BAB111-E850-4360-9D98-26765DED801F}"/>
    <cellStyle name="Comma 2 10 4 2" xfId="3298" xr:uid="{D6495330-A4A1-469D-A6F7-7249F3156BFA}"/>
    <cellStyle name="Comma 2 10 4 3" xfId="5398" xr:uid="{87292F67-DB16-4EEC-9C9E-885F19D1EC49}"/>
    <cellStyle name="Comma 2 10 5" xfId="1174" xr:uid="{96854C78-C5D6-4882-9D95-8D4CF64AD69A}"/>
    <cellStyle name="Comma 2 10 6" xfId="1487" xr:uid="{3822ED02-9D8B-4557-B384-C15D43610897}"/>
    <cellStyle name="Comma 2 10 6 2" xfId="3793" xr:uid="{3300EBD5-167F-4A5C-83F0-23029947E11C}"/>
    <cellStyle name="Comma 2 10 6 3" xfId="5916" xr:uid="{6D221E69-A3FC-4C6B-B638-E31DC0D3C359}"/>
    <cellStyle name="Comma 2 10 7" xfId="2002" xr:uid="{6378C40D-DF3D-4501-AA2E-53AAB5B25105}"/>
    <cellStyle name="Comma 2 10 7 2" xfId="4101" xr:uid="{95DE72CD-E6F1-43C8-A525-2F08DEA7AB1C}"/>
    <cellStyle name="Comma 2 10 7 3" xfId="6265" xr:uid="{4105C023-800C-4660-B8BE-A1B48798BBDF}"/>
    <cellStyle name="Comma 2 10 8" xfId="2312" xr:uid="{7024CFF9-C0E4-4E14-854E-0DDC55E83496}"/>
    <cellStyle name="Comma 2 10 8 2" xfId="4409" xr:uid="{975727E6-07B8-4AB4-B37B-14F04C41A297}"/>
    <cellStyle name="Comma 2 10 8 3" xfId="6573" xr:uid="{E070ACA5-9BF5-48FF-830C-09D250BF7353}"/>
    <cellStyle name="Comma 2 10 9" xfId="3062" xr:uid="{207A136D-FA02-4D0E-B8DB-3A8BBCFC75F6}"/>
    <cellStyle name="Comma 2 11" xfId="451" xr:uid="{AAAFCCBC-D923-490B-975B-D8114CBA24B8}"/>
    <cellStyle name="Comma 2 11 10" xfId="5150" xr:uid="{B34A4D4C-D9C2-448B-9B32-1982448E92B4}"/>
    <cellStyle name="Comma 2 11 2" xfId="637" xr:uid="{75BB1ABE-3A78-4F3F-8811-4DED973EC35A}"/>
    <cellStyle name="Comma 2 11 2 2" xfId="784" xr:uid="{DBA7E7F8-82F2-4D71-8B29-E5DDB8622F82}"/>
    <cellStyle name="Comma 2 11 2 2 2" xfId="1096" xr:uid="{91A3806C-AA91-4D70-B889-E30C3651C04A}"/>
    <cellStyle name="Comma 2 11 2 2 2 2" xfId="3536" xr:uid="{CA2BE376-F279-4E4E-AE68-C561A2BE8D7C}"/>
    <cellStyle name="Comma 2 11 2 2 2 3" xfId="5639" xr:uid="{FA78957C-9871-4077-8976-F2C088E46D1C}"/>
    <cellStyle name="Comma 2 11 2 2 3" xfId="1414" xr:uid="{CD2BF865-5196-447D-8904-F939C9BEFB04}"/>
    <cellStyle name="Comma 2 11 2 2 4" xfId="1729" xr:uid="{08FA1BA3-8F55-4B0A-8220-A8C12573FFE1}"/>
    <cellStyle name="Comma 2 11 2 2 4 2" xfId="4031" xr:uid="{FBF34750-836F-4751-BD6D-C897F80BED80}"/>
    <cellStyle name="Comma 2 11 2 2 4 3" xfId="6154" xr:uid="{50BD1C9A-7497-4AE6-8F85-CECC024EEC23}"/>
    <cellStyle name="Comma 2 11 2 2 5" xfId="2240" xr:uid="{A2DAAE3F-EFD9-42D2-80AD-A712E759A8F9}"/>
    <cellStyle name="Comma 2 11 2 2 5 2" xfId="4339" xr:uid="{B7BF8310-8539-496D-BD61-8027CA88226D}"/>
    <cellStyle name="Comma 2 11 2 2 5 3" xfId="6503" xr:uid="{91DFED1B-84B0-46CD-AB18-B75867F59F39}"/>
    <cellStyle name="Comma 2 11 2 2 6" xfId="2550" xr:uid="{6B95E907-C070-41AE-A83C-02EAD8F3EE31}"/>
    <cellStyle name="Comma 2 11 2 2 6 2" xfId="4647" xr:uid="{A64F0B55-B7E0-4162-A20F-05A1A31B4599}"/>
    <cellStyle name="Comma 2 11 2 2 6 3" xfId="6811" xr:uid="{6AB41308-D797-4880-B2B9-8E6A9FF6212A}"/>
    <cellStyle name="Comma 2 11 2 2 7" xfId="3243" xr:uid="{6C0B688D-F8B0-4139-A4E7-F67802ABCAE0}"/>
    <cellStyle name="Comma 2 11 2 2 8" xfId="5343" xr:uid="{8FBCC6CF-9846-4045-9CA1-44EF1A4AE32C}"/>
    <cellStyle name="Comma 2 11 2 3" xfId="907" xr:uid="{0E999ACC-7F82-4D00-A3FD-C3ED460CA165}"/>
    <cellStyle name="Comma 2 11 2 3 2" xfId="3355" xr:uid="{D3490F90-34F7-418D-AF1B-26B2707DA04B}"/>
    <cellStyle name="Comma 2 11 2 3 3" xfId="5455" xr:uid="{96D67534-F673-4938-BC45-3DD85018A5B6}"/>
    <cellStyle name="Comma 2 11 2 4" xfId="1233" xr:uid="{198F3B95-ED01-4893-B03F-41DF756D2FE6}"/>
    <cellStyle name="Comma 2 11 2 5" xfId="1546" xr:uid="{69C7F87B-52DC-4A7D-8A07-82879EBF64EE}"/>
    <cellStyle name="Comma 2 11 2 5 2" xfId="3850" xr:uid="{9F10BD43-9A86-499D-BA8B-53E4301E5A58}"/>
    <cellStyle name="Comma 2 11 2 5 3" xfId="5973" xr:uid="{7359ACBD-1E97-4E38-827B-C46ECADD0DE8}"/>
    <cellStyle name="Comma 2 11 2 6" xfId="2059" xr:uid="{A23A246B-8B23-464C-9422-02384139BD3F}"/>
    <cellStyle name="Comma 2 11 2 6 2" xfId="4158" xr:uid="{1B69D1A6-B090-479A-B885-E358C1953C39}"/>
    <cellStyle name="Comma 2 11 2 6 3" xfId="6322" xr:uid="{425FCFFB-D790-4600-A700-095A71F213DA}"/>
    <cellStyle name="Comma 2 11 2 7" xfId="2369" xr:uid="{5C6B335B-7EA0-4050-8F34-35490B35977E}"/>
    <cellStyle name="Comma 2 11 2 7 2" xfId="4466" xr:uid="{EE568604-6614-415A-90DF-03F325020771}"/>
    <cellStyle name="Comma 2 11 2 7 3" xfId="6630" xr:uid="{C098EFE0-D57C-4573-ACCE-E124D5E672E2}"/>
    <cellStyle name="Comma 2 11 2 8" xfId="3121" xr:uid="{9BDEC85D-FA20-4CE1-9E7F-46275ACE3831}"/>
    <cellStyle name="Comma 2 11 2 9" xfId="5218" xr:uid="{CE50D282-B8F9-4C5D-9141-D1483F35F4FD}"/>
    <cellStyle name="Comma 2 11 3" xfId="725" xr:uid="{4E10B9BC-3F5D-4ED4-B38C-366E0470A41A}"/>
    <cellStyle name="Comma 2 11 3 2" xfId="1042" xr:uid="{3AC93B8D-B084-4F84-877F-17AE33C2AFA7}"/>
    <cellStyle name="Comma 2 11 3 2 2" xfId="3482" xr:uid="{5F877AFA-16BA-4204-9CCC-DFCF429B78C7}"/>
    <cellStyle name="Comma 2 11 3 2 3" xfId="5585" xr:uid="{02050BCF-8456-476F-BA3E-746424D65F22}"/>
    <cellStyle name="Comma 2 11 3 3" xfId="1360" xr:uid="{F8DDCCB3-6702-466E-9EE2-68FF525C90DC}"/>
    <cellStyle name="Comma 2 11 3 4" xfId="1675" xr:uid="{900F705F-16E0-43EF-9D49-F32D81FFF52F}"/>
    <cellStyle name="Comma 2 11 3 4 2" xfId="3977" xr:uid="{276E8CFA-C066-40CA-94A3-D7D52697D40E}"/>
    <cellStyle name="Comma 2 11 3 4 3" xfId="6100" xr:uid="{E148FFF3-5A87-4FC6-9670-3120B5B70408}"/>
    <cellStyle name="Comma 2 11 3 5" xfId="2186" xr:uid="{BB748BD3-FEF4-4EBE-8C01-22FEFEF3F6FF}"/>
    <cellStyle name="Comma 2 11 3 5 2" xfId="4285" xr:uid="{E7915139-A3DE-43E3-8036-187DAF94CD3D}"/>
    <cellStyle name="Comma 2 11 3 5 3" xfId="6449" xr:uid="{83F18FA0-81D3-4944-B246-CE34CD696D51}"/>
    <cellStyle name="Comma 2 11 3 6" xfId="2496" xr:uid="{CE55E3BB-7A3A-4FBB-B86E-F6F4613249F8}"/>
    <cellStyle name="Comma 2 11 3 6 2" xfId="4593" xr:uid="{4B41EA0C-26C6-45D0-A99F-FECB10BBCF82}"/>
    <cellStyle name="Comma 2 11 3 6 3" xfId="6757" xr:uid="{B9A921B3-228A-4F63-B940-E6F2CCC82FB9}"/>
    <cellStyle name="Comma 2 11 3 7" xfId="3189" xr:uid="{F9555732-70F4-494B-A4A4-EA2B71C52399}"/>
    <cellStyle name="Comma 2 11 3 8" xfId="5288" xr:uid="{F3C29000-890B-4713-9366-0E07534A051A}"/>
    <cellStyle name="Comma 2 11 4" xfId="853" xr:uid="{A3182CF1-168C-4109-8561-190B29C34134}"/>
    <cellStyle name="Comma 2 11 4 2" xfId="3301" xr:uid="{273FC0FF-B474-424F-922D-B79427925281}"/>
    <cellStyle name="Comma 2 11 4 3" xfId="5401" xr:uid="{3E79BA7A-F5F0-475B-B53C-6B63B05CDA90}"/>
    <cellStyle name="Comma 2 11 5" xfId="1177" xr:uid="{DF3F8C4C-BFD8-4BDA-9272-3A1147B56ED2}"/>
    <cellStyle name="Comma 2 11 6" xfId="1490" xr:uid="{8C507BFA-93FA-4C47-86F8-733FECA26102}"/>
    <cellStyle name="Comma 2 11 6 2" xfId="3796" xr:uid="{6B19862C-BCAD-4B40-8336-3E5F11303795}"/>
    <cellStyle name="Comma 2 11 6 3" xfId="5919" xr:uid="{81D7D421-BCD8-4D5A-ADC4-3A688BD3784A}"/>
    <cellStyle name="Comma 2 11 7" xfId="2005" xr:uid="{6BDB6AC6-6541-4A7E-9134-16418F8C0B67}"/>
    <cellStyle name="Comma 2 11 7 2" xfId="4104" xr:uid="{9F2EE3F4-172C-44CF-BCD5-9851FACDC491}"/>
    <cellStyle name="Comma 2 11 7 3" xfId="6268" xr:uid="{00AE50A3-34A5-44A6-A651-0C5D3E03883F}"/>
    <cellStyle name="Comma 2 11 8" xfId="2315" xr:uid="{7506B586-8BB0-45ED-9FA2-D30CF2979E5F}"/>
    <cellStyle name="Comma 2 11 8 2" xfId="4412" xr:uid="{5131CFE0-7132-4003-91F6-033589569284}"/>
    <cellStyle name="Comma 2 11 8 3" xfId="6576" xr:uid="{A224810F-5F02-4CD0-B5DB-592D7E1DD2FE}"/>
    <cellStyle name="Comma 2 11 9" xfId="3065" xr:uid="{4619C987-EF64-41C5-99D7-966A000C9CC3}"/>
    <cellStyle name="Comma 2 12" xfId="457" xr:uid="{E709BAE0-B17E-423D-B6F8-CA9912A3B961}"/>
    <cellStyle name="Comma 2 12 10" xfId="2605" xr:uid="{826DF6F5-31F9-415A-B04D-A123A39C522E}"/>
    <cellStyle name="Comma 2 12 10 2" xfId="4698" xr:uid="{07ACE161-2091-4BCD-B5E2-EDA6855B3A15}"/>
    <cellStyle name="Comma 2 12 10 3" xfId="6862" xr:uid="{9076F7AD-7040-43BE-BC80-2696822D1E7C}"/>
    <cellStyle name="Comma 2 12 11" xfId="2817" xr:uid="{91B2A3FB-FAE4-43C8-B3D8-3822FF092879}"/>
    <cellStyle name="Comma 2 12 11 2" xfId="4903" xr:uid="{7C3C996A-81F9-48AC-8704-59B5D910D72E}"/>
    <cellStyle name="Comma 2 12 11 3" xfId="7067" xr:uid="{39A9A1E7-698A-4CC7-9552-E094783BD5D6}"/>
    <cellStyle name="Comma 2 12 12" xfId="3068" xr:uid="{05C45EE3-E934-4D47-A14B-5D138BD763EF}"/>
    <cellStyle name="Comma 2 12 13" xfId="5153" xr:uid="{B26E416D-9855-42BD-BB99-03DF44F9EC1A}"/>
    <cellStyle name="Comma 2 12 14" xfId="5831" xr:uid="{C3DBC555-2648-44C8-89C6-E48438819E22}"/>
    <cellStyle name="Comma 2 12 15" xfId="7546" xr:uid="{0737E26D-5AE2-44F5-8EFC-21CE2556E4FB}"/>
    <cellStyle name="Comma 2 12 2" xfId="640" xr:uid="{17AAE88B-427B-47FA-A214-D9329120F2CD}"/>
    <cellStyle name="Comma 2 12 2 10" xfId="2848" xr:uid="{72268651-ADA5-48A8-8F84-FD915321A54D}"/>
    <cellStyle name="Comma 2 12 2 10 2" xfId="4933" xr:uid="{0C4B4437-6107-4652-903F-502CA79FBF0C}"/>
    <cellStyle name="Comma 2 12 2 10 3" xfId="7097" xr:uid="{AB144BCC-A6E5-46D9-A7F8-20230364C454}"/>
    <cellStyle name="Comma 2 12 2 11" xfId="3124" xr:uid="{FA209588-93A7-4773-8F71-B1FBF9547A4B}"/>
    <cellStyle name="Comma 2 12 2 12" xfId="5221" xr:uid="{C4273AC3-1EA5-4E0C-B6E6-338B168D2F28}"/>
    <cellStyle name="Comma 2 12 2 13" xfId="5144" xr:uid="{355C5512-0CFA-44FE-B989-99261D330C0D}"/>
    <cellStyle name="Comma 2 12 2 14" xfId="7547" xr:uid="{522690CF-BA9D-4F6C-8BC2-5DFFF4EA56A5}"/>
    <cellStyle name="Comma 2 12 2 2" xfId="787" xr:uid="{4440EE99-981E-4EA1-9091-8E139BB8F03F}"/>
    <cellStyle name="Comma 2 12 2 2 10" xfId="5346" xr:uid="{4E7A8E4D-B361-4ABB-BBF6-9EB6756EA062}"/>
    <cellStyle name="Comma 2 12 2 2 11" xfId="6189" xr:uid="{30A40839-E13E-4D01-AC5A-1FD0DA0DAAC0}"/>
    <cellStyle name="Comma 2 12 2 2 12" xfId="7548" xr:uid="{2BC81F8E-700B-4782-8525-838DB9E794DE}"/>
    <cellStyle name="Comma 2 12 2 2 2" xfId="1099" xr:uid="{0D6047CE-4E3A-41D5-9099-A434573198ED}"/>
    <cellStyle name="Comma 2 12 2 2 2 2" xfId="3539" xr:uid="{98D057A5-5692-4F47-9E77-8E06DBFE73C2}"/>
    <cellStyle name="Comma 2 12 2 2 2 3" xfId="5642" xr:uid="{15817C0D-3705-4A55-8B15-B592EB5444E8}"/>
    <cellStyle name="Comma 2 12 2 2 3" xfId="1417" xr:uid="{327619F0-7EAA-465A-B283-F9F5AA8DCACC}"/>
    <cellStyle name="Comma 2 12 2 2 3 2" xfId="3739" xr:uid="{AFBB0961-B00C-442B-9F7B-70206B18EC58}"/>
    <cellStyle name="Comma 2 12 2 2 3 3" xfId="5858" xr:uid="{9061E84B-B61E-49EB-8B95-37C16C27148A}"/>
    <cellStyle name="Comma 2 12 2 2 4" xfId="1732" xr:uid="{0D7EDD5E-382C-4D65-BAF1-1C1019D9D7AF}"/>
    <cellStyle name="Comma 2 12 2 2 4 2" xfId="4034" xr:uid="{32C9AF47-8727-4AD3-A9B7-F5EE40040D41}"/>
    <cellStyle name="Comma 2 12 2 2 4 3" xfId="6157" xr:uid="{D1725A00-6F10-42CD-813C-E8243C1C6659}"/>
    <cellStyle name="Comma 2 12 2 2 5" xfId="2243" xr:uid="{9882391B-2C6E-4051-AF9E-FEEAEA63D876}"/>
    <cellStyle name="Comma 2 12 2 2 5 2" xfId="4342" xr:uid="{4B1D6539-0499-4BBB-BA09-B47ED85F648B}"/>
    <cellStyle name="Comma 2 12 2 2 5 3" xfId="6506" xr:uid="{0A1DF2A3-84E8-49C9-A243-3FBEC4AFEA5C}"/>
    <cellStyle name="Comma 2 12 2 2 6" xfId="2553" xr:uid="{6C5ACCEE-31E6-45A4-8A2F-81C800609477}"/>
    <cellStyle name="Comma 2 12 2 2 6 2" xfId="4650" xr:uid="{62FD70C6-8FB8-4FE1-AF27-7920ED23C004}"/>
    <cellStyle name="Comma 2 12 2 2 6 3" xfId="6814" xr:uid="{45A9A7E2-F899-4F74-8F3B-5C6709B89C94}"/>
    <cellStyle name="Comma 2 12 2 2 7" xfId="2764" xr:uid="{825D8E0B-21AA-4825-A1BD-45EE3F261B0A}"/>
    <cellStyle name="Comma 2 12 2 2 7 2" xfId="4857" xr:uid="{047AF370-D119-4B9E-8C06-2BA45F5B12A9}"/>
    <cellStyle name="Comma 2 12 2 2 7 3" xfId="7021" xr:uid="{6F3C7367-466B-48E5-BC58-B03916DF6E6F}"/>
    <cellStyle name="Comma 2 12 2 2 8" xfId="2977" xr:uid="{D1795888-3E50-4AD3-B057-D6E44C71A8C3}"/>
    <cellStyle name="Comma 2 12 2 2 8 2" xfId="5062" xr:uid="{90506652-853B-4B5E-8C1E-9B4465814FAF}"/>
    <cellStyle name="Comma 2 12 2 2 8 3" xfId="7226" xr:uid="{6AFB5DD9-FAA9-4895-A2D9-6B81304A3014}"/>
    <cellStyle name="Comma 2 12 2 2 9" xfId="3246" xr:uid="{5EA279B6-C70C-4265-8D27-65E00591788D}"/>
    <cellStyle name="Comma 2 12 2 3" xfId="981" xr:uid="{9CA29761-AD18-459C-9436-F3FA66396B3A}"/>
    <cellStyle name="Comma 2 12 2 3 10" xfId="6161" xr:uid="{31F21EEC-7DA6-456B-A8B9-9F2D6DD76DD1}"/>
    <cellStyle name="Comma 2 12 2 3 11" xfId="7549" xr:uid="{88D97EA6-E7F9-4F1D-B6E1-18F7A66FE1C0}"/>
    <cellStyle name="Comma 2 12 2 3 2" xfId="1299" xr:uid="{F0968E10-AC0B-49FC-9C79-EB931A678D3E}"/>
    <cellStyle name="Comma 2 12 2 3 2 2" xfId="3672" xr:uid="{8A7D7B8B-915B-4213-A037-F08B19B7DD8F}"/>
    <cellStyle name="Comma 2 12 2 3 2 3" xfId="5784" xr:uid="{AE71553E-B14D-4F22-82E6-F52996A74B4B}"/>
    <cellStyle name="Comma 2 12 2 3 3" xfId="1614" xr:uid="{F7D29581-AEAA-441A-909E-1A8D03AA9912}"/>
    <cellStyle name="Comma 2 12 2 3 3 2" xfId="3916" xr:uid="{81741CD6-C13A-4CBE-B917-932703A5CD37}"/>
    <cellStyle name="Comma 2 12 2 3 3 3" xfId="6039" xr:uid="{7ACADA9E-BAA4-40C3-9F29-A1632A632F5E}"/>
    <cellStyle name="Comma 2 12 2 3 4" xfId="2125" xr:uid="{E942B755-3899-4361-96F2-77093F9C33EE}"/>
    <cellStyle name="Comma 2 12 2 3 4 2" xfId="4224" xr:uid="{158EEED9-EC95-4AE2-9EA6-CBE0BE37A28C}"/>
    <cellStyle name="Comma 2 12 2 3 4 3" xfId="6388" xr:uid="{B0DB9A5A-1619-4AF1-B7C7-48AA985B853E}"/>
    <cellStyle name="Comma 2 12 2 3 5" xfId="2435" xr:uid="{3DB53E79-19F7-4487-974A-B26ABB2202B6}"/>
    <cellStyle name="Comma 2 12 2 3 5 2" xfId="4532" xr:uid="{BAE6A9D9-3075-44C6-81A5-2AB58C6226AB}"/>
    <cellStyle name="Comma 2 12 2 3 5 3" xfId="6696" xr:uid="{7DBD1332-2830-4A70-9300-5BF8D2AB45E9}"/>
    <cellStyle name="Comma 2 12 2 3 6" xfId="2697" xr:uid="{80558064-C776-467E-BADB-E9D215794991}"/>
    <cellStyle name="Comma 2 12 2 3 6 2" xfId="4790" xr:uid="{2F0E0815-FDEA-48C2-BD97-6C0F168EE6B6}"/>
    <cellStyle name="Comma 2 12 2 3 6 3" xfId="6954" xr:uid="{673BB234-D5FE-48A8-AB2E-AC96A863D722}"/>
    <cellStyle name="Comma 2 12 2 3 7" xfId="2910" xr:uid="{0589B238-100E-4B32-945E-4EC85E407158}"/>
    <cellStyle name="Comma 2 12 2 3 7 2" xfId="4995" xr:uid="{BCF3DFA8-54BD-4282-900B-33F29C15367B}"/>
    <cellStyle name="Comma 2 12 2 3 7 3" xfId="7159" xr:uid="{F4CEB00E-6D36-401C-AF02-C16094541492}"/>
    <cellStyle name="Comma 2 12 2 3 8" xfId="3421" xr:uid="{6037AB54-FE9F-4DF7-87E9-3C51E695EBA4}"/>
    <cellStyle name="Comma 2 12 2 3 9" xfId="5524" xr:uid="{2A20AEB8-224A-4471-9DF3-56B8C45E71C1}"/>
    <cellStyle name="Comma 2 12 2 4" xfId="910" xr:uid="{CA4E023A-D801-44BC-86F1-147892E0650B}"/>
    <cellStyle name="Comma 2 12 2 4 2" xfId="3358" xr:uid="{E4344A63-A11C-4092-BC6C-6DE7A6FA5654}"/>
    <cellStyle name="Comma 2 12 2 4 3" xfId="5458" xr:uid="{E928DD4D-F9AA-4E66-9EDB-2896B2FCC439}"/>
    <cellStyle name="Comma 2 12 2 5" xfId="1236" xr:uid="{585028DF-3174-41A2-8898-98E5EED65478}"/>
    <cellStyle name="Comma 2 12 2 5 2" xfId="3610" xr:uid="{84CC3C01-056B-4020-9EF6-C0458CF050F7}"/>
    <cellStyle name="Comma 2 12 2 5 3" xfId="5722" xr:uid="{94326CC8-9454-4957-95FF-2793D4F10235}"/>
    <cellStyle name="Comma 2 12 2 6" xfId="1549" xr:uid="{995D4B34-0E19-4C93-BD93-D6E6CA2C7D04}"/>
    <cellStyle name="Comma 2 12 2 6 2" xfId="3853" xr:uid="{8D5DD463-F8B4-4D98-BFC8-3A8E2A9839A0}"/>
    <cellStyle name="Comma 2 12 2 6 3" xfId="5976" xr:uid="{574BD470-182D-47A0-94C8-487451BA1B72}"/>
    <cellStyle name="Comma 2 12 2 7" xfId="2062" xr:uid="{32879A98-1695-49F3-A935-61D35B857713}"/>
    <cellStyle name="Comma 2 12 2 7 2" xfId="4161" xr:uid="{86AF169B-5C8B-4D5B-8289-42D8EC38D629}"/>
    <cellStyle name="Comma 2 12 2 7 3" xfId="6325" xr:uid="{F86971E2-F794-449F-BADD-4FD8E2CE0F7F}"/>
    <cellStyle name="Comma 2 12 2 8" xfId="2372" xr:uid="{170D86B8-981D-4571-9365-287FFABA5D94}"/>
    <cellStyle name="Comma 2 12 2 8 2" xfId="4469" xr:uid="{27FF21AC-7D06-4447-B518-6367C2DCAE3B}"/>
    <cellStyle name="Comma 2 12 2 8 3" xfId="6633" xr:uid="{E98BC762-9F04-4C97-93FB-70D96536C1E8}"/>
    <cellStyle name="Comma 2 12 2 9" xfId="2635" xr:uid="{45D68FF8-3741-4B99-9A11-7CFAE1F464D5}"/>
    <cellStyle name="Comma 2 12 2 9 2" xfId="4728" xr:uid="{9B2F795D-EB03-401F-AB2F-B56C07E924A9}"/>
    <cellStyle name="Comma 2 12 2 9 3" xfId="6892" xr:uid="{B6009B9B-D069-41B3-804F-8F772C529724}"/>
    <cellStyle name="Comma 2 12 3" xfId="728" xr:uid="{B54047B0-923F-4581-8D55-875663515089}"/>
    <cellStyle name="Comma 2 12 3 10" xfId="5291" xr:uid="{3D7FA4A0-7E6A-455B-A315-06D2BB0AEAD2}"/>
    <cellStyle name="Comma 2 12 3 11" xfId="6200" xr:uid="{43C071C2-E6F8-4B95-A6B5-99CC0FC11D0F}"/>
    <cellStyle name="Comma 2 12 3 12" xfId="7550" xr:uid="{2F159D1B-A272-4873-8E5B-A3DB13EB5142}"/>
    <cellStyle name="Comma 2 12 3 2" xfId="1045" xr:uid="{FA88E712-B752-4EF4-BDBC-DAB9713F8E32}"/>
    <cellStyle name="Comma 2 12 3 2 2" xfId="3485" xr:uid="{82DC2D0E-198E-4B42-9A64-1CC880B16BBA}"/>
    <cellStyle name="Comma 2 12 3 2 3" xfId="5588" xr:uid="{6B5C7842-1FC4-47AD-8596-7D16C18A1150}"/>
    <cellStyle name="Comma 2 12 3 3" xfId="1363" xr:uid="{EC600837-6FAC-4340-951F-090FF5AD03C3}"/>
    <cellStyle name="Comma 2 12 3 3 2" xfId="3709" xr:uid="{6E817110-E41A-4E2E-B12C-008D6950BDB1}"/>
    <cellStyle name="Comma 2 12 3 3 3" xfId="5824" xr:uid="{5F102566-E667-46D0-8BAB-BCF5D9228758}"/>
    <cellStyle name="Comma 2 12 3 4" xfId="1678" xr:uid="{B6581ED5-2854-4B58-B7F4-C2867D8706B7}"/>
    <cellStyle name="Comma 2 12 3 4 2" xfId="3980" xr:uid="{4D371EFF-0233-488C-945B-85B923BF4798}"/>
    <cellStyle name="Comma 2 12 3 4 3" xfId="6103" xr:uid="{2A0F504C-AF35-4B6D-9704-1619D84FD103}"/>
    <cellStyle name="Comma 2 12 3 5" xfId="2189" xr:uid="{5955BD68-9D38-48D8-9DE2-A4FCC75D1BCD}"/>
    <cellStyle name="Comma 2 12 3 5 2" xfId="4288" xr:uid="{F888F5C0-9CFA-41D6-867E-1BFB7C97529F}"/>
    <cellStyle name="Comma 2 12 3 5 3" xfId="6452" xr:uid="{BE59E792-6028-45C1-87F9-B04662EE81CB}"/>
    <cellStyle name="Comma 2 12 3 6" xfId="2499" xr:uid="{D725A743-EAD7-4353-9E6D-6B41E1BCE410}"/>
    <cellStyle name="Comma 2 12 3 6 2" xfId="4596" xr:uid="{AE2BDD02-625A-4422-8EB9-1C92FA2356D4}"/>
    <cellStyle name="Comma 2 12 3 6 3" xfId="6760" xr:uid="{3A6BEA92-B9D7-41EF-946A-FA5A00A5A7E0}"/>
    <cellStyle name="Comma 2 12 3 7" xfId="2734" xr:uid="{FDB1083B-3E8F-4E66-8712-5D72777685CB}"/>
    <cellStyle name="Comma 2 12 3 7 2" xfId="4827" xr:uid="{630E1D1C-0FC7-4095-9DD8-7676FE38F0AF}"/>
    <cellStyle name="Comma 2 12 3 7 3" xfId="6991" xr:uid="{4ADF9A46-E34C-407A-87A6-2F4566A639DB}"/>
    <cellStyle name="Comma 2 12 3 8" xfId="2947" xr:uid="{2FC3C2E6-E747-4C3F-BB58-0C6FF828B945}"/>
    <cellStyle name="Comma 2 12 3 8 2" xfId="5032" xr:uid="{D3DEA4E1-B537-415B-ADF6-5E48808F959A}"/>
    <cellStyle name="Comma 2 12 3 8 3" xfId="7196" xr:uid="{F6488F39-F15F-4D66-9D54-92A0A6D648E9}"/>
    <cellStyle name="Comma 2 12 3 9" xfId="3192" xr:uid="{CBE116D5-BA11-438A-BAEB-EB16CF7D0FD0}"/>
    <cellStyle name="Comma 2 12 4" xfId="949" xr:uid="{57991E5E-11A7-49D4-8A46-164E26FBB2BB}"/>
    <cellStyle name="Comma 2 12 4 10" xfId="5081" xr:uid="{CA21BE27-6889-4D44-99F6-0130829EBECE}"/>
    <cellStyle name="Comma 2 12 4 11" xfId="7551" xr:uid="{B782C1A8-07C1-4325-AD0A-B31DAA307A83}"/>
    <cellStyle name="Comma 2 12 4 2" xfId="1267" xr:uid="{9010C507-5960-469A-8E7E-851D7ABD987F}"/>
    <cellStyle name="Comma 2 12 4 2 2" xfId="3640" xr:uid="{0D961141-B5DC-49BE-9E9C-1E91DCAA03A3}"/>
    <cellStyle name="Comma 2 12 4 2 3" xfId="5752" xr:uid="{84E1E3D5-32E3-4BCC-8844-3483878AE424}"/>
    <cellStyle name="Comma 2 12 4 3" xfId="1582" xr:uid="{A4254C8A-658E-4D09-8D3F-A1EC78AB892D}"/>
    <cellStyle name="Comma 2 12 4 3 2" xfId="3884" xr:uid="{9A9EAFA7-6BFB-48AC-918E-BF3D8B7F1F78}"/>
    <cellStyle name="Comma 2 12 4 3 3" xfId="6007" xr:uid="{8EBC5D1A-95CB-494A-9F0C-1EF205648EAF}"/>
    <cellStyle name="Comma 2 12 4 4" xfId="2093" xr:uid="{319762D6-87E0-41CB-9B3A-E4DC7D24A8C1}"/>
    <cellStyle name="Comma 2 12 4 4 2" xfId="4192" xr:uid="{43F681B7-5617-4CBD-942B-19172B348830}"/>
    <cellStyle name="Comma 2 12 4 4 3" xfId="6356" xr:uid="{05E9B82F-7585-4B19-BCFC-B54BFDCA97B6}"/>
    <cellStyle name="Comma 2 12 4 5" xfId="2403" xr:uid="{1C6D369D-34AD-4CED-B117-E8C6AE658F8B}"/>
    <cellStyle name="Comma 2 12 4 5 2" xfId="4500" xr:uid="{9E91639B-5011-4D3E-964F-8C7019737E10}"/>
    <cellStyle name="Comma 2 12 4 5 3" xfId="6664" xr:uid="{F56B19C6-FFB2-4880-9E7B-B0D01D4A6EF9}"/>
    <cellStyle name="Comma 2 12 4 6" xfId="2665" xr:uid="{45575118-41B9-4F2E-BD5E-9547F002E85F}"/>
    <cellStyle name="Comma 2 12 4 6 2" xfId="4758" xr:uid="{844F697A-72BB-4A15-9AC3-1C695A2363F0}"/>
    <cellStyle name="Comma 2 12 4 6 3" xfId="6922" xr:uid="{3DD3FCD0-CF10-470D-9E7A-C6178DCA62A9}"/>
    <cellStyle name="Comma 2 12 4 7" xfId="2878" xr:uid="{F893208C-FABD-4420-A380-26E3977A9834}"/>
    <cellStyle name="Comma 2 12 4 7 2" xfId="4963" xr:uid="{CC81A29B-C8C4-4DC9-99A9-3BF7EA79D18F}"/>
    <cellStyle name="Comma 2 12 4 7 3" xfId="7127" xr:uid="{BBCC7948-3389-47F1-9F3B-8975485BC0F2}"/>
    <cellStyle name="Comma 2 12 4 8" xfId="3389" xr:uid="{261FDDA2-57EB-48B1-B97D-74EC78A4C931}"/>
    <cellStyle name="Comma 2 12 4 9" xfId="5492" xr:uid="{1B50240A-629A-4A9A-8E48-589E45762E12}"/>
    <cellStyle name="Comma 2 12 5" xfId="856" xr:uid="{9C743CB4-3AFC-4C98-90CE-3231C0EBFCDB}"/>
    <cellStyle name="Comma 2 12 5 2" xfId="3304" xr:uid="{87AFDA11-1FBC-49B6-8399-D84989FF3784}"/>
    <cellStyle name="Comma 2 12 5 3" xfId="5404" xr:uid="{A93D8FD3-A0E9-4696-AB7A-E0879BEEFBDC}"/>
    <cellStyle name="Comma 2 12 6" xfId="1180" xr:uid="{5F2F658F-4423-4C03-8422-C0BA587B644F}"/>
    <cellStyle name="Comma 2 12 6 2" xfId="3580" xr:uid="{6D14FB32-0940-4DB9-8135-6C739B2E6131}"/>
    <cellStyle name="Comma 2 12 6 3" xfId="5688" xr:uid="{57C057D7-5300-4C61-B709-C2F86CB1DADE}"/>
    <cellStyle name="Comma 2 12 7" xfId="1493" xr:uid="{5AB4FCDE-DD75-4988-8DF6-CD585A4A1B35}"/>
    <cellStyle name="Comma 2 12 7 2" xfId="3799" xr:uid="{0011D962-1975-413D-B6F4-F57DD6E0AF61}"/>
    <cellStyle name="Comma 2 12 7 3" xfId="5922" xr:uid="{670BE694-14ED-4D0E-82E7-91CB13BDFB08}"/>
    <cellStyle name="Comma 2 12 8" xfId="2008" xr:uid="{78866D87-D991-44EA-807E-6C93056C4CFE}"/>
    <cellStyle name="Comma 2 12 8 2" xfId="4107" xr:uid="{C6AAF83B-6DFD-4DAC-A1D7-7172BDD776F1}"/>
    <cellStyle name="Comma 2 12 8 3" xfId="6271" xr:uid="{311AD784-734D-437D-8932-30A2FA6F1776}"/>
    <cellStyle name="Comma 2 12 9" xfId="2318" xr:uid="{E4575053-A092-4697-A3B2-1FE360F7F112}"/>
    <cellStyle name="Comma 2 12 9 2" xfId="4415" xr:uid="{E1540B60-67A1-48D5-A544-6DA0E13587BC}"/>
    <cellStyle name="Comma 2 12 9 3" xfId="6579" xr:uid="{B978A4AD-7978-428E-BDA5-C254867356F5}"/>
    <cellStyle name="Comma 2 13" xfId="550" xr:uid="{CDFAE714-F62B-44D4-985E-82BA7125F5EA}"/>
    <cellStyle name="Comma 2 13 10" xfId="5170" xr:uid="{48B61E30-4B29-47DA-ADE4-EB30E2E7FC22}"/>
    <cellStyle name="Comma 2 13 2" xfId="653" xr:uid="{D8FF20B3-709A-4D9B-8FE4-9C447CEF41FF}"/>
    <cellStyle name="Comma 2 13 2 2" xfId="736" xr:uid="{F11782FF-EAFB-4DFD-A577-35453B00C0F8}"/>
    <cellStyle name="Comma 2 13 2 2 2" xfId="1050" xr:uid="{0BEAF60B-1AE9-45E6-98FF-78506498D866}"/>
    <cellStyle name="Comma 2 13 2 2 2 2" xfId="3490" xr:uid="{0FFF0440-9247-4CF5-B222-943E9E6EEB1B}"/>
    <cellStyle name="Comma 2 13 2 2 2 3" xfId="5593" xr:uid="{67C559C5-5542-49AF-AFF8-F1F6D53D9638}"/>
    <cellStyle name="Comma 2 13 2 2 3" xfId="1368" xr:uid="{68B28E9E-EB58-48CB-9A95-9CA3709DF895}"/>
    <cellStyle name="Comma 2 13 2 2 4" xfId="1683" xr:uid="{5239C374-012E-4992-BD49-AFAD2868D1CB}"/>
    <cellStyle name="Comma 2 13 2 2 4 2" xfId="3985" xr:uid="{0C1FB148-68B9-4207-B570-627853FBB7A4}"/>
    <cellStyle name="Comma 2 13 2 2 4 3" xfId="6108" xr:uid="{09FFFF9F-C4B8-47C4-B46C-96929A48E222}"/>
    <cellStyle name="Comma 2 13 2 2 5" xfId="2194" xr:uid="{C526DCBF-FAD6-415D-A443-BAA212742608}"/>
    <cellStyle name="Comma 2 13 2 2 5 2" xfId="4293" xr:uid="{57C6B48A-4897-414A-BA66-57985D7EFEB4}"/>
    <cellStyle name="Comma 2 13 2 2 5 3" xfId="6457" xr:uid="{75FCC64D-E57D-486C-9424-843C3691415C}"/>
    <cellStyle name="Comma 2 13 2 2 6" xfId="2504" xr:uid="{B75855CC-26A0-4E5D-A559-9EEA7B95A874}"/>
    <cellStyle name="Comma 2 13 2 2 6 2" xfId="4601" xr:uid="{B404C081-12A0-409A-A7C8-3BB8993E2E4C}"/>
    <cellStyle name="Comma 2 13 2 2 6 3" xfId="6765" xr:uid="{2E3F3612-DE85-4511-A926-E6F35452D75F}"/>
    <cellStyle name="Comma 2 13 2 2 7" xfId="3197" xr:uid="{FA7C4463-EE27-49AA-8BA1-69A9EA2F5F56}"/>
    <cellStyle name="Comma 2 13 2 2 8" xfId="5296" xr:uid="{FDF6285A-8212-47DA-AC4C-E894D51ABA31}"/>
    <cellStyle name="Comma 2 13 2 3" xfId="861" xr:uid="{D4EF3CDC-139C-4DD3-992F-21A4F0A938CB}"/>
    <cellStyle name="Comma 2 13 2 3 2" xfId="3309" xr:uid="{FA926240-566B-4C51-919D-F0A390F5C478}"/>
    <cellStyle name="Comma 2 13 2 3 3" xfId="5409" xr:uid="{955B1418-447D-48E8-9580-5C89FEE710F9}"/>
    <cellStyle name="Comma 2 13 2 4" xfId="1187" xr:uid="{BB2381FA-6E3A-445C-BA17-12866288A312}"/>
    <cellStyle name="Comma 2 13 2 5" xfId="1500" xr:uid="{C6AFF297-EE6B-4D68-9C32-EE62A0B31B91}"/>
    <cellStyle name="Comma 2 13 2 5 2" xfId="3804" xr:uid="{D2143360-5EC6-461E-9F61-D20CB8801182}"/>
    <cellStyle name="Comma 2 13 2 5 3" xfId="5927" xr:uid="{CB9712EA-F254-4862-93CA-1A97B0CA9CB4}"/>
    <cellStyle name="Comma 2 13 2 6" xfId="2013" xr:uid="{5AE3B6FE-A86C-4429-90E8-8DF84742DE1F}"/>
    <cellStyle name="Comma 2 13 2 6 2" xfId="4112" xr:uid="{C113FF16-9BF4-4DA4-82A0-3F05725C536D}"/>
    <cellStyle name="Comma 2 13 2 6 3" xfId="6276" xr:uid="{9278FE26-7CFF-4A67-BB2F-78FAF7D408BB}"/>
    <cellStyle name="Comma 2 13 2 7" xfId="2323" xr:uid="{5553FB8F-0CE4-4591-80E0-101C4651848C}"/>
    <cellStyle name="Comma 2 13 2 7 2" xfId="4420" xr:uid="{EEE34D81-27BA-4F4F-86D8-494B41301B9D}"/>
    <cellStyle name="Comma 2 13 2 7 3" xfId="6584" xr:uid="{9FD029FC-CED3-4D9B-9590-68C46ED609F5}"/>
    <cellStyle name="Comma 2 13 2 8" xfId="3127" xr:uid="{97181B71-EB63-46ED-9C24-384DAC6CA23B}"/>
    <cellStyle name="Comma 2 13 2 9" xfId="5224" xr:uid="{76A4EC84-D211-4542-B2EE-7BFD58890839}"/>
    <cellStyle name="Comma 2 13 3" xfId="674" xr:uid="{A9E474CA-9DF8-4709-A700-D2A8C50D0400}"/>
    <cellStyle name="Comma 2 13 3 2" xfId="994" xr:uid="{3693EB43-E9B3-4D09-9672-897CCAED3E5A}"/>
    <cellStyle name="Comma 2 13 3 2 2" xfId="3434" xr:uid="{8A3795B2-80BF-49D1-B94E-005ACDA6A9A4}"/>
    <cellStyle name="Comma 2 13 3 2 3" xfId="5537" xr:uid="{8189CDED-32EE-4166-8981-847F99293907}"/>
    <cellStyle name="Comma 2 13 3 3" xfId="1312" xr:uid="{48C9A998-FB53-48D2-B292-ED527E1DABD4}"/>
    <cellStyle name="Comma 2 13 3 4" xfId="1627" xr:uid="{05793728-6AF9-4DCB-94B6-3F931BA8A906}"/>
    <cellStyle name="Comma 2 13 3 4 2" xfId="3929" xr:uid="{799ECD4B-4F2A-4E54-9B2F-B4D37D400C56}"/>
    <cellStyle name="Comma 2 13 3 4 3" xfId="6052" xr:uid="{7231BAFB-2F5B-4DD9-89A4-BF31FD63576D}"/>
    <cellStyle name="Comma 2 13 3 5" xfId="2138" xr:uid="{BF1CA7FB-4717-4D3D-8C58-F2FBA0F2607E}"/>
    <cellStyle name="Comma 2 13 3 5 2" xfId="4237" xr:uid="{F34F669D-79E9-4435-B17E-F63B866FD88B}"/>
    <cellStyle name="Comma 2 13 3 5 3" xfId="6401" xr:uid="{E6E1FC24-768B-4AEE-86AE-45C270D80455}"/>
    <cellStyle name="Comma 2 13 3 6" xfId="2448" xr:uid="{D5374105-7885-4646-B1D1-96546858DD5D}"/>
    <cellStyle name="Comma 2 13 3 6 2" xfId="4545" xr:uid="{4B0474E4-0D44-43D1-9510-C50DBC936A2B}"/>
    <cellStyle name="Comma 2 13 3 6 3" xfId="6709" xr:uid="{35FA1547-5AD7-41C9-B624-DC52532CFEAA}"/>
    <cellStyle name="Comma 2 13 3 7" xfId="3141" xr:uid="{A0F5A7E4-4840-49E0-81EE-BD22A1113BC7}"/>
    <cellStyle name="Comma 2 13 3 8" xfId="5239" xr:uid="{356749F2-5838-4ED5-8575-0CC1F14647E3}"/>
    <cellStyle name="Comma 2 13 4" xfId="805" xr:uid="{8D5FA811-F7D9-4475-9D48-2A3C8DF0134E}"/>
    <cellStyle name="Comma 2 13 4 2" xfId="3253" xr:uid="{DF50797A-D687-42A4-83F8-62C389D6757F}"/>
    <cellStyle name="Comma 2 13 4 3" xfId="5353" xr:uid="{B0DFA58A-49F1-409B-804C-D151D331F30B}"/>
    <cellStyle name="Comma 2 13 5" xfId="1128" xr:uid="{D6C78DC0-38F2-4BA2-8332-95D1D2E399D7}"/>
    <cellStyle name="Comma 2 13 6" xfId="1439" xr:uid="{9ECE1F46-4642-44F9-A1B8-BE0FBD601E24}"/>
    <cellStyle name="Comma 2 13 6 2" xfId="3748" xr:uid="{D1E07C9E-B380-4FB4-A211-8BCA52C2D616}"/>
    <cellStyle name="Comma 2 13 6 3" xfId="5871" xr:uid="{F5937D7B-14D3-43A8-91C3-DEFE69316555}"/>
    <cellStyle name="Comma 2 13 7" xfId="1957" xr:uid="{447839BF-ECFC-448B-B257-82A87A8180C7}"/>
    <cellStyle name="Comma 2 13 7 2" xfId="4056" xr:uid="{97B4EFE2-9BF7-4A1A-AAC4-BBD4686B1591}"/>
    <cellStyle name="Comma 2 13 7 3" xfId="6220" xr:uid="{F4A3F523-406C-4977-9228-F47E02646E96}"/>
    <cellStyle name="Comma 2 13 8" xfId="2267" xr:uid="{CFC19E58-2B59-4831-A624-611ED20AE795}"/>
    <cellStyle name="Comma 2 13 8 2" xfId="4364" xr:uid="{7BE3E0F0-BB1D-4003-932A-BBE0B591FF1D}"/>
    <cellStyle name="Comma 2 13 8 3" xfId="6528" xr:uid="{06BB84C0-B20A-44F8-908E-23481EC5508B}"/>
    <cellStyle name="Comma 2 13 9" xfId="3073" xr:uid="{A94B7BA2-2B4B-45F2-84CE-8203CE299A17}"/>
    <cellStyle name="Comma 2 14" xfId="660" xr:uid="{C7C54C49-06EF-451D-8FB0-663320F43AB3}"/>
    <cellStyle name="Comma 2 14 2" xfId="986" xr:uid="{B245735D-E7B3-4035-996A-C7D69E9E49A8}"/>
    <cellStyle name="Comma 2 14 2 2" xfId="3426" xr:uid="{6BC23948-99B1-4FAE-870B-629180046405}"/>
    <cellStyle name="Comma 2 14 2 3" xfId="5529" xr:uid="{4C8EC709-4CDA-4273-9DDD-3E1901EA78F8}"/>
    <cellStyle name="Comma 2 14 3" xfId="1304" xr:uid="{7C865605-93B3-4B91-AA17-6FDE23EF0015}"/>
    <cellStyle name="Comma 2 14 4" xfId="1619" xr:uid="{BDEDFE6F-7C46-4E91-88C1-A35CB4368D83}"/>
    <cellStyle name="Comma 2 14 4 2" xfId="3921" xr:uid="{919BD3CE-9DB8-489C-9BA4-795AC9B8B1A3}"/>
    <cellStyle name="Comma 2 14 4 3" xfId="6044" xr:uid="{CAB85B35-56E8-4B40-827C-90835AD65144}"/>
    <cellStyle name="Comma 2 14 5" xfId="2130" xr:uid="{9BFB335E-400C-43F6-8E5E-AD28D66D5EBA}"/>
    <cellStyle name="Comma 2 14 5 2" xfId="4229" xr:uid="{F42B6DC4-2E60-42F0-BAF3-20782A288B51}"/>
    <cellStyle name="Comma 2 14 5 3" xfId="6393" xr:uid="{7786BF80-05EE-4BC2-8F6C-042201921D28}"/>
    <cellStyle name="Comma 2 14 6" xfId="2440" xr:uid="{F1AC2363-01B8-402D-B7A9-16B984B1FC56}"/>
    <cellStyle name="Comma 2 14 6 2" xfId="4537" xr:uid="{885B30A6-44AB-449C-8F52-4EC756F0C0EB}"/>
    <cellStyle name="Comma 2 14 6 3" xfId="6701" xr:uid="{2140BFF4-4BB8-42A8-9EFA-C57AB04EFC43}"/>
    <cellStyle name="Comma 2 14 7" xfId="3133" xr:uid="{3323BBD9-6C97-4F54-9C78-121A252FD261}"/>
    <cellStyle name="Comma 2 14 8" xfId="5230" xr:uid="{AE504D1E-B5A9-46B0-87B0-5118B8CDC41C}"/>
    <cellStyle name="Comma 2 15" xfId="664" xr:uid="{ECB88FCC-5D96-4EEC-A109-DE413A593CBC}"/>
    <cellStyle name="Comma 2 15 10" xfId="5233" xr:uid="{7B14B9E1-9FB7-4122-AE69-AD6A6CF03BAB}"/>
    <cellStyle name="Comma 2 15 11" xfId="5166" xr:uid="{5B9331ED-56AE-411E-82B8-5AD1181E5C8C}"/>
    <cellStyle name="Comma 2 15 12" xfId="7552" xr:uid="{15071B1D-08D0-4F56-AC43-CB54BCE7C6D1}"/>
    <cellStyle name="Comma 2 15 2" xfId="989" xr:uid="{8110C023-9C7D-467E-ADB7-4D0DD42F01B8}"/>
    <cellStyle name="Comma 2 15 2 2" xfId="3429" xr:uid="{63D14B05-5E55-4FB0-8F78-BC879100C42A}"/>
    <cellStyle name="Comma 2 15 2 3" xfId="5532" xr:uid="{0CD3FFD8-E318-493F-8A41-C40D5C9CADC9}"/>
    <cellStyle name="Comma 2 15 3" xfId="1307" xr:uid="{6DAA686A-D0C4-484A-A9A2-7DC2416C0CA1}"/>
    <cellStyle name="Comma 2 15 3 2" xfId="3677" xr:uid="{288E561B-39A2-4CB3-8BCD-C21F96789D33}"/>
    <cellStyle name="Comma 2 15 3 3" xfId="5789" xr:uid="{00209176-FAC8-4DE4-BC25-C95C1B488989}"/>
    <cellStyle name="Comma 2 15 4" xfId="1622" xr:uid="{E8444A15-775E-4111-81A9-C881C467083F}"/>
    <cellStyle name="Comma 2 15 4 2" xfId="3924" xr:uid="{F6F4790F-95A5-4E46-9C35-6F9D10D6A5DD}"/>
    <cellStyle name="Comma 2 15 4 3" xfId="6047" xr:uid="{DD42A1CA-9E27-458F-9A87-0918AD92F452}"/>
    <cellStyle name="Comma 2 15 5" xfId="2133" xr:uid="{2C10EAF9-FABA-4D00-99C6-F69CE7885881}"/>
    <cellStyle name="Comma 2 15 5 2" xfId="4232" xr:uid="{E5E7345B-08DA-4148-9A02-FD9631034EDC}"/>
    <cellStyle name="Comma 2 15 5 3" xfId="6396" xr:uid="{EE190536-4A92-4B63-BC09-1AB739D031E9}"/>
    <cellStyle name="Comma 2 15 6" xfId="2443" xr:uid="{47513977-82DC-42FC-9048-8BC41FD5F98E}"/>
    <cellStyle name="Comma 2 15 6 2" xfId="4540" xr:uid="{154129B6-51CA-45D6-A063-0499854C2B79}"/>
    <cellStyle name="Comma 2 15 6 3" xfId="6704" xr:uid="{FB9E31DE-0345-4C0A-B95A-501DD7853807}"/>
    <cellStyle name="Comma 2 15 7" xfId="2702" xr:uid="{C2C5EF3C-498F-43A0-BFF2-541C3DCFF70C}"/>
    <cellStyle name="Comma 2 15 7 2" xfId="4795" xr:uid="{0A584990-B576-4EE0-956F-B1B48E7AE789}"/>
    <cellStyle name="Comma 2 15 7 3" xfId="6959" xr:uid="{7967D20A-DF6A-4451-8DAD-853DACBEA93F}"/>
    <cellStyle name="Comma 2 15 8" xfId="2915" xr:uid="{75D3D0A1-6084-43BE-A820-F58A0BC92D7C}"/>
    <cellStyle name="Comma 2 15 8 2" xfId="5000" xr:uid="{292364DB-0B9B-4753-A31F-99F1A1C9DCC8}"/>
    <cellStyle name="Comma 2 15 8 3" xfId="7164" xr:uid="{73AAA02C-3AB7-40F9-A2DC-BA3314A4EFFA}"/>
    <cellStyle name="Comma 2 15 9" xfId="3136" xr:uid="{3E6457F9-2BBF-42F1-8098-9CEF0C0DA913}"/>
    <cellStyle name="Comma 2 16" xfId="800" xr:uid="{9602523B-A560-4ABB-8A22-B449EC1AEBBE}"/>
    <cellStyle name="Comma 2 16 2" xfId="3249" xr:uid="{13653AAB-1EFB-45B1-998D-C0090B991589}"/>
    <cellStyle name="Comma 2 16 3" xfId="5349" xr:uid="{EA5FA532-60DC-4ECF-A3A3-39EF6C638ED8}"/>
    <cellStyle name="Comma 2 17" xfId="1113" xr:uid="{BB1556BF-7ED0-4573-8BEF-1967AC97AB83}"/>
    <cellStyle name="Comma 2 17 2" xfId="3544" xr:uid="{BBBEE3BC-C413-4EEA-9751-7EB9BF9C68DF}"/>
    <cellStyle name="Comma 2 17 3" xfId="5647" xr:uid="{6E3CAABD-7C23-4B97-BD51-1D26DF1D9F64}"/>
    <cellStyle name="Comma 2 18" xfId="1117" xr:uid="{1F46C531-F25E-4141-8399-E62CA1B3CB7A}"/>
    <cellStyle name="Comma 2 18 2" xfId="3547" xr:uid="{D484C0A9-6903-450B-96A9-878669901E22}"/>
    <cellStyle name="Comma 2 18 3" xfId="5650" xr:uid="{ABA0817F-3298-4709-9647-9C7708ADABAC}"/>
    <cellStyle name="Comma 2 19" xfId="1431" xr:uid="{6CA030FE-F601-44B2-AFFF-7EA96E5C7F57}"/>
    <cellStyle name="Comma 2 19 2" xfId="3743" xr:uid="{D03B11F2-4210-48C2-85BF-879E82D7B748}"/>
    <cellStyle name="Comma 2 19 3" xfId="5865" xr:uid="{72716B85-724C-4F1D-98CA-1B32D129A5C7}"/>
    <cellStyle name="Comma 2 2" xfId="207" xr:uid="{7F70B35C-8FDC-4184-A4AE-7B2BA567D018}"/>
    <cellStyle name="Comma 2 2 10" xfId="2577" xr:uid="{A3F14D08-0D53-441D-BCD5-200850262D35}"/>
    <cellStyle name="Comma 2 2 10 2" xfId="4670" xr:uid="{A33D99AF-94B5-418D-849B-8A5116914496}"/>
    <cellStyle name="Comma 2 2 10 3" xfId="6834" xr:uid="{0CC910B0-E032-45BA-86B8-A3EE942DC9AC}"/>
    <cellStyle name="Comma 2 2 11" xfId="2788" xr:uid="{C590D488-32DE-4320-AC74-31304C65DB85}"/>
    <cellStyle name="Comma 2 2 11 2" xfId="4875" xr:uid="{DCEE0643-75EC-4781-9F02-65C41F97688F}"/>
    <cellStyle name="Comma 2 2 11 3" xfId="7039" xr:uid="{807C9C1C-055C-4DC4-8A21-E12DF82DA88F}"/>
    <cellStyle name="Comma 2 2 12" xfId="3021" xr:uid="{630E2A79-0EEA-42D5-9940-DB1A86F36F41}"/>
    <cellStyle name="Comma 2 2 13" xfId="5089" xr:uid="{F3F876E0-4243-4426-9787-39CA2EBDB053}"/>
    <cellStyle name="Comma 2 2 14" xfId="5870" xr:uid="{EEADD2B4-3446-44EF-BEF2-6BE5C12D1F0D}"/>
    <cellStyle name="Comma 2 2 15" xfId="7553" xr:uid="{A0D6F2D9-FFD2-464A-AF87-E25D00FE3453}"/>
    <cellStyle name="Comma 2 2 2" xfId="556" xr:uid="{DD4D2B12-AAC2-42A9-8682-B111ED6F3232}"/>
    <cellStyle name="Comma 2 2 2 10" xfId="2822" xr:uid="{CBEAED27-6CF5-49C2-BAC0-7A89D32F3EE3}"/>
    <cellStyle name="Comma 2 2 2 10 2" xfId="4907" xr:uid="{8C9B179C-B2CB-47DA-B602-76DDF3711F10}"/>
    <cellStyle name="Comma 2 2 2 10 3" xfId="7071" xr:uid="{7571DEBE-CC8F-46E7-B458-A0740B0AACE1}"/>
    <cellStyle name="Comma 2 2 2 11" xfId="3078" xr:uid="{55EA5DB9-BB3E-4C0C-8CDD-54E98A9CDAB0}"/>
    <cellStyle name="Comma 2 2 2 12" xfId="5175" xr:uid="{CACB4CF9-D230-4317-BA98-EBD307828178}"/>
    <cellStyle name="Comma 2 2 2 13" xfId="5832" xr:uid="{F5F5BCCB-1B67-42F0-BA0B-E2B87BE2D310}"/>
    <cellStyle name="Comma 2 2 2 14" xfId="7554" xr:uid="{278D66C8-5D3D-4B2A-97CC-6EA65A5D187D}"/>
    <cellStyle name="Comma 2 2 2 2" xfId="741" xr:uid="{1818CCF6-39A3-4040-9606-B667919F1D8D}"/>
    <cellStyle name="Comma 2 2 2 2 10" xfId="5301" xr:uid="{4E30DAD6-D362-4D1E-840A-752A8DABCB69}"/>
    <cellStyle name="Comma 2 2 2 2 11" xfId="6181" xr:uid="{7DEF1619-678B-4E44-BA51-E1536DD1CE58}"/>
    <cellStyle name="Comma 2 2 2 2 12" xfId="7555" xr:uid="{85C49BD1-80FA-4917-B2E1-ED7D12ECAA3C}"/>
    <cellStyle name="Comma 2 2 2 2 2" xfId="1055" xr:uid="{BA4C9734-54D8-4ABC-ADE0-4476D76FCD94}"/>
    <cellStyle name="Comma 2 2 2 2 2 2" xfId="3495" xr:uid="{EADAFC12-3369-48F6-9147-4A27ED7074C6}"/>
    <cellStyle name="Comma 2 2 2 2 2 3" xfId="5598" xr:uid="{0B487E55-5BEC-4A78-A0B1-E4C40BD6286D}"/>
    <cellStyle name="Comma 2 2 2 2 3" xfId="1373" xr:uid="{0E339E1F-0240-44A4-B589-AA7166FE5DEB}"/>
    <cellStyle name="Comma 2 2 2 2 3 2" xfId="3713" xr:uid="{D1EA25EE-F782-48FA-892C-9201EE2E0420}"/>
    <cellStyle name="Comma 2 2 2 2 3 3" xfId="5829" xr:uid="{7206543C-0AEE-4F26-9C69-AC77BD9630FC}"/>
    <cellStyle name="Comma 2 2 2 2 4" xfId="1688" xr:uid="{F046E360-64C7-45EB-8F29-A2FC42C7FCEE}"/>
    <cellStyle name="Comma 2 2 2 2 4 2" xfId="3990" xr:uid="{4B51013E-C925-46D1-82BA-02919EFE5484}"/>
    <cellStyle name="Comma 2 2 2 2 4 3" xfId="6113" xr:uid="{A5EB4491-25BB-43C5-BF3C-B7A8BFF34217}"/>
    <cellStyle name="Comma 2 2 2 2 5" xfId="2199" xr:uid="{172064F9-31AB-49FE-AC86-DAF222E9031D}"/>
    <cellStyle name="Comma 2 2 2 2 5 2" xfId="4298" xr:uid="{C373DB8D-65C9-4B33-9DE6-CF5467CD8CB0}"/>
    <cellStyle name="Comma 2 2 2 2 5 3" xfId="6462" xr:uid="{0EAA3817-D38B-4306-9197-51470A60329B}"/>
    <cellStyle name="Comma 2 2 2 2 6" xfId="2509" xr:uid="{ACA70B02-122A-4E24-9425-97BB0D5B8779}"/>
    <cellStyle name="Comma 2 2 2 2 6 2" xfId="4606" xr:uid="{CB2B0C71-4E1F-4700-9801-14E210D6E2B9}"/>
    <cellStyle name="Comma 2 2 2 2 6 3" xfId="6770" xr:uid="{4BB991B7-470A-46F4-8D45-6166757B4800}"/>
    <cellStyle name="Comma 2 2 2 2 7" xfId="2738" xr:uid="{6A0B589B-819D-4FC2-8C8C-6E9E76292022}"/>
    <cellStyle name="Comma 2 2 2 2 7 2" xfId="4831" xr:uid="{A7546D77-ADCE-402C-9CF8-09FD757ACFE7}"/>
    <cellStyle name="Comma 2 2 2 2 7 3" xfId="6995" xr:uid="{CA65A890-B442-4034-8E32-0CBF688DDA8A}"/>
    <cellStyle name="Comma 2 2 2 2 8" xfId="2951" xr:uid="{7703872D-138E-4CC1-947C-527732BFC562}"/>
    <cellStyle name="Comma 2 2 2 2 8 2" xfId="5036" xr:uid="{ECE54FCB-7441-4362-B1D7-64077555CBF2}"/>
    <cellStyle name="Comma 2 2 2 2 8 3" xfId="7200" xr:uid="{CA8A1CDF-5E83-49DB-8A02-D61453B8AE27}"/>
    <cellStyle name="Comma 2 2 2 2 9" xfId="3202" xr:uid="{ACECA26E-15B6-4E98-A066-63F1A20CC72E}"/>
    <cellStyle name="Comma 2 2 2 3" xfId="953" xr:uid="{257F6E0C-CE33-453B-9784-FE3EEDD58A43}"/>
    <cellStyle name="Comma 2 2 2 3 10" xfId="5102" xr:uid="{986E8FA6-1E52-4B02-8047-D2654296C7B5}"/>
    <cellStyle name="Comma 2 2 2 3 11" xfId="7556" xr:uid="{DB7B032C-468C-470B-97F3-8A91795E2953}"/>
    <cellStyle name="Comma 2 2 2 3 2" xfId="1271" xr:uid="{57B5E29B-6B29-4E47-9DA5-9FD8D8C547C9}"/>
    <cellStyle name="Comma 2 2 2 3 2 2" xfId="3644" xr:uid="{B949A6D9-1BED-4C07-B314-67555A6658DD}"/>
    <cellStyle name="Comma 2 2 2 3 2 3" xfId="5756" xr:uid="{83C89AFE-6A46-4C1E-A762-2EA7CBF1CAE0}"/>
    <cellStyle name="Comma 2 2 2 3 3" xfId="1586" xr:uid="{4813DE52-CCC5-4721-B49A-2E94FEFAD180}"/>
    <cellStyle name="Comma 2 2 2 3 3 2" xfId="3888" xr:uid="{9FF7088F-EF00-49C8-ADAF-30980E607EFB}"/>
    <cellStyle name="Comma 2 2 2 3 3 3" xfId="6011" xr:uid="{015A61AF-6CE3-44D5-A7C5-93E23AAB7F11}"/>
    <cellStyle name="Comma 2 2 2 3 4" xfId="2097" xr:uid="{F84819F0-B40B-4C81-8754-2FADA6434408}"/>
    <cellStyle name="Comma 2 2 2 3 4 2" xfId="4196" xr:uid="{142E8C00-90DA-4AFB-BCCF-09043039C33B}"/>
    <cellStyle name="Comma 2 2 2 3 4 3" xfId="6360" xr:uid="{69A817C7-3818-433B-A041-08AB62C29089}"/>
    <cellStyle name="Comma 2 2 2 3 5" xfId="2407" xr:uid="{455BD281-F583-4723-A557-EDCF5D0102B9}"/>
    <cellStyle name="Comma 2 2 2 3 5 2" xfId="4504" xr:uid="{ECF74319-DB5F-435E-BB86-0FDB11FC83C7}"/>
    <cellStyle name="Comma 2 2 2 3 5 3" xfId="6668" xr:uid="{BE0DE1B1-56FA-4EFD-937C-5163C6D40760}"/>
    <cellStyle name="Comma 2 2 2 3 6" xfId="2669" xr:uid="{5355BF49-2BBC-41BF-B3EA-BD097E062224}"/>
    <cellStyle name="Comma 2 2 2 3 6 2" xfId="4762" xr:uid="{4DE093A6-66CC-4828-90BF-1E7365CD3102}"/>
    <cellStyle name="Comma 2 2 2 3 6 3" xfId="6926" xr:uid="{AF4759C4-4BD8-4CAF-BD29-9A28E391A2D2}"/>
    <cellStyle name="Comma 2 2 2 3 7" xfId="2882" xr:uid="{BE686B2F-0524-46CB-BFE9-CD76DC308553}"/>
    <cellStyle name="Comma 2 2 2 3 7 2" xfId="4967" xr:uid="{41D79A59-0533-45D5-8144-82ECDE712504}"/>
    <cellStyle name="Comma 2 2 2 3 7 3" xfId="7131" xr:uid="{BA799E0F-8B66-46C1-862C-7EF2DA39DAEE}"/>
    <cellStyle name="Comma 2 2 2 3 8" xfId="3393" xr:uid="{210221DE-CA5F-4667-80CD-2CC8576B9F7E}"/>
    <cellStyle name="Comma 2 2 2 3 9" xfId="5496" xr:uid="{02ACF268-B553-4F8B-926F-9E4C8950A6C6}"/>
    <cellStyle name="Comma 2 2 2 4" xfId="866" xr:uid="{64F1AD40-D982-4571-81EC-A8804C1A0A63}"/>
    <cellStyle name="Comma 2 2 2 4 2" xfId="3314" xr:uid="{239F8D19-1210-4039-8875-7576A82A7716}"/>
    <cellStyle name="Comma 2 2 2 4 3" xfId="5414" xr:uid="{3B18BD3D-E517-44D6-BFFC-FF1B019029E6}"/>
    <cellStyle name="Comma 2 2 2 5" xfId="1192" xr:uid="{E2DE72FB-1B43-4D39-B28B-57AD909F5671}"/>
    <cellStyle name="Comma 2 2 2 5 2" xfId="3584" xr:uid="{57B8DABD-F975-4FB0-ABF4-59DC467ED14D}"/>
    <cellStyle name="Comma 2 2 2 5 3" xfId="5692" xr:uid="{70AC6159-9752-4469-8EB8-D92ECB1F8026}"/>
    <cellStyle name="Comma 2 2 2 6" xfId="1505" xr:uid="{5C2E904F-F362-46EF-8840-AF035948EBCD}"/>
    <cellStyle name="Comma 2 2 2 6 2" xfId="3809" xr:uid="{AD7DE615-1573-4469-AD55-6F389F4747D3}"/>
    <cellStyle name="Comma 2 2 2 6 3" xfId="5932" xr:uid="{520FED7D-72F3-4873-A3B7-B91F91C0BB42}"/>
    <cellStyle name="Comma 2 2 2 7" xfId="2018" xr:uid="{161BBC46-A363-4C8E-9CB6-567295AFA7E2}"/>
    <cellStyle name="Comma 2 2 2 7 2" xfId="4117" xr:uid="{0741099D-57C8-40AF-AA6C-6C877C862E6B}"/>
    <cellStyle name="Comma 2 2 2 7 3" xfId="6281" xr:uid="{2ED282E5-4356-419B-8981-44FA493FDDC6}"/>
    <cellStyle name="Comma 2 2 2 8" xfId="2328" xr:uid="{245B8D6D-65E2-4CF6-B98E-224B397B7352}"/>
    <cellStyle name="Comma 2 2 2 8 2" xfId="4425" xr:uid="{BE41FFFA-135F-4578-9756-A625B7622FF2}"/>
    <cellStyle name="Comma 2 2 2 8 3" xfId="6589" xr:uid="{D45A9659-4E83-4FA2-A322-DE8B77EE5692}"/>
    <cellStyle name="Comma 2 2 2 9" xfId="2609" xr:uid="{0C00A562-FBCF-49AB-840C-1D6D0939BE45}"/>
    <cellStyle name="Comma 2 2 2 9 2" xfId="4702" xr:uid="{1F9F0C5B-8190-48F0-838D-46756B21CBA4}"/>
    <cellStyle name="Comma 2 2 2 9 3" xfId="6866" xr:uid="{5AE34B3F-4638-4EDE-A32A-615EEDC2CFE3}"/>
    <cellStyle name="Comma 2 2 3" xfId="680" xr:uid="{80C17DD8-4AB2-4940-8420-237A47584F70}"/>
    <cellStyle name="Comma 2 2 3 10" xfId="5245" xr:uid="{880567C6-C336-402C-8104-6064ED813E82}"/>
    <cellStyle name="Comma 2 2 3 11" xfId="6203" xr:uid="{724BE067-6F13-43D0-981E-43C6E3C91EB5}"/>
    <cellStyle name="Comma 2 2 3 12" xfId="7557" xr:uid="{990DBB91-CC9D-4E6B-8218-BFD9A5819E54}"/>
    <cellStyle name="Comma 2 2 3 2" xfId="999" xr:uid="{68C3C544-DF6D-4112-A722-E3BE1A6A05E5}"/>
    <cellStyle name="Comma 2 2 3 2 2" xfId="3439" xr:uid="{A121B779-6977-44D4-9783-D7D442307852}"/>
    <cellStyle name="Comma 2 2 3 2 3" xfId="5542" xr:uid="{879DFC58-FF28-4E79-9829-EF61F4D9318B}"/>
    <cellStyle name="Comma 2 2 3 3" xfId="1317" xr:uid="{F25BA2E3-ACA3-4A75-97F8-FC59FD944A98}"/>
    <cellStyle name="Comma 2 2 3 3 2" xfId="3681" xr:uid="{8DF8CAAA-3632-4363-871B-90D413C84E44}"/>
    <cellStyle name="Comma 2 2 3 3 3" xfId="5794" xr:uid="{512B5DE4-FD9F-4019-8909-DC90FEB86D38}"/>
    <cellStyle name="Comma 2 2 3 4" xfId="1632" xr:uid="{5BAADC62-2B57-42C4-9E23-4967707F9D98}"/>
    <cellStyle name="Comma 2 2 3 4 2" xfId="3934" xr:uid="{22BF6B80-81E1-430C-A45C-3CB503358E6D}"/>
    <cellStyle name="Comma 2 2 3 4 3" xfId="6057" xr:uid="{97074780-5DC7-466D-8FFF-D95C88DD9DF0}"/>
    <cellStyle name="Comma 2 2 3 5" xfId="2143" xr:uid="{01E59D65-3AD5-4DDE-9E33-263FDE4FB7D2}"/>
    <cellStyle name="Comma 2 2 3 5 2" xfId="4242" xr:uid="{01E5D562-6C0E-4D92-806F-CBA90C8A6A34}"/>
    <cellStyle name="Comma 2 2 3 5 3" xfId="6406" xr:uid="{44CF9E48-ACF7-4CF2-8276-D688E4F8D134}"/>
    <cellStyle name="Comma 2 2 3 6" xfId="2453" xr:uid="{E8528ABE-A5CD-4D86-B41B-2D41BEB761C8}"/>
    <cellStyle name="Comma 2 2 3 6 2" xfId="4550" xr:uid="{12D0F579-4903-4B84-89A1-4A595FD67F0C}"/>
    <cellStyle name="Comma 2 2 3 6 3" xfId="6714" xr:uid="{549B09C1-3EFF-488B-B7AE-698EF2F50641}"/>
    <cellStyle name="Comma 2 2 3 7" xfId="2706" xr:uid="{E10A7AD5-E07E-4950-AB58-F79752AA5D66}"/>
    <cellStyle name="Comma 2 2 3 7 2" xfId="4799" xr:uid="{817BF1EC-0486-4436-86C4-A0C5899E25A5}"/>
    <cellStyle name="Comma 2 2 3 7 3" xfId="6963" xr:uid="{91B7FA79-3B5B-4759-B304-C820F96EC4D5}"/>
    <cellStyle name="Comma 2 2 3 8" xfId="2919" xr:uid="{B8C10FA0-BEE7-4A39-B5A2-2A9E50153E0C}"/>
    <cellStyle name="Comma 2 2 3 8 2" xfId="5004" xr:uid="{11E5F1C2-BE5A-4A79-869D-2EFF2017C4BA}"/>
    <cellStyle name="Comma 2 2 3 8 3" xfId="7168" xr:uid="{13B7DEBD-0824-486B-9BC7-A08D51D251BF}"/>
    <cellStyle name="Comma 2 2 3 9" xfId="3146" xr:uid="{94BA783C-34C9-46D4-A77D-78FC77FA421D}"/>
    <cellStyle name="Comma 2 2 4" xfId="921" xr:uid="{EA95D9A7-F838-4A5D-B741-92373A5A533A}"/>
    <cellStyle name="Comma 2 2 4 10" xfId="6183" xr:uid="{05096434-B1F4-4FD9-AC9A-08AABDEF59DD}"/>
    <cellStyle name="Comma 2 2 4 11" xfId="7558" xr:uid="{E17CBE45-B7D4-49EA-8512-38C4FD244D8B}"/>
    <cellStyle name="Comma 2 2 4 2" xfId="1239" xr:uid="{CA6A9DE4-DFE0-47C0-8AFE-7D52C18D060A}"/>
    <cellStyle name="Comma 2 2 4 2 2" xfId="3612" xr:uid="{D02781AF-26FD-4C09-852D-3BE0A059044F}"/>
    <cellStyle name="Comma 2 2 4 2 3" xfId="5724" xr:uid="{291277C0-E83F-4BFB-B2D4-681A2E3A5B52}"/>
    <cellStyle name="Comma 2 2 4 3" xfId="1554" xr:uid="{141517D0-B6D4-4942-B79A-A239BCC4D96A}"/>
    <cellStyle name="Comma 2 2 4 3 2" xfId="3856" xr:uid="{3098D616-0FF7-4A44-9033-376CEF109D86}"/>
    <cellStyle name="Comma 2 2 4 3 3" xfId="5979" xr:uid="{090D2098-6D87-40A0-AE8E-69E71325DA19}"/>
    <cellStyle name="Comma 2 2 4 4" xfId="2065" xr:uid="{BEDF02FA-03C3-46B4-BEDB-6F13237B5408}"/>
    <cellStyle name="Comma 2 2 4 4 2" xfId="4164" xr:uid="{9DE09507-D916-457A-A230-CAFD0E0C6D08}"/>
    <cellStyle name="Comma 2 2 4 4 3" xfId="6328" xr:uid="{5833674C-4F34-4870-AE6F-468CBDF69FFE}"/>
    <cellStyle name="Comma 2 2 4 5" xfId="2375" xr:uid="{326DB410-6085-4E96-8950-13A69EB60C0B}"/>
    <cellStyle name="Comma 2 2 4 5 2" xfId="4472" xr:uid="{FCAE18CB-6CD5-4E91-80B7-A6D4547BB4CB}"/>
    <cellStyle name="Comma 2 2 4 5 3" xfId="6636" xr:uid="{3404138F-AC40-4C74-8D73-8240030F5010}"/>
    <cellStyle name="Comma 2 2 4 6" xfId="2637" xr:uid="{3AE5249D-BF46-4B2A-A7D8-02B92305A46E}"/>
    <cellStyle name="Comma 2 2 4 6 2" xfId="4730" xr:uid="{845C2348-D8BA-444B-93CF-8FB29629EC59}"/>
    <cellStyle name="Comma 2 2 4 6 3" xfId="6894" xr:uid="{76FF4F93-C177-494C-9342-014CA2617EFB}"/>
    <cellStyle name="Comma 2 2 4 7" xfId="2850" xr:uid="{1EA2F8DD-3599-4F77-BD05-1ED57A392CCE}"/>
    <cellStyle name="Comma 2 2 4 7 2" xfId="4935" xr:uid="{73964264-FF43-4E44-8892-74645CA507C8}"/>
    <cellStyle name="Comma 2 2 4 7 3" xfId="7099" xr:uid="{C84C5BAF-D4C5-43E6-B678-C6A023C1A393}"/>
    <cellStyle name="Comma 2 2 4 8" xfId="3361" xr:uid="{C88CF3DE-1208-46A3-A7A7-EEBECA0BD0F2}"/>
    <cellStyle name="Comma 2 2 4 9" xfId="5464" xr:uid="{E4BCF92D-EC67-4CD7-817D-EEF41CF8B14D}"/>
    <cellStyle name="Comma 2 2 5" xfId="810" xr:uid="{20865954-E7C3-4125-87E5-55BDA84F8351}"/>
    <cellStyle name="Comma 2 2 5 2" xfId="3258" xr:uid="{F5545668-1608-43E7-B52F-9DA7AE2F11D3}"/>
    <cellStyle name="Comma 2 2 5 3" xfId="5358" xr:uid="{91054AE2-6B2E-48EA-8F98-1BF78034E1B7}"/>
    <cellStyle name="Comma 2 2 6" xfId="1133" xr:uid="{ECC6130D-A879-404E-A3DB-C457D486A069}"/>
    <cellStyle name="Comma 2 2 6 2" xfId="3552" xr:uid="{BD9DCBF0-4A8F-4C76-A1A0-1B9B3B78B5D9}"/>
    <cellStyle name="Comma 2 2 6 3" xfId="5655" xr:uid="{56799E15-F74E-4919-8B86-56C691B3086F}"/>
    <cellStyle name="Comma 2 2 7" xfId="1444" xr:uid="{C3DFAB7B-AFD9-4E5E-8BED-B8487D410468}"/>
    <cellStyle name="Comma 2 2 7 2" xfId="3753" xr:uid="{126A63D8-3B3F-40E0-8F5F-F871D80C3E87}"/>
    <cellStyle name="Comma 2 2 7 3" xfId="5876" xr:uid="{FFF84606-1E8C-4ED8-9408-7391F2B4D274}"/>
    <cellStyle name="Comma 2 2 8" xfId="1962" xr:uid="{6DD7A28E-C27B-425E-8C87-7FD8F4366D9B}"/>
    <cellStyle name="Comma 2 2 8 2" xfId="4061" xr:uid="{68E9618C-9B01-4E74-A947-673F4FC70162}"/>
    <cellStyle name="Comma 2 2 8 3" xfId="6225" xr:uid="{01C15CF4-CEC7-4AD9-B4A2-692A28326910}"/>
    <cellStyle name="Comma 2 2 9" xfId="2272" xr:uid="{D2441443-C1FA-45ED-A970-4258A1F0608A}"/>
    <cellStyle name="Comma 2 2 9 2" xfId="4369" xr:uid="{0EAE7D4A-B6F9-4074-A582-1C7C3E28070F}"/>
    <cellStyle name="Comma 2 2 9 3" xfId="6533" xr:uid="{1EBB5D00-588F-46CD-B075-F7C0C8E914C0}"/>
    <cellStyle name="Comma 2 20" xfId="1949" xr:uid="{5C87FB89-95A0-464D-9621-8F08C010A1F2}"/>
    <cellStyle name="Comma 2 20 2" xfId="4051" xr:uid="{FF73E03C-FF5D-4EB0-AF5D-7F9AB151D29F}"/>
    <cellStyle name="Comma 2 20 3" xfId="6215" xr:uid="{0DFFE0B5-E28F-43F4-B625-2E4417AB5289}"/>
    <cellStyle name="Comma 2 21" xfId="2261" xr:uid="{45560138-F5EB-4850-8578-175262F124C9}"/>
    <cellStyle name="Comma 2 21 2" xfId="4359" xr:uid="{46D401A0-22CD-4629-8427-5A0089452404}"/>
    <cellStyle name="Comma 2 21 3" xfId="6523" xr:uid="{013646B4-E63D-4380-9528-B73E570E34D6}"/>
    <cellStyle name="Comma 2 22" xfId="2569" xr:uid="{6909D862-6CE3-4E0A-A516-377235072087}"/>
    <cellStyle name="Comma 2 22 2" xfId="4665" xr:uid="{056EA0DB-D433-4C6F-8113-A040BAB32F87}"/>
    <cellStyle name="Comma 2 22 3" xfId="6829" xr:uid="{B5D54019-67A0-473E-8F20-E65AFAA4440F}"/>
    <cellStyle name="Comma 2 23" xfId="2779" xr:uid="{6A6C4AA6-8E6E-4184-A9AD-A624013209E0}"/>
    <cellStyle name="Comma 2 23 2" xfId="4871" xr:uid="{58AC556D-DF01-42B7-AEB0-4EED5D9262C7}"/>
    <cellStyle name="Comma 2 23 3" xfId="7035" xr:uid="{8287B7C5-10C4-43C4-89DA-D594E122D624}"/>
    <cellStyle name="Comma 2 24" xfId="3016" xr:uid="{15192810-8317-4197-9C09-8417581D783F}"/>
    <cellStyle name="Comma 2 25" xfId="5084" xr:uid="{46619638-519B-4876-B7A0-C9D689C7E24A}"/>
    <cellStyle name="Comma 2 26" xfId="5092" xr:uid="{6798A55E-FD40-4767-A712-256AC74E4783}"/>
    <cellStyle name="Comma 2 27" xfId="7375" xr:uid="{D0D45BB2-84AD-4D5B-A821-5B3DDAE98BA1}"/>
    <cellStyle name="Comma 2 28" xfId="7545" xr:uid="{53E72E22-213F-4EA6-92F1-BCB16E17924E}"/>
    <cellStyle name="Comma 2 3" xfId="383" xr:uid="{6C72F2C1-A1D8-41B5-9F68-7E1400F14DC4}"/>
    <cellStyle name="Comma 2 3 10" xfId="2581" xr:uid="{2D519C31-E4AB-46F1-9527-18EAF7577C91}"/>
    <cellStyle name="Comma 2 3 10 2" xfId="4674" xr:uid="{4146B54A-7ED0-4E49-B141-F466BEAE2D49}"/>
    <cellStyle name="Comma 2 3 10 3" xfId="6838" xr:uid="{4B158D53-22D2-40FF-9663-017C811A5EF6}"/>
    <cellStyle name="Comma 2 3 11" xfId="2793" xr:uid="{09E28BA6-B47D-4C8C-A51F-3B8695AFAACE}"/>
    <cellStyle name="Comma 2 3 11 2" xfId="4879" xr:uid="{551B99A0-47C0-4C9F-9855-11E0107C1B4B}"/>
    <cellStyle name="Comma 2 3 11 3" xfId="7043" xr:uid="{10827BCE-0A1E-4E4C-B1D8-D092536590F0}"/>
    <cellStyle name="Comma 2 3 12" xfId="3029" xr:uid="{61C5260C-487A-44C4-8AB9-FFF29307ED75}"/>
    <cellStyle name="Comma 2 3 13" xfId="5109" xr:uid="{7EDBB309-8D7D-475A-9E7A-B36280D1EC1A}"/>
    <cellStyle name="Comma 2 3 14" xfId="5160" xr:uid="{7DEC571D-72B5-4DD8-8E34-D19488708F36}"/>
    <cellStyle name="Comma 2 3 15" xfId="7559" xr:uid="{A61C4977-8B07-4F43-8320-D788CB74A342}"/>
    <cellStyle name="Comma 2 3 2" xfId="599" xr:uid="{520DB5EC-C6CD-4557-A11B-4EA6382C2A2E}"/>
    <cellStyle name="Comma 2 3 2 10" xfId="2824" xr:uid="{041D0CBB-43D5-466B-8D43-56741D653C4B}"/>
    <cellStyle name="Comma 2 3 2 10 2" xfId="4909" xr:uid="{73C78C79-2E84-4961-A678-C7C0EA34FA30}"/>
    <cellStyle name="Comma 2 3 2 10 3" xfId="7073" xr:uid="{4829DBBC-773B-47DD-805D-C6E51B032E29}"/>
    <cellStyle name="Comma 2 3 2 11" xfId="3085" xr:uid="{B2E01CBF-2193-4ADF-9BA0-7D7DCB32A08E}"/>
    <cellStyle name="Comma 2 3 2 12" xfId="5182" xr:uid="{37E05004-A73F-4E8B-8FC0-00AE56FD1D74}"/>
    <cellStyle name="Comma 2 3 2 13" xfId="5678" xr:uid="{A3549A1E-D3D2-479E-AF22-7DD196B23C7C}"/>
    <cellStyle name="Comma 2 3 2 14" xfId="7560" xr:uid="{06128F35-A010-4EB1-A0CE-2237E744E99B}"/>
    <cellStyle name="Comma 2 3 2 2" xfId="748" xr:uid="{E43259AC-60A7-491B-AF16-28DF7C7946C9}"/>
    <cellStyle name="Comma 2 3 2 2 10" xfId="5307" xr:uid="{FC57BDC3-5127-41EA-8A9E-24CD0F27B211}"/>
    <cellStyle name="Comma 2 3 2 2 11" xfId="6175" xr:uid="{2F304DF9-677E-4B81-A64C-E51DC7F15F39}"/>
    <cellStyle name="Comma 2 3 2 2 12" xfId="7561" xr:uid="{C306AFF1-B9D7-4BAF-BC12-EB1CD63BADF3}"/>
    <cellStyle name="Comma 2 3 2 2 2" xfId="1060" xr:uid="{76DBFD93-C9F6-49BF-8C21-8F5DC5318604}"/>
    <cellStyle name="Comma 2 3 2 2 2 2" xfId="3500" xr:uid="{7724A760-24F3-43AF-90EE-A1A2970DCD0A}"/>
    <cellStyle name="Comma 2 3 2 2 2 3" xfId="5603" xr:uid="{D39130D8-BD44-443A-83A0-6FF7B5D1D943}"/>
    <cellStyle name="Comma 2 3 2 2 3" xfId="1378" xr:uid="{ADF65D42-814B-48D3-A1C4-D2772B4C1FEA}"/>
    <cellStyle name="Comma 2 3 2 2 3 2" xfId="3715" xr:uid="{145505A0-6FA3-4FAB-A0C0-7127D5A91B7A}"/>
    <cellStyle name="Comma 2 3 2 2 3 3" xfId="5833" xr:uid="{DFCB8AF1-7D2D-48F8-8C94-C9C706FB5107}"/>
    <cellStyle name="Comma 2 3 2 2 4" xfId="1693" xr:uid="{0D5621E5-8C3E-4B77-BE44-84192220DBA9}"/>
    <cellStyle name="Comma 2 3 2 2 4 2" xfId="3995" xr:uid="{49BFDCCD-809B-4258-AB6E-748783321FC5}"/>
    <cellStyle name="Comma 2 3 2 2 4 3" xfId="6118" xr:uid="{754AFA22-6C6F-4D0D-AEBB-DBDAD27ACF08}"/>
    <cellStyle name="Comma 2 3 2 2 5" xfId="2204" xr:uid="{F9005FC7-BD4D-466B-AB7C-D4CE6137248F}"/>
    <cellStyle name="Comma 2 3 2 2 5 2" xfId="4303" xr:uid="{2BDB33BE-0E28-409B-91E6-6C4CB9266F0E}"/>
    <cellStyle name="Comma 2 3 2 2 5 3" xfId="6467" xr:uid="{7F3D32D4-D49D-406C-B263-D13843DB61FB}"/>
    <cellStyle name="Comma 2 3 2 2 6" xfId="2514" xr:uid="{DFEE23C3-485B-4D21-B308-9AAE032408AB}"/>
    <cellStyle name="Comma 2 3 2 2 6 2" xfId="4611" xr:uid="{2ADB6269-6700-415E-9B4F-735C3C4B5B4D}"/>
    <cellStyle name="Comma 2 3 2 2 6 3" xfId="6775" xr:uid="{D678076B-1C1B-4F99-9627-7949180D247B}"/>
    <cellStyle name="Comma 2 3 2 2 7" xfId="2740" xr:uid="{CE6E86FE-E51B-4B49-A60E-E68BD78CD5BC}"/>
    <cellStyle name="Comma 2 3 2 2 7 2" xfId="4833" xr:uid="{610179A9-B985-4DD9-85E9-9EE979AD1663}"/>
    <cellStyle name="Comma 2 3 2 2 7 3" xfId="6997" xr:uid="{37234667-BBBA-4046-ADB8-27E3F16F4D10}"/>
    <cellStyle name="Comma 2 3 2 2 8" xfId="2953" xr:uid="{38D51BC3-D8AF-42BF-A067-45EAC0F076F2}"/>
    <cellStyle name="Comma 2 3 2 2 8 2" xfId="5038" xr:uid="{39953621-5E02-4F20-A4CC-0B61BB9BDFC5}"/>
    <cellStyle name="Comma 2 3 2 2 8 3" xfId="7202" xr:uid="{431868E9-3326-49E4-9660-20B95DD1B1F8}"/>
    <cellStyle name="Comma 2 3 2 2 9" xfId="3207" xr:uid="{A5A70E9C-EC71-431E-8FCB-B9DAAD02C1D8}"/>
    <cellStyle name="Comma 2 3 2 3" xfId="957" xr:uid="{50162D4A-2776-426B-B1BC-BE11C336C624}"/>
    <cellStyle name="Comma 2 3 2 3 10" xfId="6201" xr:uid="{D169B612-2423-4B8A-8C98-F28564B0035C}"/>
    <cellStyle name="Comma 2 3 2 3 11" xfId="7562" xr:uid="{6DB1D29B-F0DE-4B9F-AC8B-CAF07F1485B5}"/>
    <cellStyle name="Comma 2 3 2 3 2" xfId="1275" xr:uid="{752400B5-74E6-4D40-8F1E-A78DBCE97E98}"/>
    <cellStyle name="Comma 2 3 2 3 2 2" xfId="3648" xr:uid="{A1C4D061-E438-42DD-993F-771EFEFD8881}"/>
    <cellStyle name="Comma 2 3 2 3 2 3" xfId="5760" xr:uid="{BD8B2665-E1F2-4B43-9727-F671FD566494}"/>
    <cellStyle name="Comma 2 3 2 3 3" xfId="1590" xr:uid="{24C4F4D2-56B0-44DF-87E4-ACDBDDA6063F}"/>
    <cellStyle name="Comma 2 3 2 3 3 2" xfId="3892" xr:uid="{FD2BE6B3-BD2B-4712-B6C8-06B89D36D852}"/>
    <cellStyle name="Comma 2 3 2 3 3 3" xfId="6015" xr:uid="{D4E4B46E-5FC2-4074-839B-758575A08B2F}"/>
    <cellStyle name="Comma 2 3 2 3 4" xfId="2101" xr:uid="{044CC98E-11E1-467E-AFE8-3E9C3C11CC87}"/>
    <cellStyle name="Comma 2 3 2 3 4 2" xfId="4200" xr:uid="{B7C4E959-BE53-4C4C-AA5B-A582EA8B83D6}"/>
    <cellStyle name="Comma 2 3 2 3 4 3" xfId="6364" xr:uid="{AABA0052-25EC-4FAE-BA6A-137917AC17AD}"/>
    <cellStyle name="Comma 2 3 2 3 5" xfId="2411" xr:uid="{DB3AB07C-A4FD-49ED-859E-5546A061F8E8}"/>
    <cellStyle name="Comma 2 3 2 3 5 2" xfId="4508" xr:uid="{4EF81ED9-B33F-4302-AC65-3D9B9C334605}"/>
    <cellStyle name="Comma 2 3 2 3 5 3" xfId="6672" xr:uid="{C0DE8011-B1B2-4915-8D1B-F19AB69F0C3D}"/>
    <cellStyle name="Comma 2 3 2 3 6" xfId="2673" xr:uid="{38483257-9FFA-4804-8E64-CC3636515E98}"/>
    <cellStyle name="Comma 2 3 2 3 6 2" xfId="4766" xr:uid="{58DEF684-CF29-498A-9675-E7E4580AB2DC}"/>
    <cellStyle name="Comma 2 3 2 3 6 3" xfId="6930" xr:uid="{CEEC2BC2-D368-41A1-8080-AFDFBE33433F}"/>
    <cellStyle name="Comma 2 3 2 3 7" xfId="2886" xr:uid="{A0D02143-4952-4629-849A-DF4C0002151C}"/>
    <cellStyle name="Comma 2 3 2 3 7 2" xfId="4971" xr:uid="{7F8B3933-A792-47A8-B32A-BD0BCBC1EF55}"/>
    <cellStyle name="Comma 2 3 2 3 7 3" xfId="7135" xr:uid="{EC9EBF13-693C-4EFD-AC07-050E8423EF8A}"/>
    <cellStyle name="Comma 2 3 2 3 8" xfId="3397" xr:uid="{220F6CC8-B0EC-436E-976B-084B02D7DAAE}"/>
    <cellStyle name="Comma 2 3 2 3 9" xfId="5500" xr:uid="{5A47418B-C919-4BF4-926A-786AC371B39C}"/>
    <cellStyle name="Comma 2 3 2 4" xfId="871" xr:uid="{B6188DB7-15E3-47E7-A469-1F0C42ECE766}"/>
    <cellStyle name="Comma 2 3 2 4 2" xfId="3319" xr:uid="{F9FE1DE2-70A1-45F8-84AC-DAEDC837E5FC}"/>
    <cellStyle name="Comma 2 3 2 4 3" xfId="5419" xr:uid="{B75A07F2-9B62-42B9-88A4-F06A984E2445}"/>
    <cellStyle name="Comma 2 3 2 5" xfId="1197" xr:uid="{2CD1FAE3-3989-4B64-AB64-3B2645C78296}"/>
    <cellStyle name="Comma 2 3 2 5 2" xfId="3586" xr:uid="{AF3E0D43-E578-4E36-8C2C-BC4D26039851}"/>
    <cellStyle name="Comma 2 3 2 5 3" xfId="5694" xr:uid="{2F990444-CA80-4DD6-8E03-4EAA1A1D8962}"/>
    <cellStyle name="Comma 2 3 2 6" xfId="1510" xr:uid="{0FBC803F-C615-4E13-8C50-FF5B371A6FD0}"/>
    <cellStyle name="Comma 2 3 2 6 2" xfId="3814" xr:uid="{46A2707C-2D75-4448-AC5D-7194AEA8993C}"/>
    <cellStyle name="Comma 2 3 2 6 3" xfId="5937" xr:uid="{359BCC25-619B-4838-AD05-CAD36844C9E8}"/>
    <cellStyle name="Comma 2 3 2 7" xfId="2023" xr:uid="{EB56895D-2FB9-49E0-833F-A50BA451956B}"/>
    <cellStyle name="Comma 2 3 2 7 2" xfId="4122" xr:uid="{17C7B8D9-A00B-48EF-9744-A22F19A8260E}"/>
    <cellStyle name="Comma 2 3 2 7 3" xfId="6286" xr:uid="{D4564F0B-86CD-4D24-AC24-074891241280}"/>
    <cellStyle name="Comma 2 3 2 8" xfId="2333" xr:uid="{3582AEF5-4823-427A-BE5C-48B1706E15CB}"/>
    <cellStyle name="Comma 2 3 2 8 2" xfId="4430" xr:uid="{417A8DD1-61EF-4DDF-B123-75FD3B176430}"/>
    <cellStyle name="Comma 2 3 2 8 3" xfId="6594" xr:uid="{E844D6D9-EF4C-48B2-878B-DD72654FDEFD}"/>
    <cellStyle name="Comma 2 3 2 9" xfId="2611" xr:uid="{9E8A460E-120A-471A-B857-990DF151EDEE}"/>
    <cellStyle name="Comma 2 3 2 9 2" xfId="4704" xr:uid="{0963BD3E-AFCD-472A-92E9-E34E12B8E4F7}"/>
    <cellStyle name="Comma 2 3 2 9 3" xfId="6868" xr:uid="{65A575F1-6F30-4C55-8B58-93EC4D430B39}"/>
    <cellStyle name="Comma 2 3 3" xfId="688" xr:uid="{251951BC-00D7-4B33-9EF5-7E72EA6002AF}"/>
    <cellStyle name="Comma 2 3 3 10" xfId="5252" xr:uid="{078BB9E1-BE85-4208-AA2A-F2EE11620C81}"/>
    <cellStyle name="Comma 2 3 3 11" xfId="6190" xr:uid="{3516856D-3B24-4824-91B2-531C84927224}"/>
    <cellStyle name="Comma 2 3 3 12" xfId="7563" xr:uid="{A5BB1E22-F40B-42D9-9C30-1518DDAA9699}"/>
    <cellStyle name="Comma 2 3 3 2" xfId="1006" xr:uid="{021AF352-E94B-4406-9BE6-E62EA1F929A3}"/>
    <cellStyle name="Comma 2 3 3 2 2" xfId="3446" xr:uid="{FAA99B5F-07CE-4EDA-93E4-92F1A67D4827}"/>
    <cellStyle name="Comma 2 3 3 2 3" xfId="5549" xr:uid="{39B9BD8C-2346-4318-8BB4-3DE04DDCA320}"/>
    <cellStyle name="Comma 2 3 3 3" xfId="1324" xr:uid="{3B218093-74BA-4079-9B30-81DCDA33F24F}"/>
    <cellStyle name="Comma 2 3 3 3 2" xfId="3685" xr:uid="{AE873AE6-ABE5-4249-B414-4AC2FC1F5049}"/>
    <cellStyle name="Comma 2 3 3 3 3" xfId="5798" xr:uid="{56FD66BE-6484-42A1-866E-61998F7C391D}"/>
    <cellStyle name="Comma 2 3 3 4" xfId="1639" xr:uid="{EE37B8E3-78E3-4C4B-BE01-39FF2F8F925E}"/>
    <cellStyle name="Comma 2 3 3 4 2" xfId="3941" xr:uid="{86E67134-1308-49BE-8DFF-F197E4489FDE}"/>
    <cellStyle name="Comma 2 3 3 4 3" xfId="6064" xr:uid="{D896422B-F254-4DB2-97C2-A75F2CC6B63D}"/>
    <cellStyle name="Comma 2 3 3 5" xfId="2150" xr:uid="{81183E8C-F51D-4F23-B543-67F2C96AF260}"/>
    <cellStyle name="Comma 2 3 3 5 2" xfId="4249" xr:uid="{0AB2D4B3-22D8-4A63-BF22-733A226B4B77}"/>
    <cellStyle name="Comma 2 3 3 5 3" xfId="6413" xr:uid="{5439DB65-9B4F-4361-8D64-14C0841BC04E}"/>
    <cellStyle name="Comma 2 3 3 6" xfId="2460" xr:uid="{86F0EBE8-E9C6-49EA-86FB-D0F0B9A56EBA}"/>
    <cellStyle name="Comma 2 3 3 6 2" xfId="4557" xr:uid="{A5C1306B-A03E-42C9-BE9E-2C81B625959B}"/>
    <cellStyle name="Comma 2 3 3 6 3" xfId="6721" xr:uid="{9D92BE2C-EA51-4D7B-BD18-AA1DABA84AB6}"/>
    <cellStyle name="Comma 2 3 3 7" xfId="2710" xr:uid="{6542498C-93C5-41BF-8817-FDD1D28B04DF}"/>
    <cellStyle name="Comma 2 3 3 7 2" xfId="4803" xr:uid="{791531A0-9BE4-4C2D-A228-77F2994FD5EF}"/>
    <cellStyle name="Comma 2 3 3 7 3" xfId="6967" xr:uid="{FC1FEF71-BB82-44DB-ADD8-8D345A69915E}"/>
    <cellStyle name="Comma 2 3 3 8" xfId="2923" xr:uid="{EA924FFB-8173-4496-B2F2-3041E83E4F36}"/>
    <cellStyle name="Comma 2 3 3 8 2" xfId="5008" xr:uid="{AC611811-E2E7-46D9-8EC5-5A90EA4B5923}"/>
    <cellStyle name="Comma 2 3 3 8 3" xfId="7172" xr:uid="{AA669D0D-ECD5-4BFE-AA48-9A427BDB9203}"/>
    <cellStyle name="Comma 2 3 3 9" xfId="3153" xr:uid="{48F10B4E-365B-4AAF-A008-DE2F2F588306}"/>
    <cellStyle name="Comma 2 3 4" xfId="925" xr:uid="{B38E4A05-C639-40DB-ABEE-E9D8C162A66C}"/>
    <cellStyle name="Comma 2 3 4 10" xfId="5104" xr:uid="{20CEA97E-0F1B-494A-990B-164598D08C1E}"/>
    <cellStyle name="Comma 2 3 4 11" xfId="7564" xr:uid="{6718B3A0-01CB-43BF-A32A-7F9655F48040}"/>
    <cellStyle name="Comma 2 3 4 2" xfId="1243" xr:uid="{F4268468-37FB-49C9-8153-6921135CFFBA}"/>
    <cellStyle name="Comma 2 3 4 2 2" xfId="3616" xr:uid="{3A7A5824-A4E3-4073-B500-4E72C396AFA1}"/>
    <cellStyle name="Comma 2 3 4 2 3" xfId="5728" xr:uid="{F0F7FF9F-A2A9-4C87-B0AA-561065761237}"/>
    <cellStyle name="Comma 2 3 4 3" xfId="1558" xr:uid="{CAEB3874-5E35-4C7B-AEFB-AA83AFBA20C3}"/>
    <cellStyle name="Comma 2 3 4 3 2" xfId="3860" xr:uid="{89B63458-296C-425D-91FB-5E33F3255523}"/>
    <cellStyle name="Comma 2 3 4 3 3" xfId="5983" xr:uid="{7ACF9AE2-F306-4C76-9B22-64AEF7C6D1E4}"/>
    <cellStyle name="Comma 2 3 4 4" xfId="2069" xr:uid="{F1FD02C1-FA1C-484F-8D0E-9932323B7518}"/>
    <cellStyle name="Comma 2 3 4 4 2" xfId="4168" xr:uid="{7839EA41-1F0C-43CD-B3BD-1C5BA807EAEA}"/>
    <cellStyle name="Comma 2 3 4 4 3" xfId="6332" xr:uid="{504BFD17-28BB-4A14-9C09-8EAB58F8A360}"/>
    <cellStyle name="Comma 2 3 4 5" xfId="2379" xr:uid="{6F5373B7-ED76-4F07-80FC-7EF78ACFE418}"/>
    <cellStyle name="Comma 2 3 4 5 2" xfId="4476" xr:uid="{B7CB946B-5D16-4D0F-818C-20ED5B8D9926}"/>
    <cellStyle name="Comma 2 3 4 5 3" xfId="6640" xr:uid="{EA875766-4103-4023-9F66-720E51807075}"/>
    <cellStyle name="Comma 2 3 4 6" xfId="2641" xr:uid="{3B27A3D5-7EC5-4CBC-AAC0-8FAA76ED5C35}"/>
    <cellStyle name="Comma 2 3 4 6 2" xfId="4734" xr:uid="{5EF295DB-AC50-4622-9147-15BB694384C5}"/>
    <cellStyle name="Comma 2 3 4 6 3" xfId="6898" xr:uid="{1D70E64B-4D6B-4836-9958-4134026D6581}"/>
    <cellStyle name="Comma 2 3 4 7" xfId="2854" xr:uid="{CCFB3FFE-0097-48B5-B8CB-B1988EF0A6CC}"/>
    <cellStyle name="Comma 2 3 4 7 2" xfId="4939" xr:uid="{0174D223-0686-4754-A453-F45069D5C952}"/>
    <cellStyle name="Comma 2 3 4 7 3" xfId="7103" xr:uid="{CE1542A2-E58D-45BE-8928-66AF6EEAA1B8}"/>
    <cellStyle name="Comma 2 3 4 8" xfId="3365" xr:uid="{DC7242FC-0107-4A3E-8C35-6DE75113D0A3}"/>
    <cellStyle name="Comma 2 3 4 9" xfId="5468" xr:uid="{9B7D46B9-A0FE-4B0C-92BA-626512D252EC}"/>
    <cellStyle name="Comma 2 3 5" xfId="817" xr:uid="{7AE792CE-7503-4041-9C6C-F26C709357F7}"/>
    <cellStyle name="Comma 2 3 5 2" xfId="3265" xr:uid="{AB0744D6-2B4F-4527-B0F1-09420FB08F2C}"/>
    <cellStyle name="Comma 2 3 5 3" xfId="5365" xr:uid="{7931DF3B-6536-428F-9B2D-E5E01336E2D1}"/>
    <cellStyle name="Comma 2 3 6" xfId="1141" xr:uid="{A86EDB18-DE40-48BA-B4EF-12C77C208400}"/>
    <cellStyle name="Comma 2 3 6 2" xfId="3556" xr:uid="{326872C4-1D6B-49EF-8BCA-9E430739B5A7}"/>
    <cellStyle name="Comma 2 3 6 3" xfId="5659" xr:uid="{5E8464BB-E80C-4219-B8BA-E43BFD78D3EC}"/>
    <cellStyle name="Comma 2 3 7" xfId="1454" xr:uid="{9E7B40E6-317C-4520-9340-3C605670C709}"/>
    <cellStyle name="Comma 2 3 7 2" xfId="3760" xr:uid="{95F0E072-FEE5-460C-8EE4-E3C832F7DF77}"/>
    <cellStyle name="Comma 2 3 7 3" xfId="5883" xr:uid="{CD4A6B04-071F-429B-93E6-DAEA5547014E}"/>
    <cellStyle name="Comma 2 3 8" xfId="1969" xr:uid="{097B7105-D5A7-4302-920B-53CA57A89F4B}"/>
    <cellStyle name="Comma 2 3 8 2" xfId="4068" xr:uid="{8894D18A-8E8D-41A3-84E6-E6685F6A3C50}"/>
    <cellStyle name="Comma 2 3 8 3" xfId="6232" xr:uid="{38C914B2-7C38-442F-B440-60B8B82BD477}"/>
    <cellStyle name="Comma 2 3 9" xfId="2279" xr:uid="{75B86208-E079-48A1-8102-2DEBA5B2A74A}"/>
    <cellStyle name="Comma 2 3 9 2" xfId="4376" xr:uid="{D5A181B5-A4E8-4E0F-BF6A-65B37AF7470D}"/>
    <cellStyle name="Comma 2 3 9 3" xfId="6540" xr:uid="{9AC6969D-1FCB-42D8-B4F4-C97D348179CD}"/>
    <cellStyle name="Comma 2 4" xfId="392" xr:uid="{637FDB4E-1312-4C06-8285-6502B5C5475F}"/>
    <cellStyle name="Comma 2 4 10" xfId="5116" xr:uid="{E78A9EC0-00D8-42A3-9BD3-AD008B0C4CB1}"/>
    <cellStyle name="Comma 2 4 2" xfId="606" xr:uid="{31F65F07-47FE-46F5-A955-8FFB4702AF4D}"/>
    <cellStyle name="Comma 2 4 2 2" xfId="755" xr:uid="{478AA00F-DC11-4C6E-B9FB-ABF134DCE1FB}"/>
    <cellStyle name="Comma 2 4 2 2 2" xfId="1067" xr:uid="{348056CE-5F7A-4691-965A-3116D1EB1007}"/>
    <cellStyle name="Comma 2 4 2 2 2 2" xfId="3507" xr:uid="{62AF6796-A874-4C38-971D-EB108ACDA68B}"/>
    <cellStyle name="Comma 2 4 2 2 2 3" xfId="5610" xr:uid="{0166B3E9-8172-4299-8EDB-EC1D3DE4AB39}"/>
    <cellStyle name="Comma 2 4 2 2 3" xfId="1385" xr:uid="{A250FB30-652B-463C-9DFF-8775582DC028}"/>
    <cellStyle name="Comma 2 4 2 2 4" xfId="1700" xr:uid="{B019B0B4-9B46-47F1-9F75-52201B59D2AD}"/>
    <cellStyle name="Comma 2 4 2 2 4 2" xfId="4002" xr:uid="{6DB99629-33C3-4F86-AAC7-AD5BCC6C521E}"/>
    <cellStyle name="Comma 2 4 2 2 4 3" xfId="6125" xr:uid="{2A47BD92-24D2-4951-AD89-2B6F7EDFBAD0}"/>
    <cellStyle name="Comma 2 4 2 2 5" xfId="2211" xr:uid="{AAB87E9F-4F56-45CD-AE78-0EBC26DDC791}"/>
    <cellStyle name="Comma 2 4 2 2 5 2" xfId="4310" xr:uid="{FE8A4C17-BF6C-4D88-8A43-270E2C546226}"/>
    <cellStyle name="Comma 2 4 2 2 5 3" xfId="6474" xr:uid="{D672B33B-8341-45DA-BBE4-81A72273136C}"/>
    <cellStyle name="Comma 2 4 2 2 6" xfId="2521" xr:uid="{F7FAD0C1-7D1E-4B6B-8442-3E8131E23397}"/>
    <cellStyle name="Comma 2 4 2 2 6 2" xfId="4618" xr:uid="{70DD0B75-FA2D-4E38-9871-56BD882469B2}"/>
    <cellStyle name="Comma 2 4 2 2 6 3" xfId="6782" xr:uid="{78F33EAE-F89E-4EAD-A6D1-3E7510AB0455}"/>
    <cellStyle name="Comma 2 4 2 2 7" xfId="3214" xr:uid="{CCBD83E4-0039-4626-8882-1FDD662DC001}"/>
    <cellStyle name="Comma 2 4 2 2 8" xfId="5314" xr:uid="{DC6F6DBA-BE37-4EF7-AA55-601C01353D8A}"/>
    <cellStyle name="Comma 2 4 2 3" xfId="878" xr:uid="{0D4FACD0-BF85-4299-83C4-8398546FCE53}"/>
    <cellStyle name="Comma 2 4 2 3 2" xfId="3326" xr:uid="{192E7931-4C5C-424D-87AF-F2464C8D87D4}"/>
    <cellStyle name="Comma 2 4 2 3 3" xfId="5426" xr:uid="{2EF5D15B-B6E6-48F5-864F-8A15AB5EA4AB}"/>
    <cellStyle name="Comma 2 4 2 4" xfId="1204" xr:uid="{84BB00A3-055B-4122-AA23-945D7E000A16}"/>
    <cellStyle name="Comma 2 4 2 5" xfId="1517" xr:uid="{0C096CF2-4D22-4917-9F19-0EF94F05AD0D}"/>
    <cellStyle name="Comma 2 4 2 5 2" xfId="3821" xr:uid="{C082B56A-007C-4300-8B42-9AFB13B14737}"/>
    <cellStyle name="Comma 2 4 2 5 3" xfId="5944" xr:uid="{E59DD154-9AAB-4DFE-9530-9953E019CA88}"/>
    <cellStyle name="Comma 2 4 2 6" xfId="2030" xr:uid="{521DBE7D-AC5D-46BB-96A0-24258D08142C}"/>
    <cellStyle name="Comma 2 4 2 6 2" xfId="4129" xr:uid="{C83E8A32-189F-4372-8D09-8BE50BE84687}"/>
    <cellStyle name="Comma 2 4 2 6 3" xfId="6293" xr:uid="{F9AD3405-E0FB-404B-845F-3406B5AE9574}"/>
    <cellStyle name="Comma 2 4 2 7" xfId="2340" xr:uid="{76D34154-84E9-4248-8F4B-A6298E261CF2}"/>
    <cellStyle name="Comma 2 4 2 7 2" xfId="4437" xr:uid="{774A763F-8E89-4B8B-BDAC-756EC353B728}"/>
    <cellStyle name="Comma 2 4 2 7 3" xfId="6601" xr:uid="{B2912400-B729-4509-8135-533C6893D854}"/>
    <cellStyle name="Comma 2 4 2 8" xfId="3092" xr:uid="{AF6CBB1D-157B-4EA9-9BE1-29694CBEF114}"/>
    <cellStyle name="Comma 2 4 2 9" xfId="5189" xr:uid="{09C5C119-A6A3-430F-AEB6-EB6D38EE398E}"/>
    <cellStyle name="Comma 2 4 3" xfId="695" xr:uid="{E21FBE88-4935-4E75-9026-DD8C452651A7}"/>
    <cellStyle name="Comma 2 4 3 2" xfId="1013" xr:uid="{C5BB989F-7D5F-4ED3-ACED-847EE5561C7E}"/>
    <cellStyle name="Comma 2 4 3 2 2" xfId="3453" xr:uid="{3969FC61-C422-4D25-9F27-723FDAC00A01}"/>
    <cellStyle name="Comma 2 4 3 2 3" xfId="5556" xr:uid="{A2C20E79-F31A-4941-8855-368B29F70C34}"/>
    <cellStyle name="Comma 2 4 3 3" xfId="1331" xr:uid="{B41C5E6D-C381-460D-BEEA-2D4F03FB5DA5}"/>
    <cellStyle name="Comma 2 4 3 4" xfId="1646" xr:uid="{943D5936-1701-4F6F-8E0F-B4B7831C8763}"/>
    <cellStyle name="Comma 2 4 3 4 2" xfId="3948" xr:uid="{A1A294DF-2F20-4323-A5FA-5439177C8344}"/>
    <cellStyle name="Comma 2 4 3 4 3" xfId="6071" xr:uid="{38768EB2-7F1E-4448-B304-25CDBDF1E285}"/>
    <cellStyle name="Comma 2 4 3 5" xfId="2157" xr:uid="{41F7A5F2-9F06-4F44-A274-A33B0A85F6B5}"/>
    <cellStyle name="Comma 2 4 3 5 2" xfId="4256" xr:uid="{311730C3-7E20-4203-B025-45E28BE777F1}"/>
    <cellStyle name="Comma 2 4 3 5 3" xfId="6420" xr:uid="{A5D79F87-2B7C-4434-81F2-EC9F7D9F9A92}"/>
    <cellStyle name="Comma 2 4 3 6" xfId="2467" xr:uid="{8A3BB3FD-4B23-432C-BA7E-0D203A1D33F2}"/>
    <cellStyle name="Comma 2 4 3 6 2" xfId="4564" xr:uid="{335560B7-85B9-4014-B5A6-6AA144EF9A07}"/>
    <cellStyle name="Comma 2 4 3 6 3" xfId="6728" xr:uid="{82365310-65CA-4F26-9736-201F6ABE5C6A}"/>
    <cellStyle name="Comma 2 4 3 7" xfId="3160" xr:uid="{F80CFFE1-D9A9-4388-AC0D-97C20AAA511B}"/>
    <cellStyle name="Comma 2 4 3 8" xfId="5259" xr:uid="{6CB943BC-501A-4DCF-A286-B02CA788CBBB}"/>
    <cellStyle name="Comma 2 4 4" xfId="824" xr:uid="{CB52A74E-6FA2-4E7C-AE79-FFB0E7F1D148}"/>
    <cellStyle name="Comma 2 4 4 2" xfId="3272" xr:uid="{A3E24B25-E669-4D10-A099-6A5DF2DE4AA6}"/>
    <cellStyle name="Comma 2 4 4 3" xfId="5372" xr:uid="{B61BD0B1-4136-4519-B6D4-77435DE0D278}"/>
    <cellStyle name="Comma 2 4 5" xfId="1148" xr:uid="{6EF241D0-E4EC-41B0-887A-18C0DF48B9E9}"/>
    <cellStyle name="Comma 2 4 6" xfId="1461" xr:uid="{F85937FF-3570-4CC2-8AFA-338E340B180D}"/>
    <cellStyle name="Comma 2 4 6 2" xfId="3767" xr:uid="{72B9373F-04D2-4522-AB10-D96B60780B5E}"/>
    <cellStyle name="Comma 2 4 6 3" xfId="5890" xr:uid="{8819666B-9A45-4F74-9B39-2F7F643705DE}"/>
    <cellStyle name="Comma 2 4 7" xfId="1976" xr:uid="{5745EE8B-72C4-489F-B3EF-63E432D1FBBC}"/>
    <cellStyle name="Comma 2 4 7 2" xfId="4075" xr:uid="{167A44AF-2BFE-4920-8AF5-2CFF1FD354A0}"/>
    <cellStyle name="Comma 2 4 7 3" xfId="6239" xr:uid="{A43E0FD1-606D-491C-A85C-0B038FD0B320}"/>
    <cellStyle name="Comma 2 4 8" xfId="2286" xr:uid="{B3BE4BEF-07DB-49B1-90C3-9424A0CB5B3F}"/>
    <cellStyle name="Comma 2 4 8 2" xfId="4383" xr:uid="{4CE0A037-47F0-4008-8906-5750623DB348}"/>
    <cellStyle name="Comma 2 4 8 3" xfId="6547" xr:uid="{1B31A810-7044-42FB-9D8B-AA8B7CD2BA7C}"/>
    <cellStyle name="Comma 2 4 9" xfId="3036" xr:uid="{97BCC5BA-24CB-46F8-94C8-17C322E76F2D}"/>
    <cellStyle name="Comma 2 5" xfId="396" xr:uid="{BAD579D9-21A9-44C2-8646-DAD990DD8BEB}"/>
    <cellStyle name="Comma 2 5 10" xfId="2587" xr:uid="{1E308AFC-C2D5-4FA0-A4D6-9C5CE91854B5}"/>
    <cellStyle name="Comma 2 5 10 2" xfId="4680" xr:uid="{694F204A-94AA-49A6-A9A2-D573481C7EB5}"/>
    <cellStyle name="Comma 2 5 10 3" xfId="6844" xr:uid="{411C72C7-3E23-41F9-9132-6BC2C11CE095}"/>
    <cellStyle name="Comma 2 5 11" xfId="2799" xr:uid="{52C047EF-EB93-468D-86D5-0BAA6513CE38}"/>
    <cellStyle name="Comma 2 5 11 2" xfId="4885" xr:uid="{BA43B9C1-1807-48D5-834B-6C96E444DDD9}"/>
    <cellStyle name="Comma 2 5 11 3" xfId="7049" xr:uid="{AD79B861-015A-40B0-BA52-56C12A77F995}"/>
    <cellStyle name="Comma 2 5 12" xfId="3039" xr:uid="{8261FCF4-D644-4E1E-9FDD-A4704EE962D8}"/>
    <cellStyle name="Comma 2 5 13" xfId="5119" xr:uid="{1FBA0B1A-0765-4383-9F09-786E93ADD10A}"/>
    <cellStyle name="Comma 2 5 14" xfId="6187" xr:uid="{AFC4E4B4-CFEC-42EF-872C-1ED176A0D40C}"/>
    <cellStyle name="Comma 2 5 15" xfId="7565" xr:uid="{251DAD2B-D096-4888-86D7-BD1CDB0E45B8}"/>
    <cellStyle name="Comma 2 5 2" xfId="609" xr:uid="{F6C0E925-FF5E-4752-B225-E97B6D635127}"/>
    <cellStyle name="Comma 2 5 2 10" xfId="2830" xr:uid="{B65A1AA0-2954-4838-A57C-8218F6618600}"/>
    <cellStyle name="Comma 2 5 2 10 2" xfId="4915" xr:uid="{F87C7F5D-FD42-4E5C-BE99-A903ABE5EDDC}"/>
    <cellStyle name="Comma 2 5 2 10 3" xfId="7079" xr:uid="{D3715743-5495-4DC5-8C17-7E6DEEA6AFA2}"/>
    <cellStyle name="Comma 2 5 2 11" xfId="3095" xr:uid="{9D6A4FC9-3B75-4635-82EC-6C5A476945B9}"/>
    <cellStyle name="Comma 2 5 2 12" xfId="5192" xr:uid="{6BAFFE53-758E-448D-B11C-BE62F02BD462}"/>
    <cellStyle name="Comma 2 5 2 13" xfId="5700" xr:uid="{524F565B-3C6A-4142-8DD1-E5B29CD301E0}"/>
    <cellStyle name="Comma 2 5 2 14" xfId="7566" xr:uid="{7CC74548-FC82-4B36-84FA-9F8A5AC743B4}"/>
    <cellStyle name="Comma 2 5 2 2" xfId="758" xr:uid="{A212574A-0E3F-483A-9200-F55FBBA3EDCD}"/>
    <cellStyle name="Comma 2 5 2 2 10" xfId="5317" xr:uid="{3522C95C-AC80-4C40-819D-42767FB6C4C2}"/>
    <cellStyle name="Comma 2 5 2 2 11" xfId="5096" xr:uid="{3BAEBB48-A72A-47E2-A4B1-71EA8FE94C1E}"/>
    <cellStyle name="Comma 2 5 2 2 12" xfId="7567" xr:uid="{E556235F-7B42-4D3B-A921-2CD6F74078E3}"/>
    <cellStyle name="Comma 2 5 2 2 2" xfId="1070" xr:uid="{4D78544C-7FBE-487E-8067-BB4F841A7AB3}"/>
    <cellStyle name="Comma 2 5 2 2 2 2" xfId="3510" xr:uid="{72E67DCF-E4AD-4F62-91E2-FFD9B32D195B}"/>
    <cellStyle name="Comma 2 5 2 2 2 3" xfId="5613" xr:uid="{031013F4-1CC2-49BF-91CA-D900EFDEDD87}"/>
    <cellStyle name="Comma 2 5 2 2 3" xfId="1388" xr:uid="{4DC3EB8A-395D-42BF-9443-A6C6ECD28A92}"/>
    <cellStyle name="Comma 2 5 2 2 3 2" xfId="3721" xr:uid="{1D507570-8380-4B3C-AFB9-CA1ADC990C5B}"/>
    <cellStyle name="Comma 2 5 2 2 3 3" xfId="5839" xr:uid="{6FAAAC39-D15A-4D54-A8B0-BF80E9EDE6A2}"/>
    <cellStyle name="Comma 2 5 2 2 4" xfId="1703" xr:uid="{B198A865-B646-4925-BFA9-3993D02B8B96}"/>
    <cellStyle name="Comma 2 5 2 2 4 2" xfId="4005" xr:uid="{156B5ABD-D0A2-4C33-99BE-B76105AA576C}"/>
    <cellStyle name="Comma 2 5 2 2 4 3" xfId="6128" xr:uid="{6F346B67-777B-4B92-9081-2632522F79BC}"/>
    <cellStyle name="Comma 2 5 2 2 5" xfId="2214" xr:uid="{EE8A6420-0B71-4BA3-B48B-FD6E36EF747C}"/>
    <cellStyle name="Comma 2 5 2 2 5 2" xfId="4313" xr:uid="{FF6E6F7D-F6F0-4F80-AA18-4B6F479722E5}"/>
    <cellStyle name="Comma 2 5 2 2 5 3" xfId="6477" xr:uid="{742B9410-D680-4C7D-B03B-D55A3B2EF624}"/>
    <cellStyle name="Comma 2 5 2 2 6" xfId="2524" xr:uid="{9717F1ED-2CDB-411C-86E3-59228EC39405}"/>
    <cellStyle name="Comma 2 5 2 2 6 2" xfId="4621" xr:uid="{B1BBC7C8-62F3-4406-882B-31E5EE69E7E2}"/>
    <cellStyle name="Comma 2 5 2 2 6 3" xfId="6785" xr:uid="{F0CFFB77-A56F-4FDC-A40D-0F5F405E2695}"/>
    <cellStyle name="Comma 2 5 2 2 7" xfId="2746" xr:uid="{364FE2F4-4FB7-49C9-A632-BCC2A018541F}"/>
    <cellStyle name="Comma 2 5 2 2 7 2" xfId="4839" xr:uid="{8541D366-9598-4722-B4F8-041DC584F453}"/>
    <cellStyle name="Comma 2 5 2 2 7 3" xfId="7003" xr:uid="{9C97B09E-3F2F-4EBC-B243-82F1AFBE1BD9}"/>
    <cellStyle name="Comma 2 5 2 2 8" xfId="2959" xr:uid="{D9ED1910-6DA7-4E85-AB6E-66E45735FAED}"/>
    <cellStyle name="Comma 2 5 2 2 8 2" xfId="5044" xr:uid="{60588DBB-BE79-47AD-B5C7-A603F4AB0D96}"/>
    <cellStyle name="Comma 2 5 2 2 8 3" xfId="7208" xr:uid="{83ADC53D-7FEE-4D04-ABCF-4636CE603EF4}"/>
    <cellStyle name="Comma 2 5 2 2 9" xfId="3217" xr:uid="{866B1F99-FE78-4AA2-B32B-FD09B908609C}"/>
    <cellStyle name="Comma 2 5 2 3" xfId="963" xr:uid="{2D9D6D0D-3B2D-4D2D-BD7F-1399B2BEC45E}"/>
    <cellStyle name="Comma 2 5 2 3 10" xfId="6194" xr:uid="{BB4C31F2-42E9-4D03-9589-7A2B9A19C0C2}"/>
    <cellStyle name="Comma 2 5 2 3 11" xfId="7568" xr:uid="{A0690177-BE8F-49DC-AA70-0DB0A02BB375}"/>
    <cellStyle name="Comma 2 5 2 3 2" xfId="1281" xr:uid="{C259132D-CD8E-4F4B-A8E4-65E76EB84B84}"/>
    <cellStyle name="Comma 2 5 2 3 2 2" xfId="3654" xr:uid="{45B7F12F-B73B-41F6-98CC-54E2D6868550}"/>
    <cellStyle name="Comma 2 5 2 3 2 3" xfId="5766" xr:uid="{0339A168-1E60-44CB-96A2-5929FD245327}"/>
    <cellStyle name="Comma 2 5 2 3 3" xfId="1596" xr:uid="{B9FBE568-A477-4BD8-A9D8-C616C491FB27}"/>
    <cellStyle name="Comma 2 5 2 3 3 2" xfId="3898" xr:uid="{A3286385-051D-41C6-ACB7-DF059613F495}"/>
    <cellStyle name="Comma 2 5 2 3 3 3" xfId="6021" xr:uid="{98244879-D2C3-4AF9-BB55-06EDA6E828CF}"/>
    <cellStyle name="Comma 2 5 2 3 4" xfId="2107" xr:uid="{2BD056F9-FD44-4E77-B700-CAD45C2CE10E}"/>
    <cellStyle name="Comma 2 5 2 3 4 2" xfId="4206" xr:uid="{28EED87E-F20A-45D1-8284-D93AD9B83338}"/>
    <cellStyle name="Comma 2 5 2 3 4 3" xfId="6370" xr:uid="{6212B742-5761-47B2-9BE5-84E09A32B415}"/>
    <cellStyle name="Comma 2 5 2 3 5" xfId="2417" xr:uid="{5996DFE5-B7B2-42E6-B058-52FC9D301C25}"/>
    <cellStyle name="Comma 2 5 2 3 5 2" xfId="4514" xr:uid="{DC4B5B8E-6D5B-4E6D-AAAC-38FF330A10EB}"/>
    <cellStyle name="Comma 2 5 2 3 5 3" xfId="6678" xr:uid="{4607ED63-702A-40A0-B0A0-DDD7F325AFF6}"/>
    <cellStyle name="Comma 2 5 2 3 6" xfId="2679" xr:uid="{A3496BD2-8333-41DB-9489-CA19034DB022}"/>
    <cellStyle name="Comma 2 5 2 3 6 2" xfId="4772" xr:uid="{27B52B22-2B6C-4C8F-8257-A5603B478A2C}"/>
    <cellStyle name="Comma 2 5 2 3 6 3" xfId="6936" xr:uid="{20AEAD3D-BF48-4863-962E-9D6F8A324AB7}"/>
    <cellStyle name="Comma 2 5 2 3 7" xfId="2892" xr:uid="{885EF996-2EFF-48C1-A52E-F94C85F343B1}"/>
    <cellStyle name="Comma 2 5 2 3 7 2" xfId="4977" xr:uid="{A88F820B-75A9-424A-B737-82220C613C06}"/>
    <cellStyle name="Comma 2 5 2 3 7 3" xfId="7141" xr:uid="{836F1DD9-FD08-4F20-9AC4-8B8656D0CC59}"/>
    <cellStyle name="Comma 2 5 2 3 8" xfId="3403" xr:uid="{9747D497-D47F-4EEE-A17E-4E03BA384223}"/>
    <cellStyle name="Comma 2 5 2 3 9" xfId="5506" xr:uid="{3CDFC81F-4B30-4FA3-BB61-5C0AA7C29110}"/>
    <cellStyle name="Comma 2 5 2 4" xfId="881" xr:uid="{1BDF24E8-EB04-46DC-AB8A-50B42552AF11}"/>
    <cellStyle name="Comma 2 5 2 4 2" xfId="3329" xr:uid="{4B3A5C30-798E-4D89-A707-2525D81E8C37}"/>
    <cellStyle name="Comma 2 5 2 4 3" xfId="5429" xr:uid="{6CD5D702-8DF8-4CEF-B636-74FBF8C0285A}"/>
    <cellStyle name="Comma 2 5 2 5" xfId="1207" xr:uid="{1A49E7A8-B87F-4FB2-86D7-ADE506990920}"/>
    <cellStyle name="Comma 2 5 2 5 2" xfId="3592" xr:uid="{AD4DF460-89CD-4E00-A4A6-F6BE96B8F420}"/>
    <cellStyle name="Comma 2 5 2 5 3" xfId="5701" xr:uid="{1BF10645-6B1C-46A5-AD2F-9061FE8B7DAC}"/>
    <cellStyle name="Comma 2 5 2 6" xfId="1520" xr:uid="{1AF2E90D-5E3D-4757-A3D8-5F48EABB8AE1}"/>
    <cellStyle name="Comma 2 5 2 6 2" xfId="3824" xr:uid="{EB8BA675-8A40-429B-9BC8-4AAE50496579}"/>
    <cellStyle name="Comma 2 5 2 6 3" xfId="5947" xr:uid="{6E24C866-2A04-4309-BE73-6A9CD71B9721}"/>
    <cellStyle name="Comma 2 5 2 7" xfId="2033" xr:uid="{4D45E9D8-B645-402F-A20A-166C053E79F5}"/>
    <cellStyle name="Comma 2 5 2 7 2" xfId="4132" xr:uid="{F03DF099-9EC0-4BB9-976B-CECAFCE0CB78}"/>
    <cellStyle name="Comma 2 5 2 7 3" xfId="6296" xr:uid="{173D868C-7CDF-49D1-A822-28E138CB8D15}"/>
    <cellStyle name="Comma 2 5 2 8" xfId="2343" xr:uid="{2B438702-A027-44ED-BDC4-E3418041DFE1}"/>
    <cellStyle name="Comma 2 5 2 8 2" xfId="4440" xr:uid="{41F307FD-6AF9-40E1-A520-02BA15DF4630}"/>
    <cellStyle name="Comma 2 5 2 8 3" xfId="6604" xr:uid="{97323B08-FD2B-4AF7-A19B-C5DACD1AA7E9}"/>
    <cellStyle name="Comma 2 5 2 9" xfId="2617" xr:uid="{D233647D-518A-4D32-BFFB-9096C844B974}"/>
    <cellStyle name="Comma 2 5 2 9 2" xfId="4710" xr:uid="{2799FA0A-F719-4061-9F31-62D34FFB0E2F}"/>
    <cellStyle name="Comma 2 5 2 9 3" xfId="6874" xr:uid="{88E0F43A-65DD-436E-85EB-311D2CFBDD00}"/>
    <cellStyle name="Comma 2 5 3" xfId="698" xr:uid="{3A2A5E83-2E29-43E6-B613-83D971E2CD88}"/>
    <cellStyle name="Comma 2 5 3 10" xfId="5262" xr:uid="{0098D8BC-B083-409A-B59B-FA2B456AC580}"/>
    <cellStyle name="Comma 2 5 3 11" xfId="6174" xr:uid="{73316E2A-2DD2-4A49-90D7-1E80B3F4A0D8}"/>
    <cellStyle name="Comma 2 5 3 12" xfId="7569" xr:uid="{444E4FE9-EAC4-4C87-BE59-400A8A7D7656}"/>
    <cellStyle name="Comma 2 5 3 2" xfId="1016" xr:uid="{619938A0-150B-47BC-A544-C44EE4C24DF3}"/>
    <cellStyle name="Comma 2 5 3 2 2" xfId="3456" xr:uid="{30F1C7F1-786D-4EFC-AD74-257813013BF6}"/>
    <cellStyle name="Comma 2 5 3 2 3" xfId="5559" xr:uid="{7C647F64-0115-46B8-BB42-8A3A0C85CCC3}"/>
    <cellStyle name="Comma 2 5 3 3" xfId="1334" xr:uid="{9B71CAA6-2891-466D-97A3-D214235D0563}"/>
    <cellStyle name="Comma 2 5 3 3 2" xfId="3691" xr:uid="{92E9665D-0E05-4C27-9AEB-AE747BDF5AB0}"/>
    <cellStyle name="Comma 2 5 3 3 3" xfId="5805" xr:uid="{2C66CD65-F70A-46B1-B3EF-E8227FE5F977}"/>
    <cellStyle name="Comma 2 5 3 4" xfId="1649" xr:uid="{44CC965F-ABE0-4336-91ED-3959620A4FD0}"/>
    <cellStyle name="Comma 2 5 3 4 2" xfId="3951" xr:uid="{F489C826-9689-455F-A52E-D05146397F04}"/>
    <cellStyle name="Comma 2 5 3 4 3" xfId="6074" xr:uid="{30ABC262-315D-47E2-842F-C4F1E7B3899D}"/>
    <cellStyle name="Comma 2 5 3 5" xfId="2160" xr:uid="{1F2C21B0-C9E3-4F19-AF16-D2029C91DF5F}"/>
    <cellStyle name="Comma 2 5 3 5 2" xfId="4259" xr:uid="{7A077B36-9635-42F8-B8B7-8EED42666772}"/>
    <cellStyle name="Comma 2 5 3 5 3" xfId="6423" xr:uid="{8E8614D9-7D87-47C9-B42B-F4485F23A379}"/>
    <cellStyle name="Comma 2 5 3 6" xfId="2470" xr:uid="{7A4649D3-016A-42C6-AADF-7B35E3461E12}"/>
    <cellStyle name="Comma 2 5 3 6 2" xfId="4567" xr:uid="{8267F6C0-73F4-4682-A52D-B8B1F6B1260E}"/>
    <cellStyle name="Comma 2 5 3 6 3" xfId="6731" xr:uid="{C14E017D-71D1-4BC5-8FD8-7F27251E1F68}"/>
    <cellStyle name="Comma 2 5 3 7" xfId="2716" xr:uid="{6F4ED465-E42C-4AC6-A7BA-1A8A25A5A606}"/>
    <cellStyle name="Comma 2 5 3 7 2" xfId="4809" xr:uid="{8C7CD1DA-4A55-43A8-8F8E-C827350B239B}"/>
    <cellStyle name="Comma 2 5 3 7 3" xfId="6973" xr:uid="{BA0233C3-8E3A-4FE5-86FB-969859A557C4}"/>
    <cellStyle name="Comma 2 5 3 8" xfId="2929" xr:uid="{33164F76-6D59-49ED-8EF9-AE11F03B2225}"/>
    <cellStyle name="Comma 2 5 3 8 2" xfId="5014" xr:uid="{7EF23DEE-BCF2-4D5E-B4F8-B60E150BC7D6}"/>
    <cellStyle name="Comma 2 5 3 8 3" xfId="7178" xr:uid="{F154D1EF-3133-4B8A-8869-AFE7B67BC75D}"/>
    <cellStyle name="Comma 2 5 3 9" xfId="3163" xr:uid="{B086D622-D197-4EAE-90D2-FD74BBB3EEB6}"/>
    <cellStyle name="Comma 2 5 4" xfId="931" xr:uid="{728C5D09-C27B-4F72-B15B-12EA9C235F6A}"/>
    <cellStyle name="Comma 2 5 4 10" xfId="6167" xr:uid="{5EFC6D02-EEA7-4537-897A-C27E52A744B8}"/>
    <cellStyle name="Comma 2 5 4 11" xfId="7570" xr:uid="{BD864261-F408-46E7-88D0-9E78E06C8B62}"/>
    <cellStyle name="Comma 2 5 4 2" xfId="1249" xr:uid="{ADCE7EC3-E1D0-4FD3-833D-6BFAF0C87CE7}"/>
    <cellStyle name="Comma 2 5 4 2 2" xfId="3622" xr:uid="{BAAF5220-82D2-442D-9475-9BFDC885BABD}"/>
    <cellStyle name="Comma 2 5 4 2 3" xfId="5734" xr:uid="{CE70C856-2984-4CB7-8D51-719F362F607C}"/>
    <cellStyle name="Comma 2 5 4 3" xfId="1564" xr:uid="{A33134C5-7E9D-41BD-AC4F-1D927A842381}"/>
    <cellStyle name="Comma 2 5 4 3 2" xfId="3866" xr:uid="{F5BA1C06-B81C-4E82-8600-5B49389704CF}"/>
    <cellStyle name="Comma 2 5 4 3 3" xfId="5989" xr:uid="{54B61EF9-84B2-4399-B678-BDE868E2968C}"/>
    <cellStyle name="Comma 2 5 4 4" xfId="2075" xr:uid="{4344216C-B69C-40A3-AC8E-7B81843430E8}"/>
    <cellStyle name="Comma 2 5 4 4 2" xfId="4174" xr:uid="{A614059E-514F-40B6-9A08-92715633B3DC}"/>
    <cellStyle name="Comma 2 5 4 4 3" xfId="6338" xr:uid="{2FF0ED9F-C5B8-486F-959D-2D70DA2AAA0D}"/>
    <cellStyle name="Comma 2 5 4 5" xfId="2385" xr:uid="{05E76013-1BCA-42AB-90B4-B79E3718CDEF}"/>
    <cellStyle name="Comma 2 5 4 5 2" xfId="4482" xr:uid="{9FAE1C32-9987-46F8-9F78-09E07E572C72}"/>
    <cellStyle name="Comma 2 5 4 5 3" xfId="6646" xr:uid="{9816F44C-FE1D-4E04-9ADC-05B811B7738C}"/>
    <cellStyle name="Comma 2 5 4 6" xfId="2647" xr:uid="{B935EA0F-CC3F-4C44-9B64-2D624B1F3DC7}"/>
    <cellStyle name="Comma 2 5 4 6 2" xfId="4740" xr:uid="{1F9917EA-F82E-4929-BF31-8315B078BBCF}"/>
    <cellStyle name="Comma 2 5 4 6 3" xfId="6904" xr:uid="{63FFDCE8-4B5C-4CE2-A4EF-2192F86E1AA1}"/>
    <cellStyle name="Comma 2 5 4 7" xfId="2860" xr:uid="{8EB4C4E8-F4B8-4D44-97C9-181A59035177}"/>
    <cellStyle name="Comma 2 5 4 7 2" xfId="4945" xr:uid="{5C144B07-4F7D-43A7-9B35-24364AB9052F}"/>
    <cellStyle name="Comma 2 5 4 7 3" xfId="7109" xr:uid="{A2C6A746-0B79-4FEE-911C-F3AFFB67903B}"/>
    <cellStyle name="Comma 2 5 4 8" xfId="3371" xr:uid="{B68B3C5D-A717-43F4-AD8C-25A1D3A25B68}"/>
    <cellStyle name="Comma 2 5 4 9" xfId="5474" xr:uid="{469168A6-97AC-46C8-AF68-D89B48D3FF15}"/>
    <cellStyle name="Comma 2 5 5" xfId="827" xr:uid="{B4A0457F-BF0C-4493-B73C-BE97312F412A}"/>
    <cellStyle name="Comma 2 5 5 2" xfId="3275" xr:uid="{66AC1C8D-AEE8-4957-9E5A-8B90BC7B0128}"/>
    <cellStyle name="Comma 2 5 5 3" xfId="5375" xr:uid="{6EB23DF4-0ACA-440D-97CC-C2347E7E7F9D}"/>
    <cellStyle name="Comma 2 5 6" xfId="1151" xr:uid="{B73BD77F-FC35-41EF-BB20-98BF87150C31}"/>
    <cellStyle name="Comma 2 5 6 2" xfId="3562" xr:uid="{4D9ECA75-E29D-4147-B7E8-6EEC173E43D1}"/>
    <cellStyle name="Comma 2 5 6 3" xfId="5665" xr:uid="{22E028F5-9FC9-4303-B281-B150B2D56D53}"/>
    <cellStyle name="Comma 2 5 7" xfId="1464" xr:uid="{753D8435-384C-432B-AE41-17D902C170B7}"/>
    <cellStyle name="Comma 2 5 7 2" xfId="3770" xr:uid="{1F4A2823-7713-4C0C-A677-2E8BFC2DFA2C}"/>
    <cellStyle name="Comma 2 5 7 3" xfId="5893" xr:uid="{8440A11C-536D-4798-B5C0-86C6D90E7894}"/>
    <cellStyle name="Comma 2 5 8" xfId="1979" xr:uid="{16D906A0-AD8A-4B89-93A0-5D83C2CE16BC}"/>
    <cellStyle name="Comma 2 5 8 2" xfId="4078" xr:uid="{5DABB7AA-88B5-4E45-B2B8-BDB5240FEEBC}"/>
    <cellStyle name="Comma 2 5 8 3" xfId="6242" xr:uid="{D5824B82-0F51-47AF-8250-2A1F8D1FC79E}"/>
    <cellStyle name="Comma 2 5 9" xfId="2289" xr:uid="{2128ADAA-62AF-4B76-B9AD-250CCEA2171E}"/>
    <cellStyle name="Comma 2 5 9 2" xfId="4386" xr:uid="{C98037EE-B181-4963-807F-7120AED41A4A}"/>
    <cellStyle name="Comma 2 5 9 3" xfId="6550" xr:uid="{867347FB-9878-422B-9591-F9A9596D9BFC}"/>
    <cellStyle name="Comma 2 6" xfId="406" xr:uid="{9510D3BE-2DBE-484A-A340-4D9A472C1BC8}"/>
    <cellStyle name="Comma 2 6 10" xfId="2591" xr:uid="{CF625B0C-827D-47FD-9AB9-AD2CF44EEB36}"/>
    <cellStyle name="Comma 2 6 10 2" xfId="4684" xr:uid="{8C5474B4-4C69-4CB2-B4DF-E4CBBA74C9A0}"/>
    <cellStyle name="Comma 2 6 10 3" xfId="6848" xr:uid="{800DA354-A60F-43E6-ADC4-1DE0435A5802}"/>
    <cellStyle name="Comma 2 6 11" xfId="2803" xr:uid="{10474195-7074-461A-8B8F-CF67423C6E08}"/>
    <cellStyle name="Comma 2 6 11 2" xfId="4889" xr:uid="{AD8652B5-9572-4F3F-8E6E-70877F7C9CCF}"/>
    <cellStyle name="Comma 2 6 11 3" xfId="7053" xr:uid="{91AF715A-9AE9-4455-A1B2-AC4859E66BC4}"/>
    <cellStyle name="Comma 2 6 12" xfId="3046" xr:uid="{AE80DB83-5A9B-42FE-B1CA-61BCC47F1E7B}"/>
    <cellStyle name="Comma 2 6 13" xfId="5126" xr:uid="{427A0F55-658F-46E2-9E26-8CD55A8EA613}"/>
    <cellStyle name="Comma 2 6 14" xfId="6171" xr:uid="{DBE17AB3-A613-4534-B33A-96C6E31CAD3D}"/>
    <cellStyle name="Comma 2 6 15" xfId="7571" xr:uid="{FC13D9E0-F95F-411C-9C24-73A4D6E3F8FD}"/>
    <cellStyle name="Comma 2 6 2" xfId="616" xr:uid="{D936C47B-7489-4B67-B223-D18677621BE8}"/>
    <cellStyle name="Comma 2 6 2 10" xfId="2834" xr:uid="{8E2CFBFE-A568-48F3-AEE4-E414582A1AC4}"/>
    <cellStyle name="Comma 2 6 2 10 2" xfId="4919" xr:uid="{4F1C34AC-284B-4C26-85F9-BD5FFA9A431A}"/>
    <cellStyle name="Comma 2 6 2 10 3" xfId="7083" xr:uid="{71AB73EA-D240-415E-93D0-30BDF73412B5}"/>
    <cellStyle name="Comma 2 6 2 11" xfId="3102" xr:uid="{4BE0D108-E8D0-4179-9A2A-D236F6B8AC30}"/>
    <cellStyle name="Comma 2 6 2 12" xfId="5199" xr:uid="{ABAC0491-8DDA-49F3-A200-EFFD9A26C096}"/>
    <cellStyle name="Comma 2 6 2 13" xfId="5686" xr:uid="{A23C326B-E6B1-47AA-9974-2392EE26C23C}"/>
    <cellStyle name="Comma 2 6 2 14" xfId="7572" xr:uid="{5AF1BD7A-7607-4683-B420-A3FE5C4572AC}"/>
    <cellStyle name="Comma 2 6 2 2" xfId="765" xr:uid="{AE699AFA-9B00-41A1-BC89-6F53B8545334}"/>
    <cellStyle name="Comma 2 6 2 2 10" xfId="5324" xr:uid="{47961CFB-98FE-40EB-B555-5FA86FD43C14}"/>
    <cellStyle name="Comma 2 6 2 2 11" xfId="5164" xr:uid="{3A6633E1-6F61-4AE7-9FE4-4AFB7248F086}"/>
    <cellStyle name="Comma 2 6 2 2 12" xfId="7573" xr:uid="{4FFBDFCB-A300-4727-B2C6-572BBE363F8A}"/>
    <cellStyle name="Comma 2 6 2 2 2" xfId="1077" xr:uid="{BB461401-9C68-41F3-AC7D-3803D177E980}"/>
    <cellStyle name="Comma 2 6 2 2 2 2" xfId="3517" xr:uid="{2304A5B5-A38F-43D0-80C0-0C90739C6A58}"/>
    <cellStyle name="Comma 2 6 2 2 2 3" xfId="5620" xr:uid="{2949E323-15DE-4810-B0A5-8F6590C5E25A}"/>
    <cellStyle name="Comma 2 6 2 2 3" xfId="1395" xr:uid="{D273D053-C969-4B49-B865-2A2702D999C3}"/>
    <cellStyle name="Comma 2 6 2 2 3 2" xfId="3725" xr:uid="{98D41996-447C-43F6-A38F-8A242A24B175}"/>
    <cellStyle name="Comma 2 6 2 2 3 3" xfId="5843" xr:uid="{CE04B006-93BF-4A25-818F-6F0F19491746}"/>
    <cellStyle name="Comma 2 6 2 2 4" xfId="1710" xr:uid="{F243F7E7-2603-45BB-99AC-3D2CE93DCD9A}"/>
    <cellStyle name="Comma 2 6 2 2 4 2" xfId="4012" xr:uid="{E0B884BD-4EC1-4AC6-B1E5-0B10FBBFC95F}"/>
    <cellStyle name="Comma 2 6 2 2 4 3" xfId="6135" xr:uid="{7B03B88E-FCE7-49B5-89D9-BE4CD54BBC38}"/>
    <cellStyle name="Comma 2 6 2 2 5" xfId="2221" xr:uid="{C12976A6-CA69-4DF3-95EA-16BE3256ABA5}"/>
    <cellStyle name="Comma 2 6 2 2 5 2" xfId="4320" xr:uid="{243F7463-EEE5-41BC-8A1E-1771CF4936DC}"/>
    <cellStyle name="Comma 2 6 2 2 5 3" xfId="6484" xr:uid="{88A3D732-3E97-43D2-BB46-9600B4CDF680}"/>
    <cellStyle name="Comma 2 6 2 2 6" xfId="2531" xr:uid="{CE5358D8-6DBE-4422-9887-5858C55A9F90}"/>
    <cellStyle name="Comma 2 6 2 2 6 2" xfId="4628" xr:uid="{09B4FA2A-3B2E-4098-8ABE-E2AA28A00FC2}"/>
    <cellStyle name="Comma 2 6 2 2 6 3" xfId="6792" xr:uid="{9B8440A1-6EAA-4109-BBFE-D880899AE471}"/>
    <cellStyle name="Comma 2 6 2 2 7" xfId="2750" xr:uid="{747F1E18-B06F-482B-92F9-96CB80EF64FB}"/>
    <cellStyle name="Comma 2 6 2 2 7 2" xfId="4843" xr:uid="{D983654E-7D60-4CE9-A331-F4A0B16A3081}"/>
    <cellStyle name="Comma 2 6 2 2 7 3" xfId="7007" xr:uid="{CB4058D4-DA5C-4C81-A6B2-556A542EFC1A}"/>
    <cellStyle name="Comma 2 6 2 2 8" xfId="2963" xr:uid="{D34F7BC9-C443-4B2C-9728-D4ADA3101647}"/>
    <cellStyle name="Comma 2 6 2 2 8 2" xfId="5048" xr:uid="{9D4E228F-FD6C-4E21-8A72-F4CAB816484E}"/>
    <cellStyle name="Comma 2 6 2 2 8 3" xfId="7212" xr:uid="{D3658348-0F99-4AAB-B4A0-D4516BA82034}"/>
    <cellStyle name="Comma 2 6 2 2 9" xfId="3224" xr:uid="{1A900EB4-E11A-4A94-AD09-1329C516D1F3}"/>
    <cellStyle name="Comma 2 6 2 3" xfId="967" xr:uid="{B5D90910-F0D0-4108-B69C-B94C96F66CFE}"/>
    <cellStyle name="Comma 2 6 2 3 10" xfId="6185" xr:uid="{A3D3F555-2F7B-419E-B77F-339EE5039FFB}"/>
    <cellStyle name="Comma 2 6 2 3 11" xfId="7574" xr:uid="{CAF23DD7-0DE8-4D3D-9B7B-84D7688365E4}"/>
    <cellStyle name="Comma 2 6 2 3 2" xfId="1285" xr:uid="{DA77F669-7BB8-4520-A7A5-B68C9F70D07A}"/>
    <cellStyle name="Comma 2 6 2 3 2 2" xfId="3658" xr:uid="{B1595DA6-BFEA-4F48-909C-EBDAF1686D96}"/>
    <cellStyle name="Comma 2 6 2 3 2 3" xfId="5770" xr:uid="{07D0BCBB-C26E-4A31-989D-F496A513AB00}"/>
    <cellStyle name="Comma 2 6 2 3 3" xfId="1600" xr:uid="{6FE239B5-2386-4FBF-B208-8A4E61FCB5F5}"/>
    <cellStyle name="Comma 2 6 2 3 3 2" xfId="3902" xr:uid="{711BC6F2-02F4-4AAD-9F02-AC552CE796C8}"/>
    <cellStyle name="Comma 2 6 2 3 3 3" xfId="6025" xr:uid="{10703C4C-AE93-4601-ABEC-F07F482465D2}"/>
    <cellStyle name="Comma 2 6 2 3 4" xfId="2111" xr:uid="{DDEBDA33-D34C-4C84-A57E-122C476100DF}"/>
    <cellStyle name="Comma 2 6 2 3 4 2" xfId="4210" xr:uid="{9F073459-20A9-427E-96F0-8F3F2CC0FC21}"/>
    <cellStyle name="Comma 2 6 2 3 4 3" xfId="6374" xr:uid="{217847C0-ED89-40CD-9BAF-06383DEDF8C9}"/>
    <cellStyle name="Comma 2 6 2 3 5" xfId="2421" xr:uid="{EA7A5DE4-DE62-4D48-A489-BBF86BC0D5FC}"/>
    <cellStyle name="Comma 2 6 2 3 5 2" xfId="4518" xr:uid="{29ABF55F-CA6E-4727-8124-510FEF48A6A8}"/>
    <cellStyle name="Comma 2 6 2 3 5 3" xfId="6682" xr:uid="{CA9B1DEF-20A6-4EC2-8B83-1D1232FC45E1}"/>
    <cellStyle name="Comma 2 6 2 3 6" xfId="2683" xr:uid="{433AE6B3-4542-4E21-95D3-68569DFF92CF}"/>
    <cellStyle name="Comma 2 6 2 3 6 2" xfId="4776" xr:uid="{8FAE0AF8-FD64-49CF-84F7-980CF2347234}"/>
    <cellStyle name="Comma 2 6 2 3 6 3" xfId="6940" xr:uid="{F3976A13-A24C-47BE-9AAE-D68E95B9EBC4}"/>
    <cellStyle name="Comma 2 6 2 3 7" xfId="2896" xr:uid="{241AE82C-8727-4819-85B9-5DE8574FFF64}"/>
    <cellStyle name="Comma 2 6 2 3 7 2" xfId="4981" xr:uid="{5C0E08C5-F8C8-48BF-869E-FB86E9C95FA0}"/>
    <cellStyle name="Comma 2 6 2 3 7 3" xfId="7145" xr:uid="{265E5BFB-E5A4-4EA2-BABC-79578531020C}"/>
    <cellStyle name="Comma 2 6 2 3 8" xfId="3407" xr:uid="{0F6F81A9-33F7-46AD-9253-F5BA5EEC729F}"/>
    <cellStyle name="Comma 2 6 2 3 9" xfId="5510" xr:uid="{2464B78D-E561-4E10-87C7-06A1D339739F}"/>
    <cellStyle name="Comma 2 6 2 4" xfId="888" xr:uid="{E42CEB26-F5B8-4470-9810-E062CFC9F513}"/>
    <cellStyle name="Comma 2 6 2 4 2" xfId="3336" xr:uid="{11CEF7C5-4E6A-4041-87CA-D48A9A7F279A}"/>
    <cellStyle name="Comma 2 6 2 4 3" xfId="5436" xr:uid="{08480D9C-CE1F-46A7-9C7D-03F35F969871}"/>
    <cellStyle name="Comma 2 6 2 5" xfId="1214" xr:uid="{979FAD1B-F7BE-4024-99D9-5C7C294DA937}"/>
    <cellStyle name="Comma 2 6 2 5 2" xfId="3596" xr:uid="{F0F5F31A-7B31-44AF-9120-5076E4FD5933}"/>
    <cellStyle name="Comma 2 6 2 5 3" xfId="5706" xr:uid="{CE60C8A4-F3E8-4031-86EC-B2024929B12C}"/>
    <cellStyle name="Comma 2 6 2 6" xfId="1527" xr:uid="{F4D90DA7-CDAB-4474-AC7B-4E7674E72E59}"/>
    <cellStyle name="Comma 2 6 2 6 2" xfId="3831" xr:uid="{8D2A5444-A477-4C58-9258-CB18F28334CD}"/>
    <cellStyle name="Comma 2 6 2 6 3" xfId="5954" xr:uid="{8012FA73-185E-4032-9ACB-12688FD9C11F}"/>
    <cellStyle name="Comma 2 6 2 7" xfId="2040" xr:uid="{BD63661A-7BC6-45DF-9B71-57A263CB79E3}"/>
    <cellStyle name="Comma 2 6 2 7 2" xfId="4139" xr:uid="{3955BF63-7851-47F4-BFC1-125FB817B74A}"/>
    <cellStyle name="Comma 2 6 2 7 3" xfId="6303" xr:uid="{24442067-20AF-40B3-B9B8-0F964852AD0E}"/>
    <cellStyle name="Comma 2 6 2 8" xfId="2350" xr:uid="{C9F3380B-AC04-4CD3-BA6D-6531880CFA59}"/>
    <cellStyle name="Comma 2 6 2 8 2" xfId="4447" xr:uid="{57C33C2B-12A9-48EF-8F0F-89D82D7959E6}"/>
    <cellStyle name="Comma 2 6 2 8 3" xfId="6611" xr:uid="{26BC4BA2-9FC9-4EA9-9D22-97F808682604}"/>
    <cellStyle name="Comma 2 6 2 9" xfId="2621" xr:uid="{66460A40-4596-4FA7-8A8A-62B32FD88631}"/>
    <cellStyle name="Comma 2 6 2 9 2" xfId="4714" xr:uid="{B5AB1B73-BB2B-48C6-8078-A4929D0D9D8C}"/>
    <cellStyle name="Comma 2 6 2 9 3" xfId="6878" xr:uid="{47F58CC2-9A84-4A07-9C54-6234062154D0}"/>
    <cellStyle name="Comma 2 6 3" xfId="705" xr:uid="{7A12DBF5-BBD9-4954-B74F-7F81EF1BFD77}"/>
    <cellStyle name="Comma 2 6 3 10" xfId="5269" xr:uid="{E79B6855-EBDB-42D2-A881-578C3E13C801}"/>
    <cellStyle name="Comma 2 6 3 11" xfId="6160" xr:uid="{C071228A-9AAB-4AA3-8AFE-A68D13D81791}"/>
    <cellStyle name="Comma 2 6 3 12" xfId="7575" xr:uid="{6DDA3D8B-BE2C-4F61-922B-5A147D167F1F}"/>
    <cellStyle name="Comma 2 6 3 2" xfId="1023" xr:uid="{478F081C-1772-485E-BBD4-618994471016}"/>
    <cellStyle name="Comma 2 6 3 2 2" xfId="3463" xr:uid="{5FF61335-70CF-488B-8570-95B0F4A07747}"/>
    <cellStyle name="Comma 2 6 3 2 3" xfId="5566" xr:uid="{E42E3918-2E04-4D17-BC5A-E08F39BC1D30}"/>
    <cellStyle name="Comma 2 6 3 3" xfId="1341" xr:uid="{0EC63046-65CC-4B89-83FA-600041E4A3EA}"/>
    <cellStyle name="Comma 2 6 3 3 2" xfId="3695" xr:uid="{760F909A-51E7-4A94-89B4-A08167DBEA74}"/>
    <cellStyle name="Comma 2 6 3 3 3" xfId="5809" xr:uid="{4A92D787-6C6F-43C0-B76F-6B87F262B12F}"/>
    <cellStyle name="Comma 2 6 3 4" xfId="1656" xr:uid="{BE94BF30-C5DB-4DF2-B525-9D3806CDA639}"/>
    <cellStyle name="Comma 2 6 3 4 2" xfId="3958" xr:uid="{AF978E14-ACFD-4142-ADEE-F02C42188601}"/>
    <cellStyle name="Comma 2 6 3 4 3" xfId="6081" xr:uid="{984C8107-76F2-488B-B61C-45602484EB8B}"/>
    <cellStyle name="Comma 2 6 3 5" xfId="2167" xr:uid="{46F673AC-11E7-4E0D-8C7B-6D596CFD3AA2}"/>
    <cellStyle name="Comma 2 6 3 5 2" xfId="4266" xr:uid="{626885F1-4A78-4322-B2F0-C51711FA9C48}"/>
    <cellStyle name="Comma 2 6 3 5 3" xfId="6430" xr:uid="{B1884653-562B-46F3-9E21-02679C76A37E}"/>
    <cellStyle name="Comma 2 6 3 6" xfId="2477" xr:uid="{D84FAE1C-148D-4D44-A7BE-7476D350D944}"/>
    <cellStyle name="Comma 2 6 3 6 2" xfId="4574" xr:uid="{BF1088FC-7E6E-4DC4-BC3C-ADE325C7B4A4}"/>
    <cellStyle name="Comma 2 6 3 6 3" xfId="6738" xr:uid="{4D47ABC7-3C62-462E-A249-EE8FC1A584F7}"/>
    <cellStyle name="Comma 2 6 3 7" xfId="2720" xr:uid="{A70A0F70-0897-40D3-8860-97E9C875DEB1}"/>
    <cellStyle name="Comma 2 6 3 7 2" xfId="4813" xr:uid="{E8610752-2A0C-48F1-B2E7-E3D2A828A4F8}"/>
    <cellStyle name="Comma 2 6 3 7 3" xfId="6977" xr:uid="{3BF3C672-AFC9-4FD3-A337-C40C95C06615}"/>
    <cellStyle name="Comma 2 6 3 8" xfId="2933" xr:uid="{D4E965C3-E8BE-4CC6-99B2-09B792EC0265}"/>
    <cellStyle name="Comma 2 6 3 8 2" xfId="5018" xr:uid="{7D486C40-8D7F-4D92-8226-B9CE12612241}"/>
    <cellStyle name="Comma 2 6 3 8 3" xfId="7182" xr:uid="{9B34A021-D0A3-43B7-AE15-D4CAC7BAA513}"/>
    <cellStyle name="Comma 2 6 3 9" xfId="3170" xr:uid="{DCE1D6A2-2700-4048-A4A5-152AEDD09D7B}"/>
    <cellStyle name="Comma 2 6 4" xfId="935" xr:uid="{834893F1-60AF-4480-94B7-F7874853FFA5}"/>
    <cellStyle name="Comma 2 6 4 10" xfId="5861" xr:uid="{39012E38-6FCD-4EC2-9A64-BCCFF7EEAD10}"/>
    <cellStyle name="Comma 2 6 4 11" xfId="7576" xr:uid="{E191B6FC-0970-48EC-8E49-18D84AD219FD}"/>
    <cellStyle name="Comma 2 6 4 2" xfId="1253" xr:uid="{97B32266-31CE-494C-BD98-6BF6A260D114}"/>
    <cellStyle name="Comma 2 6 4 2 2" xfId="3626" xr:uid="{9B50DCDB-F0DC-4D04-8467-28F00364DA1A}"/>
    <cellStyle name="Comma 2 6 4 2 3" xfId="5738" xr:uid="{2BE3E2C3-5D10-439A-9D2A-8C15A6B81D7F}"/>
    <cellStyle name="Comma 2 6 4 3" xfId="1568" xr:uid="{3BD40938-7396-4DFF-9D92-97E3CF64CE52}"/>
    <cellStyle name="Comma 2 6 4 3 2" xfId="3870" xr:uid="{E9A16AA3-56B7-4A05-9A95-6DA6CE0511D5}"/>
    <cellStyle name="Comma 2 6 4 3 3" xfId="5993" xr:uid="{84332838-5705-4E2E-852D-FE08FD61D9ED}"/>
    <cellStyle name="Comma 2 6 4 4" xfId="2079" xr:uid="{3CF28F92-9DF6-4F6C-9F89-32699ABF94BC}"/>
    <cellStyle name="Comma 2 6 4 4 2" xfId="4178" xr:uid="{E0FB411A-4099-4A1D-A211-475517DD0248}"/>
    <cellStyle name="Comma 2 6 4 4 3" xfId="6342" xr:uid="{04B64E9C-24FC-4983-AD47-0DB4592AB130}"/>
    <cellStyle name="Comma 2 6 4 5" xfId="2389" xr:uid="{6DF616F4-2580-457D-87A5-D623D55DA9BE}"/>
    <cellStyle name="Comma 2 6 4 5 2" xfId="4486" xr:uid="{245D50EF-FED9-4DA9-9738-24C8749D6FEB}"/>
    <cellStyle name="Comma 2 6 4 5 3" xfId="6650" xr:uid="{0193CB8E-1A6D-4722-BD1B-BD7FA79071EB}"/>
    <cellStyle name="Comma 2 6 4 6" xfId="2651" xr:uid="{2D526420-9AA1-4464-ADF0-787A0A05F5B1}"/>
    <cellStyle name="Comma 2 6 4 6 2" xfId="4744" xr:uid="{295FDD6A-7788-40B9-923F-07FD854E1BCA}"/>
    <cellStyle name="Comma 2 6 4 6 3" xfId="6908" xr:uid="{7D1CDD3F-35BB-471C-9B37-A2FCFE73DCE4}"/>
    <cellStyle name="Comma 2 6 4 7" xfId="2864" xr:uid="{534BB409-FAE0-4AC3-ABF6-35C0052429D5}"/>
    <cellStyle name="Comma 2 6 4 7 2" xfId="4949" xr:uid="{7DEA7196-D107-4FD4-908D-6CAD7258FA2C}"/>
    <cellStyle name="Comma 2 6 4 7 3" xfId="7113" xr:uid="{EF3D2FAE-3C27-4EC5-9F18-19FB5A9A6673}"/>
    <cellStyle name="Comma 2 6 4 8" xfId="3375" xr:uid="{D31A6DC1-4D96-435B-9ADE-5A6D14CF661D}"/>
    <cellStyle name="Comma 2 6 4 9" xfId="5478" xr:uid="{6F8A1F56-EF47-4A7C-B647-40606D8010C8}"/>
    <cellStyle name="Comma 2 6 5" xfId="834" xr:uid="{E24D82BB-BE70-47D1-AA32-8775C0CC0F46}"/>
    <cellStyle name="Comma 2 6 5 2" xfId="3282" xr:uid="{599CF29B-ED1C-4983-AFB2-4F87665D6527}"/>
    <cellStyle name="Comma 2 6 5 3" xfId="5382" xr:uid="{9DF4A7A6-4792-4905-BA5A-14049D9ED095}"/>
    <cellStyle name="Comma 2 6 6" xfId="1158" xr:uid="{93D51E77-EDBB-4D1F-BA4E-8A775EFEACF4}"/>
    <cellStyle name="Comma 2 6 6 2" xfId="3566" xr:uid="{80AE95FB-0DB3-4639-9FE7-284B6D154BA1}"/>
    <cellStyle name="Comma 2 6 6 3" xfId="5669" xr:uid="{BC04928E-50C0-400F-A31E-123E1213D6A5}"/>
    <cellStyle name="Comma 2 6 7" xfId="1471" xr:uid="{8187B671-2FCA-47CE-A710-B72DF2C42D88}"/>
    <cellStyle name="Comma 2 6 7 2" xfId="3777" xr:uid="{BD1F286C-30E8-455F-A7EE-EC0943F4EC56}"/>
    <cellStyle name="Comma 2 6 7 3" xfId="5900" xr:uid="{E8CEA927-574B-408D-8BB2-78629031F346}"/>
    <cellStyle name="Comma 2 6 8" xfId="1986" xr:uid="{00DA3F2C-7C05-4B37-9E6E-DE42B5AD8DE3}"/>
    <cellStyle name="Comma 2 6 8 2" xfId="4085" xr:uid="{CE8BF4C2-805A-4A65-9703-F19B279095CB}"/>
    <cellStyle name="Comma 2 6 8 3" xfId="6249" xr:uid="{773E082E-3806-488E-B318-6F41638CD929}"/>
    <cellStyle name="Comma 2 6 9" xfId="2296" xr:uid="{C3D4B970-AFA0-47DF-A589-F15BD754B8F1}"/>
    <cellStyle name="Comma 2 6 9 2" xfId="4393" xr:uid="{72C9C321-6508-4135-BB39-B4F9D7103E06}"/>
    <cellStyle name="Comma 2 6 9 3" xfId="6557" xr:uid="{1CDA8DD8-B773-4E26-87F3-0CCBD701289C}"/>
    <cellStyle name="Comma 2 7" xfId="421" xr:uid="{D333B554-D548-4BF1-BF76-34FE6C79E2D0}"/>
    <cellStyle name="Comma 2 7 10" xfId="5134" xr:uid="{EFE7CBE8-DBA1-44D7-88D4-8E784A42C24F}"/>
    <cellStyle name="Comma 2 7 2" xfId="623" xr:uid="{29D9CBFA-647F-4C62-8851-636E91179A26}"/>
    <cellStyle name="Comma 2 7 2 2" xfId="772" xr:uid="{132F0D78-84E7-4F6A-927F-686E87B5A8D5}"/>
    <cellStyle name="Comma 2 7 2 2 2" xfId="1084" xr:uid="{E327A0EE-C5CA-471B-9C1A-9C415768C2E0}"/>
    <cellStyle name="Comma 2 7 2 2 2 2" xfId="3524" xr:uid="{4941B000-E292-4F79-AB18-6186E3F53FD7}"/>
    <cellStyle name="Comma 2 7 2 2 2 3" xfId="5627" xr:uid="{B4A26B42-2482-4643-A141-A5DD612BFED1}"/>
    <cellStyle name="Comma 2 7 2 2 3" xfId="1402" xr:uid="{981E9024-CC7E-479E-9353-7B8D1F7E86FD}"/>
    <cellStyle name="Comma 2 7 2 2 4" xfId="1717" xr:uid="{74B9E538-018B-4F1C-950E-D913EABB8D11}"/>
    <cellStyle name="Comma 2 7 2 2 4 2" xfId="4019" xr:uid="{69E4E302-8C7E-4900-9089-570F8B85A768}"/>
    <cellStyle name="Comma 2 7 2 2 4 3" xfId="6142" xr:uid="{2BAAF492-D18D-4437-BFAE-AD8B9006D668}"/>
    <cellStyle name="Comma 2 7 2 2 5" xfId="2228" xr:uid="{35541140-0CE7-43AB-AC14-5EC5C132BA68}"/>
    <cellStyle name="Comma 2 7 2 2 5 2" xfId="4327" xr:uid="{08FFA57B-D5D4-4B9E-8DA1-2F0498EEADDE}"/>
    <cellStyle name="Comma 2 7 2 2 5 3" xfId="6491" xr:uid="{D29C807A-6389-4837-82F7-5DA53F8E593A}"/>
    <cellStyle name="Comma 2 7 2 2 6" xfId="2538" xr:uid="{5C2D06E9-B031-461E-8899-E3C0399EC18E}"/>
    <cellStyle name="Comma 2 7 2 2 6 2" xfId="4635" xr:uid="{B614E137-FD19-4164-89D8-038E9EEEEAC4}"/>
    <cellStyle name="Comma 2 7 2 2 6 3" xfId="6799" xr:uid="{2F540634-7C44-4837-845C-9983B81CED34}"/>
    <cellStyle name="Comma 2 7 2 2 7" xfId="3231" xr:uid="{42DD379D-DBE2-45A9-986B-BFBF1EF078AD}"/>
    <cellStyle name="Comma 2 7 2 2 8" xfId="5331" xr:uid="{7C45B201-A4F5-47B7-959D-8B1F93C3FF2E}"/>
    <cellStyle name="Comma 2 7 2 3" xfId="895" xr:uid="{3B058555-84A3-4AF2-B9B3-491E8BE97A14}"/>
    <cellStyle name="Comma 2 7 2 3 2" xfId="3343" xr:uid="{2A64182A-7368-41F0-9AED-FE4DD8751E2D}"/>
    <cellStyle name="Comma 2 7 2 3 3" xfId="5443" xr:uid="{E5CD7BFA-79E1-4F34-85DB-910A44B6FC8E}"/>
    <cellStyle name="Comma 2 7 2 4" xfId="1221" xr:uid="{B649CF8C-1402-405A-9B9C-426F20E7D91F}"/>
    <cellStyle name="Comma 2 7 2 5" xfId="1534" xr:uid="{AD7715D0-0F2D-4B71-BB61-EA6674EFB951}"/>
    <cellStyle name="Comma 2 7 2 5 2" xfId="3838" xr:uid="{62C7F700-C84F-4BC8-AF66-17B688BA1755}"/>
    <cellStyle name="Comma 2 7 2 5 3" xfId="5961" xr:uid="{1021A9DB-CD54-46B1-802E-CEB2D090C1AD}"/>
    <cellStyle name="Comma 2 7 2 6" xfId="2047" xr:uid="{C8110403-13DE-46A6-92A0-7D19BDE7BE2C}"/>
    <cellStyle name="Comma 2 7 2 6 2" xfId="4146" xr:uid="{D2EFFE76-467E-4380-A84A-029754FC636A}"/>
    <cellStyle name="Comma 2 7 2 6 3" xfId="6310" xr:uid="{FF1F3615-DF79-4737-9FF5-A13D12F963EF}"/>
    <cellStyle name="Comma 2 7 2 7" xfId="2357" xr:uid="{6790BA93-9B52-4F08-9995-58C842CD98D7}"/>
    <cellStyle name="Comma 2 7 2 7 2" xfId="4454" xr:uid="{29833464-8B45-4A67-BE43-152E2DDF6841}"/>
    <cellStyle name="Comma 2 7 2 7 3" xfId="6618" xr:uid="{0B0903D0-F19F-4308-B47D-2AE255395605}"/>
    <cellStyle name="Comma 2 7 2 8" xfId="3109" xr:uid="{E46C9BB9-D578-4884-BCD8-AAD48540BF0B}"/>
    <cellStyle name="Comma 2 7 2 9" xfId="5206" xr:uid="{869176F0-1797-4670-AE0B-F60CBE22D479}"/>
    <cellStyle name="Comma 2 7 3" xfId="712" xr:uid="{8709DE43-5979-4F9D-93CE-2C5A8185913D}"/>
    <cellStyle name="Comma 2 7 3 2" xfId="1030" xr:uid="{2345083F-6785-4F0A-BD00-9852C289FA9A}"/>
    <cellStyle name="Comma 2 7 3 2 2" xfId="3470" xr:uid="{0AA31BEE-0336-4D1C-8C70-AE6219E1EBCB}"/>
    <cellStyle name="Comma 2 7 3 2 3" xfId="5573" xr:uid="{A6400C48-7D7F-4EDD-838B-23A3FA89D84A}"/>
    <cellStyle name="Comma 2 7 3 3" xfId="1348" xr:uid="{0D8BEDB9-54AC-4848-925C-65D9B63EF70D}"/>
    <cellStyle name="Comma 2 7 3 4" xfId="1663" xr:uid="{7473079F-EF4D-4A9E-8151-FE475A0171B8}"/>
    <cellStyle name="Comma 2 7 3 4 2" xfId="3965" xr:uid="{CF9B1E94-E59A-44D8-91A7-8CD2586E9DD6}"/>
    <cellStyle name="Comma 2 7 3 4 3" xfId="6088" xr:uid="{D697E197-EC34-4A84-9835-FF0C15A82F89}"/>
    <cellStyle name="Comma 2 7 3 5" xfId="2174" xr:uid="{8964D672-873C-4D35-A4DF-2E30068901C2}"/>
    <cellStyle name="Comma 2 7 3 5 2" xfId="4273" xr:uid="{889DF8C8-8F36-47E1-80A8-54ABFBB6AAEC}"/>
    <cellStyle name="Comma 2 7 3 5 3" xfId="6437" xr:uid="{4E770683-E332-4B96-8167-6D6113A80C3F}"/>
    <cellStyle name="Comma 2 7 3 6" xfId="2484" xr:uid="{663CA1F8-1098-4942-B19A-1353E17436E8}"/>
    <cellStyle name="Comma 2 7 3 6 2" xfId="4581" xr:uid="{A727EBED-DB69-465C-9F5C-85A23716791A}"/>
    <cellStyle name="Comma 2 7 3 6 3" xfId="6745" xr:uid="{4A72F5D5-CDF0-45E6-9A43-5BC27AA1EC73}"/>
    <cellStyle name="Comma 2 7 3 7" xfId="3177" xr:uid="{72E2AC03-F224-4091-8BBB-43857EBCA4BB}"/>
    <cellStyle name="Comma 2 7 3 8" xfId="5276" xr:uid="{482C17A0-6D5E-4F92-9F4F-BBFE98D36DF6}"/>
    <cellStyle name="Comma 2 7 4" xfId="841" xr:uid="{35D2DF7A-ADDF-4D40-9E8E-E0507B86E167}"/>
    <cellStyle name="Comma 2 7 4 2" xfId="3289" xr:uid="{B8D48B60-08BC-487F-9368-5D33983C653B}"/>
    <cellStyle name="Comma 2 7 4 3" xfId="5389" xr:uid="{30D4D892-60D0-4769-B31E-CE577F9EACBF}"/>
    <cellStyle name="Comma 2 7 5" xfId="1165" xr:uid="{6EA8EB11-B6A9-4CF6-923F-2F2A975DBA20}"/>
    <cellStyle name="Comma 2 7 6" xfId="1478" xr:uid="{D0F5D59A-A9BB-4D5C-B4F0-1B91B1F1AC6E}"/>
    <cellStyle name="Comma 2 7 6 2" xfId="3784" xr:uid="{87E5AEB9-23BA-4B71-BEC3-F05313CD8C00}"/>
    <cellStyle name="Comma 2 7 6 3" xfId="5907" xr:uid="{7F8B0523-E3ED-4715-9EA0-FE0C79B03AD9}"/>
    <cellStyle name="Comma 2 7 7" xfId="1993" xr:uid="{05AB1049-D435-4644-BBD5-5246E1984CE3}"/>
    <cellStyle name="Comma 2 7 7 2" xfId="4092" xr:uid="{2A9F756F-1C0B-47F4-A33D-0F657D17EC0E}"/>
    <cellStyle name="Comma 2 7 7 3" xfId="6256" xr:uid="{1CBED9BE-6952-4996-93D3-6DC27AE99739}"/>
    <cellStyle name="Comma 2 7 8" xfId="2303" xr:uid="{1F542767-449B-4FD8-AA18-519B54EB4060}"/>
    <cellStyle name="Comma 2 7 8 2" xfId="4400" xr:uid="{E74B36B8-4521-4FAE-8CC2-5E298D665C00}"/>
    <cellStyle name="Comma 2 7 8 3" xfId="6564" xr:uid="{82368404-1E48-4C9C-90A5-70A4AF52BCBE}"/>
    <cellStyle name="Comma 2 7 9" xfId="3053" xr:uid="{40888952-7D3F-472F-A718-6182DDC230FA}"/>
    <cellStyle name="Comma 2 8" xfId="424" xr:uid="{2B836A8A-6B78-4C84-935D-CFD6612CD1C1}"/>
    <cellStyle name="Comma 2 8 10" xfId="5137" xr:uid="{1DDA7944-E60D-4F63-BE0E-B73036EAA1E9}"/>
    <cellStyle name="Comma 2 8 2" xfId="626" xr:uid="{955E8898-86C5-4E60-A5CA-7711E8850649}"/>
    <cellStyle name="Comma 2 8 2 2" xfId="775" xr:uid="{4529A5A1-3AEA-4CB2-B72B-DE985814ABB0}"/>
    <cellStyle name="Comma 2 8 2 2 2" xfId="1087" xr:uid="{B3E6F3B3-BF44-4F5F-8B8A-3625D7BE451F}"/>
    <cellStyle name="Comma 2 8 2 2 2 2" xfId="3527" xr:uid="{B3D9294E-FF3F-424C-95F8-A41E710E9255}"/>
    <cellStyle name="Comma 2 8 2 2 2 3" xfId="5630" xr:uid="{F2B6B991-0A06-4EEB-86BF-23321465E38F}"/>
    <cellStyle name="Comma 2 8 2 2 3" xfId="1405" xr:uid="{7CC22FC9-C3C6-408D-AAFC-A1A207A2FB72}"/>
    <cellStyle name="Comma 2 8 2 2 4" xfId="1720" xr:uid="{69DB63B6-B822-4394-9629-6066D26B3D69}"/>
    <cellStyle name="Comma 2 8 2 2 4 2" xfId="4022" xr:uid="{DFD105A5-D69B-421F-A6DF-87E6F681A3C2}"/>
    <cellStyle name="Comma 2 8 2 2 4 3" xfId="6145" xr:uid="{20EB2D8E-47F5-4CC4-B43F-5F995CFA457E}"/>
    <cellStyle name="Comma 2 8 2 2 5" xfId="2231" xr:uid="{CA5FFD8B-2528-44BC-93E8-43580AA36D80}"/>
    <cellStyle name="Comma 2 8 2 2 5 2" xfId="4330" xr:uid="{C4D21FEC-42D1-495C-A5F3-E474802C23E0}"/>
    <cellStyle name="Comma 2 8 2 2 5 3" xfId="6494" xr:uid="{B926EEF1-BA96-410D-B8AB-D4BBC12A4EFE}"/>
    <cellStyle name="Comma 2 8 2 2 6" xfId="2541" xr:uid="{A392CC41-9723-4252-996D-EE1D53F4EFD1}"/>
    <cellStyle name="Comma 2 8 2 2 6 2" xfId="4638" xr:uid="{A690A2C3-5B4E-470E-A37E-1BD78EEEDF2C}"/>
    <cellStyle name="Comma 2 8 2 2 6 3" xfId="6802" xr:uid="{DA947E83-9E09-4B38-8958-DFC58FB27183}"/>
    <cellStyle name="Comma 2 8 2 2 7" xfId="3234" xr:uid="{AA2CED6B-D54C-441D-A25C-17B506B8E70E}"/>
    <cellStyle name="Comma 2 8 2 2 8" xfId="5334" xr:uid="{69C6A5ED-6199-4E25-9DED-EF081FA3C80C}"/>
    <cellStyle name="Comma 2 8 2 3" xfId="898" xr:uid="{07627903-DB36-442F-8AFB-EEB3FC03FB55}"/>
    <cellStyle name="Comma 2 8 2 3 2" xfId="3346" xr:uid="{132CDF66-EB90-4D64-9476-33682A7C112A}"/>
    <cellStyle name="Comma 2 8 2 3 3" xfId="5446" xr:uid="{909165D5-291B-4777-8E5E-7262058B36D0}"/>
    <cellStyle name="Comma 2 8 2 4" xfId="1224" xr:uid="{36D9AD26-3EDB-4EBE-9FA8-0AC80F9DCD34}"/>
    <cellStyle name="Comma 2 8 2 5" xfId="1537" xr:uid="{7FC53578-9A32-4398-A799-858BC4AA4F3C}"/>
    <cellStyle name="Comma 2 8 2 5 2" xfId="3841" xr:uid="{FB8443B7-0202-443F-8A66-90429C96707D}"/>
    <cellStyle name="Comma 2 8 2 5 3" xfId="5964" xr:uid="{33ADACD6-4A6F-4A16-81C7-FA76C2ED3DB8}"/>
    <cellStyle name="Comma 2 8 2 6" xfId="2050" xr:uid="{24FFFAAC-75BF-48D6-AE5F-5953B6FAE8EF}"/>
    <cellStyle name="Comma 2 8 2 6 2" xfId="4149" xr:uid="{8CF902E6-67EE-4918-A107-075326122146}"/>
    <cellStyle name="Comma 2 8 2 6 3" xfId="6313" xr:uid="{D2147E00-F31A-4558-9697-156646CB49DB}"/>
    <cellStyle name="Comma 2 8 2 7" xfId="2360" xr:uid="{944C341B-279E-407E-9D9B-1C4E31AFE9E2}"/>
    <cellStyle name="Comma 2 8 2 7 2" xfId="4457" xr:uid="{7347AE03-0F68-4D8B-BDE5-A16D89638A2E}"/>
    <cellStyle name="Comma 2 8 2 7 3" xfId="6621" xr:uid="{82462E05-8B38-413D-8952-A1E1B575F7DE}"/>
    <cellStyle name="Comma 2 8 2 8" xfId="3112" xr:uid="{99572253-74B8-4A3C-9EF8-9E6134811310}"/>
    <cellStyle name="Comma 2 8 2 9" xfId="5209" xr:uid="{8312D89B-0403-4067-BFBD-7452D78BE99D}"/>
    <cellStyle name="Comma 2 8 3" xfId="715" xr:uid="{D1B695D3-8359-4470-A583-984A2E86B328}"/>
    <cellStyle name="Comma 2 8 3 2" xfId="1033" xr:uid="{36FCA047-7147-4896-AD5D-B8BB17F32C24}"/>
    <cellStyle name="Comma 2 8 3 2 2" xfId="3473" xr:uid="{2EC805E0-80F0-4D1E-A260-FBBA72870027}"/>
    <cellStyle name="Comma 2 8 3 2 3" xfId="5576" xr:uid="{EB451D1D-C107-4914-8E5D-B8DBD9EE5980}"/>
    <cellStyle name="Comma 2 8 3 3" xfId="1351" xr:uid="{ABB570C9-FCDE-4BDF-9DDE-91F07952E3DF}"/>
    <cellStyle name="Comma 2 8 3 4" xfId="1666" xr:uid="{F71D8773-3B65-4269-B9BF-CABE58E8D2C4}"/>
    <cellStyle name="Comma 2 8 3 4 2" xfId="3968" xr:uid="{748AA4B8-E864-46B8-8CA2-5C778F582B7C}"/>
    <cellStyle name="Comma 2 8 3 4 3" xfId="6091" xr:uid="{5179AA6D-50FB-4132-874B-1AAD54682A88}"/>
    <cellStyle name="Comma 2 8 3 5" xfId="2177" xr:uid="{35363089-581A-4FA6-A33D-9A67672C0183}"/>
    <cellStyle name="Comma 2 8 3 5 2" xfId="4276" xr:uid="{001E24CA-8ABA-4EFB-99DC-3B548C54287F}"/>
    <cellStyle name="Comma 2 8 3 5 3" xfId="6440" xr:uid="{01A8B7EE-9DA0-4A2F-BFA1-9E09EE3CF666}"/>
    <cellStyle name="Comma 2 8 3 6" xfId="2487" xr:uid="{94344C4E-E955-431E-A30B-0BB97C384921}"/>
    <cellStyle name="Comma 2 8 3 6 2" xfId="4584" xr:uid="{D615331E-460D-4E72-BEF0-2D8E56906A0B}"/>
    <cellStyle name="Comma 2 8 3 6 3" xfId="6748" xr:uid="{C7B2E67D-81F7-41C5-9B9C-40414255E916}"/>
    <cellStyle name="Comma 2 8 3 7" xfId="3180" xr:uid="{0D4A02A0-299F-4B4F-A523-B0D054763DF3}"/>
    <cellStyle name="Comma 2 8 3 8" xfId="5279" xr:uid="{8434F4DA-EA24-462A-89F9-20972B404DBB}"/>
    <cellStyle name="Comma 2 8 4" xfId="844" xr:uid="{B3211536-4BA1-4309-9849-38DA6A28B3C7}"/>
    <cellStyle name="Comma 2 8 4 2" xfId="3292" xr:uid="{6F1D49F3-2C16-4515-9E3B-45A1AE262676}"/>
    <cellStyle name="Comma 2 8 4 3" xfId="5392" xr:uid="{766DDC60-AF56-4457-A288-6B5E963EBD00}"/>
    <cellStyle name="Comma 2 8 5" xfId="1168" xr:uid="{D20F44DD-B50A-4983-9EF3-ADEDEC9585D9}"/>
    <cellStyle name="Comma 2 8 6" xfId="1481" xr:uid="{B90B2DA4-5C79-485B-9498-7AE6C27CC34C}"/>
    <cellStyle name="Comma 2 8 6 2" xfId="3787" xr:uid="{469D5881-30EA-44BA-9461-A2C3D175B3BB}"/>
    <cellStyle name="Comma 2 8 6 3" xfId="5910" xr:uid="{E86DBBFE-0848-4317-8130-27BCAFAD2FF0}"/>
    <cellStyle name="Comma 2 8 7" xfId="1996" xr:uid="{11BFAC5E-5312-415B-BF48-A4CA83E82A73}"/>
    <cellStyle name="Comma 2 8 7 2" xfId="4095" xr:uid="{9C156A31-4FF3-4315-A098-A4F1EC8F196F}"/>
    <cellStyle name="Comma 2 8 7 3" xfId="6259" xr:uid="{60EF64DB-B48A-4532-BCFA-A61851872332}"/>
    <cellStyle name="Comma 2 8 8" xfId="2306" xr:uid="{376092BD-BF04-4500-80E7-FBCC2C06B576}"/>
    <cellStyle name="Comma 2 8 8 2" xfId="4403" xr:uid="{39B581AD-4DDF-4D5E-95D1-0AE11DC9CD2A}"/>
    <cellStyle name="Comma 2 8 8 3" xfId="6567" xr:uid="{FC3BFC7E-2147-4A64-9A9E-549867CAC6CC}"/>
    <cellStyle name="Comma 2 8 9" xfId="3056" xr:uid="{4011DA9F-AD44-4E4B-9F4B-2417A49940BA}"/>
    <cellStyle name="Comma 2 9" xfId="427" xr:uid="{92B9372F-1864-4C54-9F0A-A008CEF8FAD7}"/>
    <cellStyle name="Comma 2 9 10" xfId="5140" xr:uid="{06F34930-8085-4FB1-8ED3-A6F9F31944E1}"/>
    <cellStyle name="Comma 2 9 2" xfId="629" xr:uid="{CC155E04-6DFE-4A9E-9FFC-22C4BC063141}"/>
    <cellStyle name="Comma 2 9 2 2" xfId="778" xr:uid="{E1694630-BAA9-4BA1-B24C-A77EEDE4F520}"/>
    <cellStyle name="Comma 2 9 2 2 2" xfId="1090" xr:uid="{2674710F-1E55-4CD5-8739-0416453C594B}"/>
    <cellStyle name="Comma 2 9 2 2 2 2" xfId="3530" xr:uid="{F96F6BFD-DA17-4CB0-91CA-1D06D3D3676E}"/>
    <cellStyle name="Comma 2 9 2 2 2 3" xfId="5633" xr:uid="{DD63299B-91AD-4963-A066-2DF95D25D558}"/>
    <cellStyle name="Comma 2 9 2 2 3" xfId="1408" xr:uid="{64DE0ED9-23C7-484A-87D7-F53B345227C1}"/>
    <cellStyle name="Comma 2 9 2 2 4" xfId="1723" xr:uid="{07D66CD7-6D6D-4352-8E76-5AE98C3559DA}"/>
    <cellStyle name="Comma 2 9 2 2 4 2" xfId="4025" xr:uid="{17F29675-899A-472D-9F62-FF6D40CA908F}"/>
    <cellStyle name="Comma 2 9 2 2 4 3" xfId="6148" xr:uid="{2E79B6B9-CA1E-49CB-8FA8-2B38075CC1BD}"/>
    <cellStyle name="Comma 2 9 2 2 5" xfId="2234" xr:uid="{696BD4A3-9CF0-47AD-9060-6371F26B375B}"/>
    <cellStyle name="Comma 2 9 2 2 5 2" xfId="4333" xr:uid="{E0F186F8-9674-4B4A-97F2-14B9A37BACCF}"/>
    <cellStyle name="Comma 2 9 2 2 5 3" xfId="6497" xr:uid="{B0DFA82C-222D-4D03-92ED-472EF4D0CDE0}"/>
    <cellStyle name="Comma 2 9 2 2 6" xfId="2544" xr:uid="{843C33D5-2026-45BF-8B51-B954FAE57F31}"/>
    <cellStyle name="Comma 2 9 2 2 6 2" xfId="4641" xr:uid="{73D80477-834F-4963-9E62-6A67381C9813}"/>
    <cellStyle name="Comma 2 9 2 2 6 3" xfId="6805" xr:uid="{052A03C1-679E-49E4-A8E0-2C4ADACAC2F6}"/>
    <cellStyle name="Comma 2 9 2 2 7" xfId="3237" xr:uid="{942A7E0E-648E-4A29-91B7-B98E7BB490DC}"/>
    <cellStyle name="Comma 2 9 2 2 8" xfId="5337" xr:uid="{66107315-3A4F-4625-A3A7-6307F6EA9DE8}"/>
    <cellStyle name="Comma 2 9 2 3" xfId="901" xr:uid="{4B9AB532-EF76-455F-8016-B582DB5D2BCF}"/>
    <cellStyle name="Comma 2 9 2 3 2" xfId="3349" xr:uid="{ECEA3184-510A-4453-8B47-82435C193CB6}"/>
    <cellStyle name="Comma 2 9 2 3 3" xfId="5449" xr:uid="{D8E746AB-6352-4537-9F45-20A55FD1E4A9}"/>
    <cellStyle name="Comma 2 9 2 4" xfId="1227" xr:uid="{BFFC85D3-08A9-4B34-97EF-D27114D4E5A8}"/>
    <cellStyle name="Comma 2 9 2 5" xfId="1540" xr:uid="{4D2FF28D-3F01-4F6D-A442-83570F49D03B}"/>
    <cellStyle name="Comma 2 9 2 5 2" xfId="3844" xr:uid="{770BF991-EFBE-486B-B27F-66924B66E192}"/>
    <cellStyle name="Comma 2 9 2 5 3" xfId="5967" xr:uid="{3CB6121D-2139-4F98-9A7A-63A89CB09580}"/>
    <cellStyle name="Comma 2 9 2 6" xfId="2053" xr:uid="{E2EDE8E3-CEE8-4303-A6D9-83E1A5863294}"/>
    <cellStyle name="Comma 2 9 2 6 2" xfId="4152" xr:uid="{B70DEDC9-D578-48AE-804C-3BF6A5A1CF50}"/>
    <cellStyle name="Comma 2 9 2 6 3" xfId="6316" xr:uid="{55D59C5D-6759-4528-8585-267BE0A18739}"/>
    <cellStyle name="Comma 2 9 2 7" xfId="2363" xr:uid="{B8D3F986-5942-4F77-858B-888BF001E972}"/>
    <cellStyle name="Comma 2 9 2 7 2" xfId="4460" xr:uid="{1939C9CC-C588-400D-A98B-4FEB2F1EE8CF}"/>
    <cellStyle name="Comma 2 9 2 7 3" xfId="6624" xr:uid="{DA038081-A36B-4B62-BE31-502DD3866ECD}"/>
    <cellStyle name="Comma 2 9 2 8" xfId="3115" xr:uid="{263A8626-2743-4010-97A3-C0EA7C4E7718}"/>
    <cellStyle name="Comma 2 9 2 9" xfId="5212" xr:uid="{44F4FC97-D7D6-4612-B999-58C1AE9DDFCA}"/>
    <cellStyle name="Comma 2 9 3" xfId="718" xr:uid="{B783C2BA-09AC-4488-9D17-0AAEF0C1C2DA}"/>
    <cellStyle name="Comma 2 9 3 2" xfId="1036" xr:uid="{6F39B778-1DB9-4AB5-912D-7699AAFBEA28}"/>
    <cellStyle name="Comma 2 9 3 2 2" xfId="3476" xr:uid="{BBA9B327-C018-45C1-8559-26E2B3A9DBC4}"/>
    <cellStyle name="Comma 2 9 3 2 3" xfId="5579" xr:uid="{F0A4298A-8328-4C25-A481-758001DD5DD5}"/>
    <cellStyle name="Comma 2 9 3 3" xfId="1354" xr:uid="{3D07F9D1-8ED0-498A-BA40-002708174ABF}"/>
    <cellStyle name="Comma 2 9 3 4" xfId="1669" xr:uid="{3023A25E-6327-4B50-A1BB-538825ED870D}"/>
    <cellStyle name="Comma 2 9 3 4 2" xfId="3971" xr:uid="{ACD560B0-B8B9-4CFA-ACDD-11E2969460B1}"/>
    <cellStyle name="Comma 2 9 3 4 3" xfId="6094" xr:uid="{A2B0C2AB-DA69-4C5D-AD8D-27CC362EA7E7}"/>
    <cellStyle name="Comma 2 9 3 5" xfId="2180" xr:uid="{E5DB1AAC-26B9-420B-BCE5-2147586EB5E7}"/>
    <cellStyle name="Comma 2 9 3 5 2" xfId="4279" xr:uid="{3EBB4004-38CA-4ACD-B19D-CB2F29A1D208}"/>
    <cellStyle name="Comma 2 9 3 5 3" xfId="6443" xr:uid="{0CE47972-5C83-4FFC-A7D9-E108D314E30C}"/>
    <cellStyle name="Comma 2 9 3 6" xfId="2490" xr:uid="{623CA865-3863-46B5-AC32-EBB09E0F9BBC}"/>
    <cellStyle name="Comma 2 9 3 6 2" xfId="4587" xr:uid="{77893B8A-21CA-439E-83EA-459F1A4E2F0E}"/>
    <cellStyle name="Comma 2 9 3 6 3" xfId="6751" xr:uid="{BBA05A45-CA15-4972-9191-DC87BC561018}"/>
    <cellStyle name="Comma 2 9 3 7" xfId="3183" xr:uid="{3BCD3E26-C73D-4C1D-A9F1-018683EA7C73}"/>
    <cellStyle name="Comma 2 9 3 8" xfId="5282" xr:uid="{267BE83D-6FEB-4B8A-AF51-FBB77D2DDC2A}"/>
    <cellStyle name="Comma 2 9 4" xfId="847" xr:uid="{CCC72E34-D056-491A-A08E-80275CA41D20}"/>
    <cellStyle name="Comma 2 9 4 2" xfId="3295" xr:uid="{6C754F77-904A-4168-933B-5B1D8C26F9ED}"/>
    <cellStyle name="Comma 2 9 4 3" xfId="5395" xr:uid="{CAAF3A2A-CD9A-49F5-939F-1ABF583ADE1C}"/>
    <cellStyle name="Comma 2 9 5" xfId="1171" xr:uid="{3B5FFA71-4322-4CFF-9937-C49A8DA06D5F}"/>
    <cellStyle name="Comma 2 9 6" xfId="1484" xr:uid="{8F573348-E53C-42C6-9E99-D030C91CCB78}"/>
    <cellStyle name="Comma 2 9 6 2" xfId="3790" xr:uid="{DA6823B8-CDFD-4AC7-9C45-8D0F503AC39C}"/>
    <cellStyle name="Comma 2 9 6 3" xfId="5913" xr:uid="{7121D3B2-54F8-470B-92DA-BDAA157FDE5D}"/>
    <cellStyle name="Comma 2 9 7" xfId="1999" xr:uid="{31369F38-4CE6-4F2D-AB9F-D38C87AF2D77}"/>
    <cellStyle name="Comma 2 9 7 2" xfId="4098" xr:uid="{9E22CCFE-2DB9-45C9-9E21-133D3608CA14}"/>
    <cellStyle name="Comma 2 9 7 3" xfId="6262" xr:uid="{EE203872-8F10-4D73-8243-DC62BF12C119}"/>
    <cellStyle name="Comma 2 9 8" xfId="2309" xr:uid="{76E5C871-022A-4081-8C1C-CCDBD15081FA}"/>
    <cellStyle name="Comma 2 9 8 2" xfId="4406" xr:uid="{E0ECA2D5-F0C3-4F03-96EE-72E793C8D22B}"/>
    <cellStyle name="Comma 2 9 8 3" xfId="6570" xr:uid="{399F9385-6A45-4823-8714-4E9CC9BEB70C}"/>
    <cellStyle name="Comma 2 9 9" xfId="3059" xr:uid="{1183795D-5761-4F9F-8FC0-01EEA5582092}"/>
    <cellStyle name="Comma 20" xfId="1115" xr:uid="{8DEF7761-E5FF-4BB1-B166-7CC3BCAEF0E4}"/>
    <cellStyle name="Comma 20 2" xfId="3545" xr:uid="{A4AA531E-1A0A-4EE5-910F-BC390EA3D4FD}"/>
    <cellStyle name="Comma 20 3" xfId="5648" xr:uid="{7648109A-F47E-423B-9A8B-C9D5D9061659}"/>
    <cellStyle name="Comma 21" xfId="1429" xr:uid="{F36D5547-F7A6-4C49-9DC1-04BC152D8FAD}"/>
    <cellStyle name="Comma 21 2" xfId="3741" xr:uid="{387EBC4E-9620-4CC3-9A63-F683991ABAF5}"/>
    <cellStyle name="Comma 21 3" xfId="5863" xr:uid="{08BF0F82-680C-45B7-A38D-630F9C60C146}"/>
    <cellStyle name="Comma 22" xfId="1947" xr:uid="{E53D3F48-5B75-4490-8F28-E138A6E08199}"/>
    <cellStyle name="Comma 22 2" xfId="4049" xr:uid="{9557ED56-7860-491D-AB52-6B3162B9BC52}"/>
    <cellStyle name="Comma 22 3" xfId="6213" xr:uid="{2E158231-1A5F-4A83-BDB3-2E4768473001}"/>
    <cellStyle name="Comma 23" xfId="2259" xr:uid="{7373A17F-B0AF-45A1-84E2-AC4CD3EF2AE5}"/>
    <cellStyle name="Comma 23 2" xfId="4357" xr:uid="{7877DE01-26F0-4E9A-9BBD-360EAD704439}"/>
    <cellStyle name="Comma 23 3" xfId="6521" xr:uid="{70E7779E-3883-48EE-BE8D-13D083E5E543}"/>
    <cellStyle name="Comma 24" xfId="7284" xr:uid="{4D9E8EAE-24D2-43D1-9347-960F3ECDD143}"/>
    <cellStyle name="Comma 25" xfId="7277" xr:uid="{E97D7076-9020-42C8-94C5-CDB5434BA4F4}"/>
    <cellStyle name="Comma 26" xfId="7512" xr:uid="{98CC1D78-6DA7-438B-84C6-C352E5C95EFF}"/>
    <cellStyle name="Comma 3" xfId="194" xr:uid="{101C295A-E084-4335-960A-F7798429E7C5}"/>
    <cellStyle name="Comma 3 10" xfId="1430" xr:uid="{817307AC-F3A4-4D91-A877-A8D6C0D6F89D}"/>
    <cellStyle name="Comma 3 10 2" xfId="3742" xr:uid="{92B82ABC-D394-4F12-A053-E0C84E8A6A37}"/>
    <cellStyle name="Comma 3 10 3" xfId="5864" xr:uid="{4BB9C36C-286C-4704-815F-AC64796288F0}"/>
    <cellStyle name="Comma 3 11" xfId="1948" xr:uid="{B70AF1AC-D75B-4160-B70E-DD357FD762D0}"/>
    <cellStyle name="Comma 3 11 2" xfId="4050" xr:uid="{F6DF015C-69E8-4ED9-B6B1-7522DA567F48}"/>
    <cellStyle name="Comma 3 11 3" xfId="6214" xr:uid="{D1599B43-DD9A-4040-A575-FB28FA5F8756}"/>
    <cellStyle name="Comma 3 12" xfId="2260" xr:uid="{30297E09-35B4-44F9-8345-FC4EDE608AF2}"/>
    <cellStyle name="Comma 3 12 2" xfId="4358" xr:uid="{A2C3083E-979F-4DE7-B766-7877CBBDCDC7}"/>
    <cellStyle name="Comma 3 12 3" xfId="6522" xr:uid="{3F7E40BF-2D42-4053-A2D7-6504E7D7AB88}"/>
    <cellStyle name="Comma 3 13" xfId="3017" xr:uid="{0C439152-5C21-45C6-88F3-D17225F333C7}"/>
    <cellStyle name="Comma 3 14" xfId="5085" xr:uid="{ADFBA836-FDEE-4C47-A1C6-C87518C2615F}"/>
    <cellStyle name="Comma 3 15" xfId="7496" xr:uid="{D463B51C-FD99-43E1-80C9-BB348FCD55E9}"/>
    <cellStyle name="Comma 3 16" xfId="7577" xr:uid="{BCD4B98B-D74A-442E-A446-FC443E21151C}"/>
    <cellStyle name="Comma 3 2" xfId="206" xr:uid="{7DC65B8E-0EB3-4EE7-A19E-D845BB474939}"/>
    <cellStyle name="Comma 3 2 10" xfId="5088" xr:uid="{073D2C4F-2494-4CF6-8E10-B7147455CBEB}"/>
    <cellStyle name="Comma 3 2 11" xfId="7578" xr:uid="{92BA6EE8-0BC2-4DC8-99D0-8B27E1A2EE95}"/>
    <cellStyle name="Comma 3 2 2" xfId="555" xr:uid="{81B6517F-C61F-4F5C-9933-48B9B926DC20}"/>
    <cellStyle name="Comma 3 2 2 10" xfId="7579" xr:uid="{A3430F28-9EEC-4CD5-8088-B2005BC58281}"/>
    <cellStyle name="Comma 3 2 2 2" xfId="740" xr:uid="{A780CA90-CD95-4C6F-A690-79DE842CAE2A}"/>
    <cellStyle name="Comma 3 2 2 2 2" xfId="1054" xr:uid="{7EF4DE56-7CFA-4F02-9B87-FD2F2E17A4A7}"/>
    <cellStyle name="Comma 3 2 2 2 2 2" xfId="3494" xr:uid="{869B34A2-6B53-4437-9C58-DF8F11E1C2A2}"/>
    <cellStyle name="Comma 3 2 2 2 2 3" xfId="5597" xr:uid="{90EAEAAB-6547-4699-ACA1-7C50494FD677}"/>
    <cellStyle name="Comma 3 2 2 2 3" xfId="1372" xr:uid="{1EBA8B2D-A68A-497C-A03E-0714936C0B18}"/>
    <cellStyle name="Comma 3 2 2 2 4" xfId="1687" xr:uid="{8C444959-62C8-43F1-BDC3-53A7D5ECEE71}"/>
    <cellStyle name="Comma 3 2 2 2 4 2" xfId="3989" xr:uid="{4F71FAF7-A4AF-4D9D-8ED8-03E08CF9871F}"/>
    <cellStyle name="Comma 3 2 2 2 4 3" xfId="6112" xr:uid="{5AF021BF-A485-4A44-B1D6-8D87AFFCCF6F}"/>
    <cellStyle name="Comma 3 2 2 2 5" xfId="2198" xr:uid="{DB6E52EE-0B35-471A-8571-6C0ACEDFBD4E}"/>
    <cellStyle name="Comma 3 2 2 2 5 2" xfId="4297" xr:uid="{1E6F082A-A255-4D00-A4D3-A7CD05345576}"/>
    <cellStyle name="Comma 3 2 2 2 5 3" xfId="6461" xr:uid="{8638A55C-C44C-4810-9C4B-38770AE58A12}"/>
    <cellStyle name="Comma 3 2 2 2 6" xfId="2508" xr:uid="{BA31BD7F-27B4-42A0-BBBC-C9DEF398B1CA}"/>
    <cellStyle name="Comma 3 2 2 2 6 2" xfId="4605" xr:uid="{C73F54CD-E510-4E68-91CC-6C28628DDA2E}"/>
    <cellStyle name="Comma 3 2 2 2 6 3" xfId="6769" xr:uid="{BEB61CCC-F404-4B38-ABD6-35B83311CAD6}"/>
    <cellStyle name="Comma 3 2 2 2 7" xfId="3201" xr:uid="{0A768880-1B91-445C-B186-6F8E850F4F72}"/>
    <cellStyle name="Comma 3 2 2 2 8" xfId="5300" xr:uid="{557207F3-5BAC-4E48-8706-02EBEFD70D0D}"/>
    <cellStyle name="Comma 3 2 2 2 9" xfId="7580" xr:uid="{1F91B265-B720-4779-8331-F5360B596010}"/>
    <cellStyle name="Comma 3 2 2 3" xfId="865" xr:uid="{3B142164-017D-4B4A-99D7-5A602309BBCF}"/>
    <cellStyle name="Comma 3 2 2 3 2" xfId="3313" xr:uid="{2A4AAEFB-7896-4254-AFA2-AF680838ACD1}"/>
    <cellStyle name="Comma 3 2 2 3 3" xfId="5413" xr:uid="{E3C316B6-4711-475C-B5D7-296AC7E8104F}"/>
    <cellStyle name="Comma 3 2 2 4" xfId="1191" xr:uid="{AC4E84F7-F1FF-49AD-94DB-03874B9873DF}"/>
    <cellStyle name="Comma 3 2 2 5" xfId="1504" xr:uid="{74382332-8A4E-4608-AD0D-DA73347A6080}"/>
    <cellStyle name="Comma 3 2 2 5 2" xfId="3808" xr:uid="{CA8E13D1-7022-4A96-8E5A-752C303377C4}"/>
    <cellStyle name="Comma 3 2 2 5 3" xfId="5931" xr:uid="{F95C6E27-5C11-4DCD-8E96-C80E3C8F0B8B}"/>
    <cellStyle name="Comma 3 2 2 6" xfId="2017" xr:uid="{586D168B-F654-44A8-81D7-341B16ADE5D2}"/>
    <cellStyle name="Comma 3 2 2 6 2" xfId="4116" xr:uid="{0A8B78EC-D46E-4B11-8F50-511A73498005}"/>
    <cellStyle name="Comma 3 2 2 6 3" xfId="6280" xr:uid="{75B43CF4-D93C-49F3-946E-6E65B7834FC1}"/>
    <cellStyle name="Comma 3 2 2 7" xfId="2327" xr:uid="{38B8A732-6CEE-4D2C-A370-A3DF61338DAD}"/>
    <cellStyle name="Comma 3 2 2 7 2" xfId="4424" xr:uid="{E758C24C-B332-401F-AB17-581C114CF4C3}"/>
    <cellStyle name="Comma 3 2 2 7 3" xfId="6588" xr:uid="{30E10F41-724E-4235-922A-9F8D666E7217}"/>
    <cellStyle name="Comma 3 2 2 8" xfId="3077" xr:uid="{EC4E69B1-54EC-4E8A-81B9-E3944336F021}"/>
    <cellStyle name="Comma 3 2 2 9" xfId="5174" xr:uid="{DC265C58-E623-4FBC-97F4-CE58707F333A}"/>
    <cellStyle name="Comma 3 2 3" xfId="679" xr:uid="{1DAB610A-2FAC-41C5-99A7-40CEED5FB461}"/>
    <cellStyle name="Comma 3 2 3 2" xfId="998" xr:uid="{A974B329-3332-4B9A-985D-F96B9098979E}"/>
    <cellStyle name="Comma 3 2 3 2 2" xfId="3438" xr:uid="{9935E823-03D6-495C-9C74-B5DEC8696267}"/>
    <cellStyle name="Comma 3 2 3 2 3" xfId="5541" xr:uid="{A7DC62EC-FCBA-42E3-BC80-A03730CBDDC9}"/>
    <cellStyle name="Comma 3 2 3 3" xfId="1316" xr:uid="{470D5DC0-E110-41A0-B08E-BA83D4699317}"/>
    <cellStyle name="Comma 3 2 3 4" xfId="1631" xr:uid="{4FE87C7D-7B7E-4F90-B739-D08CA46C039D}"/>
    <cellStyle name="Comma 3 2 3 4 2" xfId="3933" xr:uid="{3C8040A9-AC33-4BD3-AC66-A70144533EAE}"/>
    <cellStyle name="Comma 3 2 3 4 3" xfId="6056" xr:uid="{17960E1C-D220-4BD8-8A36-DFA5E9FD3210}"/>
    <cellStyle name="Comma 3 2 3 5" xfId="2142" xr:uid="{89D23AB7-CA57-475A-87A9-81A2C4F0C267}"/>
    <cellStyle name="Comma 3 2 3 5 2" xfId="4241" xr:uid="{DA5CEBAB-DF85-472C-8891-9D8ADA37907D}"/>
    <cellStyle name="Comma 3 2 3 5 3" xfId="6405" xr:uid="{929ED38A-1911-4653-A109-45DC6836911F}"/>
    <cellStyle name="Comma 3 2 3 6" xfId="2452" xr:uid="{86FC068D-899B-44FB-97BA-4216A5395456}"/>
    <cellStyle name="Comma 3 2 3 6 2" xfId="4549" xr:uid="{F9548CF2-74F8-46DA-9E33-21879794A088}"/>
    <cellStyle name="Comma 3 2 3 6 3" xfId="6713" xr:uid="{343FE4C3-4B45-4A8F-B760-BC43454CAC2E}"/>
    <cellStyle name="Comma 3 2 3 7" xfId="3145" xr:uid="{1FD0726B-BBEC-40B8-B66C-6CC0A397F9AA}"/>
    <cellStyle name="Comma 3 2 3 8" xfId="5244" xr:uid="{1B62E749-7337-4FEB-964A-B3E9F9A261A7}"/>
    <cellStyle name="Comma 3 2 3 9" xfId="7581" xr:uid="{AC8DC4A9-0CC3-4DAC-A40A-709924F722E3}"/>
    <cellStyle name="Comma 3 2 4" xfId="809" xr:uid="{99831E0A-5F08-4817-9C67-E16F783FF4C5}"/>
    <cellStyle name="Comma 3 2 4 2" xfId="3257" xr:uid="{CB385DB6-CC98-4EA9-A2BB-28B94AB2ACD4}"/>
    <cellStyle name="Comma 3 2 4 3" xfId="5357" xr:uid="{1EBA630F-5511-43FF-B8DA-B0711A24FC53}"/>
    <cellStyle name="Comma 3 2 5" xfId="1132" xr:uid="{07A361E9-BA6A-4348-A0D7-45C7EF154971}"/>
    <cellStyle name="Comma 3 2 6" xfId="1443" xr:uid="{3D3C4D0B-9FB6-4C6B-B951-96446F722FF8}"/>
    <cellStyle name="Comma 3 2 6 2" xfId="3752" xr:uid="{1424C2AA-BC68-46CD-960F-968B15915EAC}"/>
    <cellStyle name="Comma 3 2 6 3" xfId="5875" xr:uid="{BDEF2862-53C4-4207-A62F-82C4A33E8EEF}"/>
    <cellStyle name="Comma 3 2 7" xfId="1961" xr:uid="{94E6228F-488F-4C14-929F-8ADE59B3F318}"/>
    <cellStyle name="Comma 3 2 7 2" xfId="4060" xr:uid="{B82DBB37-C2D3-49E6-A533-44EFB50543B9}"/>
    <cellStyle name="Comma 3 2 7 3" xfId="6224" xr:uid="{2AC02679-CA55-40C1-8541-28381B0C2E40}"/>
    <cellStyle name="Comma 3 2 8" xfId="2271" xr:uid="{38FFC501-A165-4407-8A82-627ECD048DBB}"/>
    <cellStyle name="Comma 3 2 8 2" xfId="4368" xr:uid="{345B71B3-B167-40BB-81D8-A7B77F329E40}"/>
    <cellStyle name="Comma 3 2 8 3" xfId="6532" xr:uid="{CCBA7DB0-940B-40BB-8B6A-B3E54F7B20C7}"/>
    <cellStyle name="Comma 3 2 9" xfId="3020" xr:uid="{95F04833-C8B0-4D2A-A048-82FC849A44BA}"/>
    <cellStyle name="Comma 3 3" xfId="382" xr:uid="{7433194E-EBB3-4B36-95EE-EE8CF59B0890}"/>
    <cellStyle name="Comma 3 3 10" xfId="5108" xr:uid="{952DD653-5E66-47EC-8D92-26EEF159CB1C}"/>
    <cellStyle name="Comma 3 3 11" xfId="7582" xr:uid="{CDB528CD-CEEF-48A2-BC98-3B9C124F1E52}"/>
    <cellStyle name="Comma 3 3 2" xfId="598" xr:uid="{D544151D-E8ED-4030-BA4D-3B7FFD06C1E5}"/>
    <cellStyle name="Comma 3 3 2 10" xfId="7583" xr:uid="{198699FA-57BB-4815-96C4-15AFDD82CD0E}"/>
    <cellStyle name="Comma 3 3 2 2" xfId="747" xr:uid="{E9A3C3C4-0184-497D-9C11-2D4E07FC2FA2}"/>
    <cellStyle name="Comma 3 3 2 2 2" xfId="1059" xr:uid="{3478BECE-E8E2-4B2A-B42E-43C8116BE0D6}"/>
    <cellStyle name="Comma 3 3 2 2 2 2" xfId="3499" xr:uid="{72594919-99B9-451E-944C-EC8A5A3DA206}"/>
    <cellStyle name="Comma 3 3 2 2 2 3" xfId="5602" xr:uid="{D48A8658-8A8E-46CC-B425-68690889BA2C}"/>
    <cellStyle name="Comma 3 3 2 2 3" xfId="1377" xr:uid="{67E481E8-5025-4294-BB0C-4FF9EC8D3527}"/>
    <cellStyle name="Comma 3 3 2 2 4" xfId="1692" xr:uid="{81D77046-9EFD-4E20-A6B2-3AA5FBB9DE07}"/>
    <cellStyle name="Comma 3 3 2 2 4 2" xfId="3994" xr:uid="{9B19261E-DC78-4E94-86C7-ABE3D307A050}"/>
    <cellStyle name="Comma 3 3 2 2 4 3" xfId="6117" xr:uid="{0EFF1E6A-366E-4830-855E-5E556B18AA72}"/>
    <cellStyle name="Comma 3 3 2 2 5" xfId="2203" xr:uid="{E49758C5-7F64-4578-9B80-BC19D3D96D31}"/>
    <cellStyle name="Comma 3 3 2 2 5 2" xfId="4302" xr:uid="{7BCA2118-42DB-4F51-B5A2-F4D4F913A755}"/>
    <cellStyle name="Comma 3 3 2 2 5 3" xfId="6466" xr:uid="{8C2BB7B0-BD53-479B-82E5-8306D3C9F217}"/>
    <cellStyle name="Comma 3 3 2 2 6" xfId="2513" xr:uid="{DCDA5DCC-2170-4B35-9C65-4937CBF6B405}"/>
    <cellStyle name="Comma 3 3 2 2 6 2" xfId="4610" xr:uid="{AE3465A4-C952-428A-B0A4-F313D0CCB3A1}"/>
    <cellStyle name="Comma 3 3 2 2 6 3" xfId="6774" xr:uid="{B2DE0662-8DCA-4A04-BB00-92EF62AB592A}"/>
    <cellStyle name="Comma 3 3 2 2 7" xfId="3206" xr:uid="{5A9C640F-B0CF-4B77-9970-EC0F420005A1}"/>
    <cellStyle name="Comma 3 3 2 2 8" xfId="5306" xr:uid="{2577E59B-FE1B-4F84-A520-98BDF176E44D}"/>
    <cellStyle name="Comma 3 3 2 2 9" xfId="7584" xr:uid="{1BF28C9F-A01E-432F-9CBD-4BC221227FFA}"/>
    <cellStyle name="Comma 3 3 2 3" xfId="870" xr:uid="{E755B2A7-D0A7-487F-B908-E2A5FB49B18D}"/>
    <cellStyle name="Comma 3 3 2 3 2" xfId="3318" xr:uid="{07E167BE-3986-4BEF-A834-BF11AEA7722C}"/>
    <cellStyle name="Comma 3 3 2 3 3" xfId="5418" xr:uid="{17588F9F-A532-455B-A961-2F33BA9073B7}"/>
    <cellStyle name="Comma 3 3 2 4" xfId="1196" xr:uid="{EA69F873-0CD9-445E-A63E-A94539774263}"/>
    <cellStyle name="Comma 3 3 2 5" xfId="1509" xr:uid="{87AE0F99-A000-4E97-898D-9CF1B5D8A706}"/>
    <cellStyle name="Comma 3 3 2 5 2" xfId="3813" xr:uid="{BB6429F0-EB62-41C6-B397-532DF5227BEE}"/>
    <cellStyle name="Comma 3 3 2 5 3" xfId="5936" xr:uid="{65F8FAC5-B101-4E75-857E-7DE902D024F8}"/>
    <cellStyle name="Comma 3 3 2 6" xfId="2022" xr:uid="{A92E6BF9-2A1D-428E-B325-FA5111C97CB7}"/>
    <cellStyle name="Comma 3 3 2 6 2" xfId="4121" xr:uid="{BEE44A49-B023-4476-994E-751470AD4A4E}"/>
    <cellStyle name="Comma 3 3 2 6 3" xfId="6285" xr:uid="{E8938AC3-F46F-4CBB-8232-5FD14F514E77}"/>
    <cellStyle name="Comma 3 3 2 7" xfId="2332" xr:uid="{B4F9DB7E-6329-478B-A903-8EE5623C970A}"/>
    <cellStyle name="Comma 3 3 2 7 2" xfId="4429" xr:uid="{58AC1711-9DED-4E84-BF71-87042E9FC793}"/>
    <cellStyle name="Comma 3 3 2 7 3" xfId="6593" xr:uid="{8BC96EB2-96CF-4E60-B4DA-AC2F86CFB105}"/>
    <cellStyle name="Comma 3 3 2 8" xfId="3084" xr:uid="{49E7DFFB-CF9F-4E44-B3BE-D4F5B38CA4C0}"/>
    <cellStyle name="Comma 3 3 2 9" xfId="5181" xr:uid="{615F9448-E1BD-482A-8756-86C5102BD5B7}"/>
    <cellStyle name="Comma 3 3 3" xfId="687" xr:uid="{3B166E6A-AAD2-474A-AFF3-4F59E77203DF}"/>
    <cellStyle name="Comma 3 3 3 2" xfId="1005" xr:uid="{619047B9-1C07-4B6E-99F2-300B639CDA07}"/>
    <cellStyle name="Comma 3 3 3 2 2" xfId="3445" xr:uid="{F88F24B7-FCFB-4433-9C37-3DE4E2DC1FCD}"/>
    <cellStyle name="Comma 3 3 3 2 3" xfId="5548" xr:uid="{6F5BDD1A-BEB5-4CA1-87AA-B3770E68D50F}"/>
    <cellStyle name="Comma 3 3 3 3" xfId="1323" xr:uid="{C4F1D368-FF37-43ED-B40A-1BE2FDF0AD1B}"/>
    <cellStyle name="Comma 3 3 3 4" xfId="1638" xr:uid="{C482E070-FB78-40D6-8848-090CF0D7AC6D}"/>
    <cellStyle name="Comma 3 3 3 4 2" xfId="3940" xr:uid="{CB6A6750-D513-4A34-91B0-AD4852995E66}"/>
    <cellStyle name="Comma 3 3 3 4 3" xfId="6063" xr:uid="{6ACFF43E-802A-45A4-9FDC-CB40524EDFF0}"/>
    <cellStyle name="Comma 3 3 3 5" xfId="2149" xr:uid="{E1CD3C49-C3CD-4588-BF40-1863BB86497A}"/>
    <cellStyle name="Comma 3 3 3 5 2" xfId="4248" xr:uid="{9341A12C-8B78-4F78-81B1-A309D6087585}"/>
    <cellStyle name="Comma 3 3 3 5 3" xfId="6412" xr:uid="{4717E223-581C-46B2-967A-53705F89C62F}"/>
    <cellStyle name="Comma 3 3 3 6" xfId="2459" xr:uid="{C325315A-D5FD-4E77-8D71-B868EFC36414}"/>
    <cellStyle name="Comma 3 3 3 6 2" xfId="4556" xr:uid="{09D892F1-F10A-412A-BBF3-099B6D455F85}"/>
    <cellStyle name="Comma 3 3 3 6 3" xfId="6720" xr:uid="{951ED1F7-CC9B-4277-AEFC-5CD6E4CCFD05}"/>
    <cellStyle name="Comma 3 3 3 7" xfId="3152" xr:uid="{3F46FBEB-3026-4D7F-BDCD-A8955B5E7061}"/>
    <cellStyle name="Comma 3 3 3 8" xfId="5251" xr:uid="{9E726B8F-A24B-496E-B5E5-37D99EE33E7C}"/>
    <cellStyle name="Comma 3 3 3 9" xfId="7585" xr:uid="{54B9247F-22EF-4862-AAC6-E139D869BE8E}"/>
    <cellStyle name="Comma 3 3 4" xfId="816" xr:uid="{9791329F-49C7-4A7C-A4CB-A84D58673C2E}"/>
    <cellStyle name="Comma 3 3 4 2" xfId="3264" xr:uid="{83C7023F-8B4E-4CD5-96EE-2857153E1C86}"/>
    <cellStyle name="Comma 3 3 4 3" xfId="5364" xr:uid="{F2C70D47-0FDE-4275-9FF6-362433C19C4A}"/>
    <cellStyle name="Comma 3 3 5" xfId="1140" xr:uid="{B5CC112B-5F04-4CC0-9F70-954F41EE9ABA}"/>
    <cellStyle name="Comma 3 3 6" xfId="1453" xr:uid="{CEBD710A-7553-4991-A0CC-17A7D13A26C1}"/>
    <cellStyle name="Comma 3 3 6 2" xfId="3759" xr:uid="{0CFD3B0B-C051-4872-A513-51FB720D28CA}"/>
    <cellStyle name="Comma 3 3 6 3" xfId="5882" xr:uid="{71F97C77-9D44-48EA-8995-CE29C6D59B32}"/>
    <cellStyle name="Comma 3 3 7" xfId="1968" xr:uid="{35B5298F-F6B2-45B6-B79E-80F6B2174546}"/>
    <cellStyle name="Comma 3 3 7 2" xfId="4067" xr:uid="{6852411D-6CB2-4028-A339-10B4AAF26573}"/>
    <cellStyle name="Comma 3 3 7 3" xfId="6231" xr:uid="{DC2E6BCD-A584-444F-B63F-D97F5E323837}"/>
    <cellStyle name="Comma 3 3 8" xfId="2278" xr:uid="{4D4DA8EA-AD95-443D-89D0-5DB0E44995CF}"/>
    <cellStyle name="Comma 3 3 8 2" xfId="4375" xr:uid="{B8B6E623-94B3-48FE-A85A-FD9C59C18AE2}"/>
    <cellStyle name="Comma 3 3 8 3" xfId="6539" xr:uid="{EBC52C4F-7F75-4E54-B8D6-0A628FC5B510}"/>
    <cellStyle name="Comma 3 3 9" xfId="3028" xr:uid="{828ED828-4798-4AFB-A2CF-86F543C1A31D}"/>
    <cellStyle name="Comma 3 4" xfId="395" xr:uid="{C1AC6879-736B-4EE6-B1A8-7BFE6F47FBAB}"/>
    <cellStyle name="Comma 3 4 10" xfId="5118" xr:uid="{7E85EAAC-DAC0-4BEA-95CD-EEAC2632190C}"/>
    <cellStyle name="Comma 3 4 11" xfId="7586" xr:uid="{56CFB229-B314-4CDE-A9B1-F2406BCF0E2A}"/>
    <cellStyle name="Comma 3 4 2" xfId="608" xr:uid="{DF95DD6A-6565-4C0B-9EFC-21AC35874A09}"/>
    <cellStyle name="Comma 3 4 2 10" xfId="7587" xr:uid="{45BEA00B-C6BC-4956-BB48-DA53780747B4}"/>
    <cellStyle name="Comma 3 4 2 2" xfId="757" xr:uid="{25DB9D8E-A84F-40D3-9E8E-75EEF4942756}"/>
    <cellStyle name="Comma 3 4 2 2 2" xfId="1069" xr:uid="{711AEA43-5993-4C46-8D14-B616E3129AD8}"/>
    <cellStyle name="Comma 3 4 2 2 2 2" xfId="3509" xr:uid="{6AC08526-5AAC-4F5D-A090-F664F1851122}"/>
    <cellStyle name="Comma 3 4 2 2 2 3" xfId="5612" xr:uid="{0AB6B017-5459-4700-8168-4BC3821E1EAB}"/>
    <cellStyle name="Comma 3 4 2 2 3" xfId="1387" xr:uid="{762AB6BD-C8B2-4914-B370-0F62F2EDD728}"/>
    <cellStyle name="Comma 3 4 2 2 4" xfId="1702" xr:uid="{0672A89A-3E0A-406C-A5DF-F7D8275CFC2F}"/>
    <cellStyle name="Comma 3 4 2 2 4 2" xfId="4004" xr:uid="{D3E0DBC1-7642-47B4-B3BE-54D06AC7076D}"/>
    <cellStyle name="Comma 3 4 2 2 4 3" xfId="6127" xr:uid="{C583C95E-AA83-43E9-B669-CB69044AD218}"/>
    <cellStyle name="Comma 3 4 2 2 5" xfId="2213" xr:uid="{AB75ED4C-A99B-43AF-8E7E-0E8A249D7668}"/>
    <cellStyle name="Comma 3 4 2 2 5 2" xfId="4312" xr:uid="{2D8D300A-CA05-4370-A941-9C6DA1818D40}"/>
    <cellStyle name="Comma 3 4 2 2 5 3" xfId="6476" xr:uid="{622DBC9D-B26D-492A-AB54-6DB9C8A29C5A}"/>
    <cellStyle name="Comma 3 4 2 2 6" xfId="2523" xr:uid="{603DCBB4-2A3C-44AA-9DA6-6BD1CC4F2AEA}"/>
    <cellStyle name="Comma 3 4 2 2 6 2" xfId="4620" xr:uid="{A98E0588-1B83-4A30-84B8-ACD96D2A3BF0}"/>
    <cellStyle name="Comma 3 4 2 2 6 3" xfId="6784" xr:uid="{DBE9D94D-28DD-4919-AFB2-3DF5448BDC65}"/>
    <cellStyle name="Comma 3 4 2 2 7" xfId="3216" xr:uid="{C681E790-ED50-400B-8148-4DE2B0DEB68E}"/>
    <cellStyle name="Comma 3 4 2 2 8" xfId="5316" xr:uid="{1DB89DD9-F8E8-47C0-A0D2-4C761373861A}"/>
    <cellStyle name="Comma 3 4 2 2 9" xfId="7588" xr:uid="{D3CC0518-BBE1-4DA2-A2A5-03197FBF77D6}"/>
    <cellStyle name="Comma 3 4 2 3" xfId="880" xr:uid="{C8E5D7A5-CA4F-42C6-8DD4-8795D57DA725}"/>
    <cellStyle name="Comma 3 4 2 3 2" xfId="3328" xr:uid="{5F9F784E-3F7F-4461-86DD-AD9E5909BC64}"/>
    <cellStyle name="Comma 3 4 2 3 3" xfId="5428" xr:uid="{C987F925-C5CC-4AC7-81D2-43382BBCD9C6}"/>
    <cellStyle name="Comma 3 4 2 4" xfId="1206" xr:uid="{5CCBD6EF-41EC-4896-B706-3D5A95ECEA3E}"/>
    <cellStyle name="Comma 3 4 2 5" xfId="1519" xr:uid="{7DF81C84-AAD8-45EE-A659-232AE7DA7C1B}"/>
    <cellStyle name="Comma 3 4 2 5 2" xfId="3823" xr:uid="{4166D6D8-4919-49B0-A3B2-8244B3BB26E1}"/>
    <cellStyle name="Comma 3 4 2 5 3" xfId="5946" xr:uid="{967DA043-4C51-4279-8EBC-EA90413674DC}"/>
    <cellStyle name="Comma 3 4 2 6" xfId="2032" xr:uid="{A62B48E3-AF55-4F24-9EC1-B09213A512C9}"/>
    <cellStyle name="Comma 3 4 2 6 2" xfId="4131" xr:uid="{158D077D-9182-439B-A948-1168D5A04970}"/>
    <cellStyle name="Comma 3 4 2 6 3" xfId="6295" xr:uid="{32CB8927-AD58-4EAB-8010-CC12F8471A64}"/>
    <cellStyle name="Comma 3 4 2 7" xfId="2342" xr:uid="{02E30675-E9A8-42A7-A3EC-C15281672203}"/>
    <cellStyle name="Comma 3 4 2 7 2" xfId="4439" xr:uid="{F6F92609-0FBF-4449-973B-EBD7EBB0499E}"/>
    <cellStyle name="Comma 3 4 2 7 3" xfId="6603" xr:uid="{ADAD8E46-B3D8-444F-816A-14A242BDBFDA}"/>
    <cellStyle name="Comma 3 4 2 8" xfId="3094" xr:uid="{53256074-651B-4BD2-8B4C-7592CC764AAB}"/>
    <cellStyle name="Comma 3 4 2 9" xfId="5191" xr:uid="{4DF908EE-DAA3-466E-9BA7-9D6F0F558091}"/>
    <cellStyle name="Comma 3 4 3" xfId="697" xr:uid="{FFDD8FE7-2668-4892-872D-9210126E748D}"/>
    <cellStyle name="Comma 3 4 3 2" xfId="1015" xr:uid="{1C57A62F-271F-4A44-8A0F-E346A1E02471}"/>
    <cellStyle name="Comma 3 4 3 2 2" xfId="3455" xr:uid="{BA07EF9A-EAFB-4035-B8FB-7CAB9A0F4673}"/>
    <cellStyle name="Comma 3 4 3 2 3" xfId="5558" xr:uid="{36CA857E-8FEB-4A4C-97AB-BA2EEC45AEA1}"/>
    <cellStyle name="Comma 3 4 3 3" xfId="1333" xr:uid="{A549A4EA-76CE-4B52-8CC4-31948B0934C5}"/>
    <cellStyle name="Comma 3 4 3 4" xfId="1648" xr:uid="{CBE9A74C-C2CE-41D5-B914-10BFD6CB5220}"/>
    <cellStyle name="Comma 3 4 3 4 2" xfId="3950" xr:uid="{67B5A789-18AB-48F0-9926-33786CA51C23}"/>
    <cellStyle name="Comma 3 4 3 4 3" xfId="6073" xr:uid="{405B97BC-0386-4026-BD4D-9CAA02A1EEF4}"/>
    <cellStyle name="Comma 3 4 3 5" xfId="2159" xr:uid="{AF7538C9-53B5-4491-8D8F-B143A06F9D5E}"/>
    <cellStyle name="Comma 3 4 3 5 2" xfId="4258" xr:uid="{76F6E644-4E81-49D4-92D2-1E1CE322939D}"/>
    <cellStyle name="Comma 3 4 3 5 3" xfId="6422" xr:uid="{D1E30D25-95C3-48B7-ABEA-0F914A7E2DB8}"/>
    <cellStyle name="Comma 3 4 3 6" xfId="2469" xr:uid="{BA12DF50-A518-484E-9D14-354D39D9CCAA}"/>
    <cellStyle name="Comma 3 4 3 6 2" xfId="4566" xr:uid="{2E4E0852-F862-45DA-939C-D8D2E1BA6FFC}"/>
    <cellStyle name="Comma 3 4 3 6 3" xfId="6730" xr:uid="{B758E21C-79E2-497D-87CA-5D23A2A8B587}"/>
    <cellStyle name="Comma 3 4 3 7" xfId="3162" xr:uid="{EE086A0F-A4BF-408E-8F89-6EB7D6223D2D}"/>
    <cellStyle name="Comma 3 4 3 8" xfId="5261" xr:uid="{59A7C5E4-2F5D-440F-9E99-A1F2D5B820E8}"/>
    <cellStyle name="Comma 3 4 3 9" xfId="7589" xr:uid="{0A1132EC-57A6-44F1-AE3F-BA67DCB41E56}"/>
    <cellStyle name="Comma 3 4 4" xfId="826" xr:uid="{72BEED8E-5F02-4891-9507-5390A7513E6E}"/>
    <cellStyle name="Comma 3 4 4 2" xfId="3274" xr:uid="{A92874A7-4CD3-44FF-8A83-CA89F94A92AF}"/>
    <cellStyle name="Comma 3 4 4 3" xfId="5374" xr:uid="{5139BB89-4419-4CAF-9ABF-09454C54DB5A}"/>
    <cellStyle name="Comma 3 4 5" xfId="1150" xr:uid="{F1CB5302-A8D6-496C-A7BF-7A2831A4F765}"/>
    <cellStyle name="Comma 3 4 6" xfId="1463" xr:uid="{7309F7A8-EF15-40F8-8D27-DE4AEF415F27}"/>
    <cellStyle name="Comma 3 4 6 2" xfId="3769" xr:uid="{9DBC250B-18A8-41D2-B0A3-C394BD5EA7DD}"/>
    <cellStyle name="Comma 3 4 6 3" xfId="5892" xr:uid="{15218428-8332-40BF-BEFB-D9D397CDC09A}"/>
    <cellStyle name="Comma 3 4 7" xfId="1978" xr:uid="{D85B2B6C-67D5-461A-BFBF-52189201EB1E}"/>
    <cellStyle name="Comma 3 4 7 2" xfId="4077" xr:uid="{A8B45C0F-371D-4802-9FAC-D72D9FAF55A7}"/>
    <cellStyle name="Comma 3 4 7 3" xfId="6241" xr:uid="{CF6A0B9F-C0EC-4E45-99A6-30FA8D66EC55}"/>
    <cellStyle name="Comma 3 4 8" xfId="2288" xr:uid="{93F89544-5A36-4132-9431-7E703F7E824D}"/>
    <cellStyle name="Comma 3 4 8 2" xfId="4385" xr:uid="{87F58929-5A57-4FF2-AB8C-5E13F07EEE90}"/>
    <cellStyle name="Comma 3 4 8 3" xfId="6549" xr:uid="{CC5DAB92-5171-40B7-AD28-54452D7EAA76}"/>
    <cellStyle name="Comma 3 4 9" xfId="3038" xr:uid="{7FFF0F70-7FBB-4D8B-BF9A-27196E262A75}"/>
    <cellStyle name="Comma 3 5" xfId="405" xr:uid="{7E78EF17-B81B-4878-8557-8A4961D2D9D8}"/>
    <cellStyle name="Comma 3 5 10" xfId="5125" xr:uid="{21AD16C4-F51D-4442-8919-B9E6B49CF55D}"/>
    <cellStyle name="Comma 3 5 11" xfId="7590" xr:uid="{556AC84C-E158-4C77-A7E2-DB5B94C0CAF2}"/>
    <cellStyle name="Comma 3 5 2" xfId="615" xr:uid="{8F985F53-948D-4A03-9A21-33D44E21A01D}"/>
    <cellStyle name="Comma 3 5 2 10" xfId="7591" xr:uid="{C23B5F21-5A28-4B79-BA5C-5D69207816D6}"/>
    <cellStyle name="Comma 3 5 2 2" xfId="764" xr:uid="{80C421CA-49FF-4520-962F-E481043BF8D0}"/>
    <cellStyle name="Comma 3 5 2 2 2" xfId="1076" xr:uid="{2C89341A-607A-4BB2-B77D-1CF25AB62717}"/>
    <cellStyle name="Comma 3 5 2 2 2 2" xfId="3516" xr:uid="{84EA0B65-2D36-4AB5-A144-12D04FA07DA6}"/>
    <cellStyle name="Comma 3 5 2 2 2 3" xfId="5619" xr:uid="{A1359505-E0A9-40F3-8AFD-0508B6BA9954}"/>
    <cellStyle name="Comma 3 5 2 2 3" xfId="1394" xr:uid="{938929CF-2302-42B3-A2A4-8B943D59027E}"/>
    <cellStyle name="Comma 3 5 2 2 4" xfId="1709" xr:uid="{51B5FF33-7352-45C7-AF4F-6D9ACF0BC102}"/>
    <cellStyle name="Comma 3 5 2 2 4 2" xfId="4011" xr:uid="{D20F19DC-BEFA-4AF6-A2F6-8543ACEB57DD}"/>
    <cellStyle name="Comma 3 5 2 2 4 3" xfId="6134" xr:uid="{157390F3-1579-44EF-A125-9554BCD87D8E}"/>
    <cellStyle name="Comma 3 5 2 2 5" xfId="2220" xr:uid="{2421EAA3-599A-4A44-BE14-DFF3B7BBA15D}"/>
    <cellStyle name="Comma 3 5 2 2 5 2" xfId="4319" xr:uid="{CA1AABE9-EA12-4C76-A408-0B1E85D7E59F}"/>
    <cellStyle name="Comma 3 5 2 2 5 3" xfId="6483" xr:uid="{FB3E9DBB-13FB-473C-872A-2FBEBE79528F}"/>
    <cellStyle name="Comma 3 5 2 2 6" xfId="2530" xr:uid="{D1A76960-9851-474C-B043-111994D0C5B0}"/>
    <cellStyle name="Comma 3 5 2 2 6 2" xfId="4627" xr:uid="{A4703306-3121-4110-AC7A-93724238D87D}"/>
    <cellStyle name="Comma 3 5 2 2 6 3" xfId="6791" xr:uid="{8ECDEB07-2B46-4862-A866-C88A321ECB84}"/>
    <cellStyle name="Comma 3 5 2 2 7" xfId="3223" xr:uid="{FC5A2E31-FAA8-43CA-8015-5724794D0B39}"/>
    <cellStyle name="Comma 3 5 2 2 8" xfId="5323" xr:uid="{EAE05433-A72A-4151-9080-AE701C9BAF7A}"/>
    <cellStyle name="Comma 3 5 2 2 9" xfId="7592" xr:uid="{AF9580A7-2898-42EF-844C-B637DCDF3710}"/>
    <cellStyle name="Comma 3 5 2 3" xfId="887" xr:uid="{C22A45B4-EC95-4DF3-BB21-90E3CD382982}"/>
    <cellStyle name="Comma 3 5 2 3 2" xfId="3335" xr:uid="{5A256274-3292-42F6-BD68-EF0AF065A1D0}"/>
    <cellStyle name="Comma 3 5 2 3 3" xfId="5435" xr:uid="{B1AFF805-B9BF-4088-ADCC-6E45C61D14A8}"/>
    <cellStyle name="Comma 3 5 2 4" xfId="1213" xr:uid="{99A92913-A7AE-48F8-ADEC-30957EFBCE6E}"/>
    <cellStyle name="Comma 3 5 2 5" xfId="1526" xr:uid="{315630F8-1811-4338-9B89-ED8ADF188E22}"/>
    <cellStyle name="Comma 3 5 2 5 2" xfId="3830" xr:uid="{EC4DCFE0-52E0-4B12-BB4F-E2B68CA64843}"/>
    <cellStyle name="Comma 3 5 2 5 3" xfId="5953" xr:uid="{CEB14A82-AEC9-4919-993A-1E1DBDC61703}"/>
    <cellStyle name="Comma 3 5 2 6" xfId="2039" xr:uid="{9BBBC2B9-E49C-460D-BA6F-615FBE001231}"/>
    <cellStyle name="Comma 3 5 2 6 2" xfId="4138" xr:uid="{3D0C2599-1B81-4F43-B26C-3623AD5EC756}"/>
    <cellStyle name="Comma 3 5 2 6 3" xfId="6302" xr:uid="{986BAB75-DE3A-42AB-AE84-A2B030F4AA95}"/>
    <cellStyle name="Comma 3 5 2 7" xfId="2349" xr:uid="{3EA8F0A4-369E-4CEB-B275-667ACAE54C8F}"/>
    <cellStyle name="Comma 3 5 2 7 2" xfId="4446" xr:uid="{E06EB00A-8E17-4CB9-9C14-E69A85085CF4}"/>
    <cellStyle name="Comma 3 5 2 7 3" xfId="6610" xr:uid="{A12F8B03-E8A6-4BF0-9289-611E2A5FB46D}"/>
    <cellStyle name="Comma 3 5 2 8" xfId="3101" xr:uid="{26647A0F-6D93-4D05-8649-BB29F2D80209}"/>
    <cellStyle name="Comma 3 5 2 9" xfId="5198" xr:uid="{D70F51CE-B4A3-4FC7-B4ED-C571F87F6B2C}"/>
    <cellStyle name="Comma 3 5 3" xfId="704" xr:uid="{7A92A9AF-24FE-4009-9B89-189D4272636B}"/>
    <cellStyle name="Comma 3 5 3 2" xfId="1022" xr:uid="{89C5A220-7F7B-4908-A49C-5CB5ED77224A}"/>
    <cellStyle name="Comma 3 5 3 2 2" xfId="3462" xr:uid="{A77E653B-FB56-409C-B2E8-9BA0B72A6644}"/>
    <cellStyle name="Comma 3 5 3 2 3" xfId="5565" xr:uid="{D0140238-2F1A-46B9-A805-22EF2C392BAC}"/>
    <cellStyle name="Comma 3 5 3 3" xfId="1340" xr:uid="{D59744F9-38CC-41E1-ACFC-E3389FA87B75}"/>
    <cellStyle name="Comma 3 5 3 4" xfId="1655" xr:uid="{AC04FD58-C437-4D9B-B600-7402855517F7}"/>
    <cellStyle name="Comma 3 5 3 4 2" xfId="3957" xr:uid="{CF9AD367-67BE-429A-92C0-2C294FA39E0D}"/>
    <cellStyle name="Comma 3 5 3 4 3" xfId="6080" xr:uid="{B3BE9E81-87F1-4417-B52F-7B0ECAB08A30}"/>
    <cellStyle name="Comma 3 5 3 5" xfId="2166" xr:uid="{906DACC4-7754-4204-BFD6-BF66CE002576}"/>
    <cellStyle name="Comma 3 5 3 5 2" xfId="4265" xr:uid="{7DCDBD1C-9F47-4408-9BDF-CB85F87DB3DD}"/>
    <cellStyle name="Comma 3 5 3 5 3" xfId="6429" xr:uid="{A3D8FB2A-ECDD-4910-B094-D59A11F435C3}"/>
    <cellStyle name="Comma 3 5 3 6" xfId="2476" xr:uid="{45641468-6F7D-42F5-A2A6-74BF48C1F271}"/>
    <cellStyle name="Comma 3 5 3 6 2" xfId="4573" xr:uid="{577D73E9-D823-4508-8CA4-BE5707A59800}"/>
    <cellStyle name="Comma 3 5 3 6 3" xfId="6737" xr:uid="{7DB00BBD-2F09-4E5C-9A06-1FB0412E8F5D}"/>
    <cellStyle name="Comma 3 5 3 7" xfId="3169" xr:uid="{08583348-EF9F-4CDE-A2A0-EE4961037E88}"/>
    <cellStyle name="Comma 3 5 3 8" xfId="5268" xr:uid="{D81EE2F7-D689-461E-8D5F-93C55B97F0AF}"/>
    <cellStyle name="Comma 3 5 3 9" xfId="7593" xr:uid="{548E0CA7-F4F2-470F-8074-CA9419A55818}"/>
    <cellStyle name="Comma 3 5 4" xfId="833" xr:uid="{88BD195C-BB53-44C7-A0DB-AA3B3B0A7998}"/>
    <cellStyle name="Comma 3 5 4 2" xfId="3281" xr:uid="{C9BE306E-05E9-4E94-A310-BD958F2CEB31}"/>
    <cellStyle name="Comma 3 5 4 3" xfId="5381" xr:uid="{762CF42E-BD53-4B93-8B02-4DCD8FD548EE}"/>
    <cellStyle name="Comma 3 5 5" xfId="1157" xr:uid="{282C6632-DB09-49F6-A552-A1B3B3F2484A}"/>
    <cellStyle name="Comma 3 5 6" xfId="1470" xr:uid="{4DFBC80C-09B1-4C86-AFD2-719292B8519C}"/>
    <cellStyle name="Comma 3 5 6 2" xfId="3776" xr:uid="{E1192F89-E453-4727-A117-6252DCFBBAAB}"/>
    <cellStyle name="Comma 3 5 6 3" xfId="5899" xr:uid="{441B3C2D-736B-40AD-BD92-D8BEAE13288B}"/>
    <cellStyle name="Comma 3 5 7" xfId="1985" xr:uid="{B3F653D0-CAC4-4E2B-853F-62566865A524}"/>
    <cellStyle name="Comma 3 5 7 2" xfId="4084" xr:uid="{437F6492-A848-4814-AB4A-6B8194DCFB1B}"/>
    <cellStyle name="Comma 3 5 7 3" xfId="6248" xr:uid="{20216970-8377-498B-9768-5F373600904C}"/>
    <cellStyle name="Comma 3 5 8" xfId="2295" xr:uid="{E0C6B9FF-761E-481C-B90F-773169C8F3F4}"/>
    <cellStyle name="Comma 3 5 8 2" xfId="4392" xr:uid="{FBB57E8C-521F-432C-9DE9-EDAAD2FA1D4C}"/>
    <cellStyle name="Comma 3 5 8 3" xfId="6556" xr:uid="{93E09427-66BB-4731-9D94-883D6AC6A1A0}"/>
    <cellStyle name="Comma 3 5 9" xfId="3045" xr:uid="{E66D90D4-04E1-4B9D-AE59-2B3FC3DAE7A1}"/>
    <cellStyle name="Comma 3 6" xfId="456" xr:uid="{CF378133-DC99-48BE-AE96-C49A1C976ACE}"/>
    <cellStyle name="Comma 3 6 10" xfId="5152" xr:uid="{571D077E-CA25-4800-919D-FE15F9AFFB43}"/>
    <cellStyle name="Comma 3 6 11" xfId="7594" xr:uid="{AA321943-7BCD-42E2-9E75-488AB03E3D1D}"/>
    <cellStyle name="Comma 3 6 2" xfId="639" xr:uid="{3359D91F-B6B7-4E24-BBDF-F552F1B6E590}"/>
    <cellStyle name="Comma 3 6 2 10" xfId="7595" xr:uid="{053DF266-3958-46E0-BBD4-8D23B3E084E2}"/>
    <cellStyle name="Comma 3 6 2 2" xfId="786" xr:uid="{AA84282E-CADE-4905-AAAB-C4DDBDEAE8B3}"/>
    <cellStyle name="Comma 3 6 2 2 2" xfId="1098" xr:uid="{1778A690-7532-40D4-B511-9A82625256B9}"/>
    <cellStyle name="Comma 3 6 2 2 2 2" xfId="3538" xr:uid="{C3ADAC40-748D-4841-A995-ADCA543BA694}"/>
    <cellStyle name="Comma 3 6 2 2 2 3" xfId="5641" xr:uid="{23DE3683-9863-41EC-8E5C-C2039C9B1C3A}"/>
    <cellStyle name="Comma 3 6 2 2 3" xfId="1416" xr:uid="{3F16EF6E-FFB6-4F10-B30F-8C731EB3DF67}"/>
    <cellStyle name="Comma 3 6 2 2 4" xfId="1731" xr:uid="{D200CA9B-8259-4FD8-ABA8-69A16D5A5D1A}"/>
    <cellStyle name="Comma 3 6 2 2 4 2" xfId="4033" xr:uid="{932E8101-26CF-4672-A991-575B21DAF89D}"/>
    <cellStyle name="Comma 3 6 2 2 4 3" xfId="6156" xr:uid="{A2A3CB5B-24F1-4A13-9B97-D54FE84DB3D0}"/>
    <cellStyle name="Comma 3 6 2 2 5" xfId="2242" xr:uid="{57B12796-57AB-4567-80A8-E5666EEB2FC2}"/>
    <cellStyle name="Comma 3 6 2 2 5 2" xfId="4341" xr:uid="{435EAD40-2F5E-42E0-BC1C-800AA385145B}"/>
    <cellStyle name="Comma 3 6 2 2 5 3" xfId="6505" xr:uid="{26CE7451-7199-43CC-9F26-996AE632D5BA}"/>
    <cellStyle name="Comma 3 6 2 2 6" xfId="2552" xr:uid="{AF5E1046-399D-4EED-B68F-777A20900746}"/>
    <cellStyle name="Comma 3 6 2 2 6 2" xfId="4649" xr:uid="{5500AA97-AB76-4430-8EDF-759F7CEA70C2}"/>
    <cellStyle name="Comma 3 6 2 2 6 3" xfId="6813" xr:uid="{3EEB00FE-C8D3-4F5C-96F1-42F860365C5A}"/>
    <cellStyle name="Comma 3 6 2 2 7" xfId="3245" xr:uid="{42C47108-8FA7-43E6-8362-66D8B8A394FD}"/>
    <cellStyle name="Comma 3 6 2 2 8" xfId="5345" xr:uid="{C71B8AF3-F41B-42F0-AD59-A50EF30FE09E}"/>
    <cellStyle name="Comma 3 6 2 2 9" xfId="7596" xr:uid="{244BA209-7DB9-4116-AD7E-AB103608AE4D}"/>
    <cellStyle name="Comma 3 6 2 3" xfId="909" xr:uid="{8E60D1FA-BA2B-469C-A64C-B0EEF04758E6}"/>
    <cellStyle name="Comma 3 6 2 3 2" xfId="3357" xr:uid="{BAC9A6C5-ED45-457D-ADF8-3002855223D5}"/>
    <cellStyle name="Comma 3 6 2 3 3" xfId="5457" xr:uid="{EAF33882-8ED9-44C2-BAAE-C402BD064AFC}"/>
    <cellStyle name="Comma 3 6 2 4" xfId="1235" xr:uid="{7F9FBE7D-019D-4B84-AD84-D9DACDDE2C7F}"/>
    <cellStyle name="Comma 3 6 2 5" xfId="1548" xr:uid="{FDCFA5CF-1DA2-4FA0-A374-5C328DC6D17B}"/>
    <cellStyle name="Comma 3 6 2 5 2" xfId="3852" xr:uid="{8679FFB5-4EBE-464D-9BBC-DCC1EB13150C}"/>
    <cellStyle name="Comma 3 6 2 5 3" xfId="5975" xr:uid="{30BFF4A9-EEB4-4D96-ACCE-E315C4D2A7C4}"/>
    <cellStyle name="Comma 3 6 2 6" xfId="2061" xr:uid="{922751BA-8602-4024-867A-06E50A381EAA}"/>
    <cellStyle name="Comma 3 6 2 6 2" xfId="4160" xr:uid="{461071C0-6BF0-424E-8534-0F2B3ED4ED0C}"/>
    <cellStyle name="Comma 3 6 2 6 3" xfId="6324" xr:uid="{799D5E1F-A0C7-47C2-8E95-21AB263958BA}"/>
    <cellStyle name="Comma 3 6 2 7" xfId="2371" xr:uid="{68EF1F11-93DA-4B55-B8EA-A4ABAA64A63D}"/>
    <cellStyle name="Comma 3 6 2 7 2" xfId="4468" xr:uid="{E3D2DD51-4652-4E6A-BC34-AE8CBD97091E}"/>
    <cellStyle name="Comma 3 6 2 7 3" xfId="6632" xr:uid="{84466C83-A5EC-469A-8A2E-D6EBD1A0EADF}"/>
    <cellStyle name="Comma 3 6 2 8" xfId="3123" xr:uid="{CF8EF3F5-5693-4466-9A15-5061F037938E}"/>
    <cellStyle name="Comma 3 6 2 9" xfId="5220" xr:uid="{3401CA34-A289-4C40-9638-2F3AE71FC54E}"/>
    <cellStyle name="Comma 3 6 3" xfId="727" xr:uid="{4A45453A-1752-409B-894F-6697692947E9}"/>
    <cellStyle name="Comma 3 6 3 2" xfId="1044" xr:uid="{CC07E6A5-0893-4BBD-8158-EA3CEC09AF45}"/>
    <cellStyle name="Comma 3 6 3 2 2" xfId="3484" xr:uid="{488C2564-9EBC-474D-AD99-5840683DD0ED}"/>
    <cellStyle name="Comma 3 6 3 2 3" xfId="5587" xr:uid="{67E395EC-5123-4B63-84D0-1FCAB5235DC6}"/>
    <cellStyle name="Comma 3 6 3 3" xfId="1362" xr:uid="{D2D66E09-444C-4E54-9092-EA2B4D497BF4}"/>
    <cellStyle name="Comma 3 6 3 4" xfId="1677" xr:uid="{1A13AA4D-AFCE-46DD-946D-2F0409429487}"/>
    <cellStyle name="Comma 3 6 3 4 2" xfId="3979" xr:uid="{E74291DC-0AC8-4C23-BCEA-45279ABCE93D}"/>
    <cellStyle name="Comma 3 6 3 4 3" xfId="6102" xr:uid="{455C364B-CD0F-455A-9080-F55D312EE083}"/>
    <cellStyle name="Comma 3 6 3 5" xfId="2188" xr:uid="{445E742C-ECEA-4691-9F00-B7AB7D174957}"/>
    <cellStyle name="Comma 3 6 3 5 2" xfId="4287" xr:uid="{3618EF8F-52BD-4504-B109-723AADFEF3C0}"/>
    <cellStyle name="Comma 3 6 3 5 3" xfId="6451" xr:uid="{D1A07929-1CF3-49B4-AF90-1CB7225126A1}"/>
    <cellStyle name="Comma 3 6 3 6" xfId="2498" xr:uid="{04DD3084-E185-4191-B297-6132CEDD6C89}"/>
    <cellStyle name="Comma 3 6 3 6 2" xfId="4595" xr:uid="{0804D334-C04A-4D8E-996F-7CAF8BFAA36F}"/>
    <cellStyle name="Comma 3 6 3 6 3" xfId="6759" xr:uid="{D7174F8C-AD0A-4168-B44A-FCDDF5A57420}"/>
    <cellStyle name="Comma 3 6 3 7" xfId="3191" xr:uid="{60B3BAB4-2E10-476E-AD65-1A1448063072}"/>
    <cellStyle name="Comma 3 6 3 8" xfId="5290" xr:uid="{D7488266-E42A-49C1-9E5E-D2C7D595360E}"/>
    <cellStyle name="Comma 3 6 3 9" xfId="7597" xr:uid="{22F8420B-2E77-49DB-B991-97B162444AF9}"/>
    <cellStyle name="Comma 3 6 4" xfId="855" xr:uid="{FBAEF4C1-1B20-4DA5-9A56-5DEC9F9B66BC}"/>
    <cellStyle name="Comma 3 6 4 2" xfId="3303" xr:uid="{B44CF7B2-5685-4577-8497-B299F723D810}"/>
    <cellStyle name="Comma 3 6 4 3" xfId="5403" xr:uid="{EDACFF50-BECA-4814-A2B4-0477A02F99FC}"/>
    <cellStyle name="Comma 3 6 5" xfId="1179" xr:uid="{C00C7E5B-18E8-43A4-9204-35C592A70B7A}"/>
    <cellStyle name="Comma 3 6 6" xfId="1492" xr:uid="{71B654AA-9E0E-4CF3-BD34-35512C16202E}"/>
    <cellStyle name="Comma 3 6 6 2" xfId="3798" xr:uid="{10732919-1D27-4F26-A5EC-B57A5DB73527}"/>
    <cellStyle name="Comma 3 6 6 3" xfId="5921" xr:uid="{1B228F98-3AED-4589-A257-1A2F73460672}"/>
    <cellStyle name="Comma 3 6 7" xfId="2007" xr:uid="{71FDB395-2405-442B-A1E3-5546A6B50BF1}"/>
    <cellStyle name="Comma 3 6 7 2" xfId="4106" xr:uid="{24E75486-1ADE-40D4-9EE8-528741E1FEAE}"/>
    <cellStyle name="Comma 3 6 7 3" xfId="6270" xr:uid="{C0B2FC02-E3BF-473E-8EFC-F0422C8C013F}"/>
    <cellStyle name="Comma 3 6 8" xfId="2317" xr:uid="{FEE2E261-B94D-4F6B-8F1E-2BD235A7B06E}"/>
    <cellStyle name="Comma 3 6 8 2" xfId="4414" xr:uid="{D237B401-4228-4B57-A8B9-178651F2A3D2}"/>
    <cellStyle name="Comma 3 6 8 3" xfId="6578" xr:uid="{6C7D5E24-39E8-4100-9823-4BA26D605C2D}"/>
    <cellStyle name="Comma 3 6 9" xfId="3067" xr:uid="{8CBB1954-8A30-47F6-91BA-A6EA09B3D6F6}"/>
    <cellStyle name="Comma 3 7" xfId="551" xr:uid="{16145A23-0797-4882-888B-A15ED2EFB4E2}"/>
    <cellStyle name="Comma 3 7 10" xfId="5171" xr:uid="{9345F89C-9CF1-48BC-8D37-C0B737F78B77}"/>
    <cellStyle name="Comma 3 7 2" xfId="654" xr:uid="{40FEBD1D-AAE1-41A9-9597-0072C8870E54}"/>
    <cellStyle name="Comma 3 7 2 2" xfId="737" xr:uid="{7F9A59EE-17B4-498D-A2AD-5C075CE5FF73}"/>
    <cellStyle name="Comma 3 7 2 2 2" xfId="1051" xr:uid="{09C3FFAF-44AE-40F9-BA32-4E988EBCBD3A}"/>
    <cellStyle name="Comma 3 7 2 2 2 2" xfId="3491" xr:uid="{F60891CD-6625-4D38-8F86-AEB4AE4798C5}"/>
    <cellStyle name="Comma 3 7 2 2 2 3" xfId="5594" xr:uid="{9FCA73C6-B9DB-4581-BDCE-10D896B981B8}"/>
    <cellStyle name="Comma 3 7 2 2 3" xfId="1369" xr:uid="{C4FDDC40-7186-4AFE-AAA4-8CD18B8E37F3}"/>
    <cellStyle name="Comma 3 7 2 2 4" xfId="1684" xr:uid="{11D73BEC-7760-40FB-B26D-CE273AEA6284}"/>
    <cellStyle name="Comma 3 7 2 2 4 2" xfId="3986" xr:uid="{6268A535-B3AC-4D14-AAF0-36ABEFB83E0F}"/>
    <cellStyle name="Comma 3 7 2 2 4 3" xfId="6109" xr:uid="{3176C523-A6F2-440E-B980-FF3FEEC81705}"/>
    <cellStyle name="Comma 3 7 2 2 5" xfId="2195" xr:uid="{802551DB-1453-41FD-AF7E-53AA924E2A1B}"/>
    <cellStyle name="Comma 3 7 2 2 5 2" xfId="4294" xr:uid="{E94F596A-2109-41E7-8F22-54A3500CDB4B}"/>
    <cellStyle name="Comma 3 7 2 2 5 3" xfId="6458" xr:uid="{0193A163-31BB-47DB-B72B-A017866DD545}"/>
    <cellStyle name="Comma 3 7 2 2 6" xfId="2505" xr:uid="{D7A45F19-D184-454E-8095-296F184E74AC}"/>
    <cellStyle name="Comma 3 7 2 2 6 2" xfId="4602" xr:uid="{6EED9128-93A1-4A06-9CBE-0997199F46C3}"/>
    <cellStyle name="Comma 3 7 2 2 6 3" xfId="6766" xr:uid="{0926006E-A55F-4257-829E-158440C3ABF9}"/>
    <cellStyle name="Comma 3 7 2 2 7" xfId="3198" xr:uid="{A6CF241D-A991-4AB5-892C-28E4B405CC7E}"/>
    <cellStyle name="Comma 3 7 2 2 8" xfId="5297" xr:uid="{359A39D0-68C2-481D-B1A8-EE533540814D}"/>
    <cellStyle name="Comma 3 7 2 3" xfId="862" xr:uid="{6BF71E8C-EC2B-48A0-BE08-DD1F3A42834A}"/>
    <cellStyle name="Comma 3 7 2 3 2" xfId="3310" xr:uid="{F6D090B2-1FD9-4C95-A39A-063A2056B415}"/>
    <cellStyle name="Comma 3 7 2 3 3" xfId="5410" xr:uid="{64419D5A-FC7E-4112-9CC6-AC6C1F87594C}"/>
    <cellStyle name="Comma 3 7 2 4" xfId="1188" xr:uid="{0E67F1BA-C867-4A3E-84CE-0415865592B1}"/>
    <cellStyle name="Comma 3 7 2 5" xfId="1501" xr:uid="{DD51617B-960A-43EB-9347-6F45D1C84656}"/>
    <cellStyle name="Comma 3 7 2 5 2" xfId="3805" xr:uid="{C33233B8-7E5D-45DF-8330-5744E960326B}"/>
    <cellStyle name="Comma 3 7 2 5 3" xfId="5928" xr:uid="{74F68B78-13AA-4AF6-ABD4-1858C2CDB241}"/>
    <cellStyle name="Comma 3 7 2 6" xfId="2014" xr:uid="{40E354D0-B594-4F1D-A764-29FA278182D2}"/>
    <cellStyle name="Comma 3 7 2 6 2" xfId="4113" xr:uid="{ACAC6420-A43E-4440-99B6-E2B4684BE02E}"/>
    <cellStyle name="Comma 3 7 2 6 3" xfId="6277" xr:uid="{E0BB8559-EB63-49F1-AF93-AB633F8B6B81}"/>
    <cellStyle name="Comma 3 7 2 7" xfId="2324" xr:uid="{204300CF-1172-4CBD-A887-62034C1BFEFB}"/>
    <cellStyle name="Comma 3 7 2 7 2" xfId="4421" xr:uid="{234816AB-0A13-429D-9ABF-2E3066F689A5}"/>
    <cellStyle name="Comma 3 7 2 7 3" xfId="6585" xr:uid="{06EC1261-048D-4A9B-8636-93BD37392D12}"/>
    <cellStyle name="Comma 3 7 2 8" xfId="3128" xr:uid="{BDABDFAA-BB4A-46F3-9276-1B6F33EF140D}"/>
    <cellStyle name="Comma 3 7 2 9" xfId="5225" xr:uid="{6336A60B-5B80-486C-B144-E3ABAD653DAB}"/>
    <cellStyle name="Comma 3 7 3" xfId="675" xr:uid="{7CB57F44-23E5-457D-83AD-D9D0A201F525}"/>
    <cellStyle name="Comma 3 7 3 2" xfId="995" xr:uid="{BD5BDC27-3DC4-43CA-847B-2849EBBFD8F6}"/>
    <cellStyle name="Comma 3 7 3 2 2" xfId="3435" xr:uid="{68F4796E-6768-402A-A7F5-B590E441BE79}"/>
    <cellStyle name="Comma 3 7 3 2 3" xfId="5538" xr:uid="{829BD3C9-4B96-4B04-9DC4-7A1303243CA1}"/>
    <cellStyle name="Comma 3 7 3 3" xfId="1313" xr:uid="{1F8B2912-40BC-42D6-9F39-3AFE408B5584}"/>
    <cellStyle name="Comma 3 7 3 4" xfId="1628" xr:uid="{ADE66883-B167-4FA1-B1EF-574E77D34C54}"/>
    <cellStyle name="Comma 3 7 3 4 2" xfId="3930" xr:uid="{37787254-07C4-41F6-A8E4-8FCE5C696EC7}"/>
    <cellStyle name="Comma 3 7 3 4 3" xfId="6053" xr:uid="{07F31D17-4647-45DA-8388-378494D9755B}"/>
    <cellStyle name="Comma 3 7 3 5" xfId="2139" xr:uid="{CDC2AA90-6062-442E-8037-6EE22D9399E9}"/>
    <cellStyle name="Comma 3 7 3 5 2" xfId="4238" xr:uid="{DC2B28EA-7AF0-4377-938B-72D3068F5D89}"/>
    <cellStyle name="Comma 3 7 3 5 3" xfId="6402" xr:uid="{60DB7A65-BF9C-42F1-9612-DBF1A68BDF40}"/>
    <cellStyle name="Comma 3 7 3 6" xfId="2449" xr:uid="{BAC49C16-F831-4DE7-B3C7-15E6B68F2B56}"/>
    <cellStyle name="Comma 3 7 3 6 2" xfId="4546" xr:uid="{07E153DF-2AB4-4FD9-92C0-E58956FD8511}"/>
    <cellStyle name="Comma 3 7 3 6 3" xfId="6710" xr:uid="{851329C6-FC1B-4CBD-BC8E-EEC3EF75E278}"/>
    <cellStyle name="Comma 3 7 3 7" xfId="3142" xr:uid="{9DAD4EFA-6A8B-484E-805D-968C6C0F374B}"/>
    <cellStyle name="Comma 3 7 3 8" xfId="5240" xr:uid="{60538D8A-B050-4772-9FDB-60E5C0869E48}"/>
    <cellStyle name="Comma 3 7 4" xfId="806" xr:uid="{5777D63A-2F8C-4A4B-A854-26E4A090E3F9}"/>
    <cellStyle name="Comma 3 7 4 2" xfId="3254" xr:uid="{3A32C5E8-C4AC-41A5-8792-A7D46966A798}"/>
    <cellStyle name="Comma 3 7 4 3" xfId="5354" xr:uid="{C4BE3102-379C-4288-96A0-D225F0427928}"/>
    <cellStyle name="Comma 3 7 5" xfId="1129" xr:uid="{F26CF9AA-45CE-48CE-BCA2-F7B8A0974761}"/>
    <cellStyle name="Comma 3 7 6" xfId="1440" xr:uid="{96061AAD-7750-4BA3-8EFC-738AA8CA6CF6}"/>
    <cellStyle name="Comma 3 7 6 2" xfId="3749" xr:uid="{93E4FAF6-C9F6-4560-8BA3-AE0D41AB46CE}"/>
    <cellStyle name="Comma 3 7 6 3" xfId="5872" xr:uid="{7933A358-EA15-4D51-AF5C-686C43D265CC}"/>
    <cellStyle name="Comma 3 7 7" xfId="1958" xr:uid="{0E8ECD74-4DDA-4DE3-8567-C1E180BF6387}"/>
    <cellStyle name="Comma 3 7 7 2" xfId="4057" xr:uid="{BEB81944-897E-4D8E-A3BC-EF883FCC1E6C}"/>
    <cellStyle name="Comma 3 7 7 3" xfId="6221" xr:uid="{A2F4CF4C-2769-4A2E-AC15-CA247DDAC4CE}"/>
    <cellStyle name="Comma 3 7 8" xfId="2268" xr:uid="{008317DF-FA21-4F18-A7B0-65120D816D7E}"/>
    <cellStyle name="Comma 3 7 8 2" xfId="4365" xr:uid="{6180DF81-3D2D-4BA7-84C0-245E84018051}"/>
    <cellStyle name="Comma 3 7 8 3" xfId="6529" xr:uid="{145C0E73-7DB6-438A-BBF0-2CD990A4AAE0}"/>
    <cellStyle name="Comma 3 7 9" xfId="3074" xr:uid="{ADBE18E5-8E10-492F-BD82-CDF2DA461BAE}"/>
    <cellStyle name="Comma 3 8" xfId="663" xr:uid="{08952B8F-9B75-4A27-988D-724ACB504045}"/>
    <cellStyle name="Comma 3 8 2" xfId="988" xr:uid="{7CB607D6-2CE5-4781-8326-179FAF2D1375}"/>
    <cellStyle name="Comma 3 8 2 2" xfId="3428" xr:uid="{59DC729E-F6C9-4BD6-8612-447E7DCD4E95}"/>
    <cellStyle name="Comma 3 8 2 3" xfId="5531" xr:uid="{5502A988-FB0F-4BB6-AD76-1B4F73A19F35}"/>
    <cellStyle name="Comma 3 8 3" xfId="1306" xr:uid="{54A5EC23-5FA0-4B1E-B048-56747AA61808}"/>
    <cellStyle name="Comma 3 8 4" xfId="1621" xr:uid="{294F2D57-2FD3-40A1-BDCE-56CB0D1DB416}"/>
    <cellStyle name="Comma 3 8 4 2" xfId="3923" xr:uid="{95E4F079-AF9A-4287-8230-8FA4F76726D4}"/>
    <cellStyle name="Comma 3 8 4 3" xfId="6046" xr:uid="{6C547F72-C8E3-4A10-8312-49B3F4338375}"/>
    <cellStyle name="Comma 3 8 5" xfId="2132" xr:uid="{D55764BF-F89A-4663-B241-B427CDE81EA5}"/>
    <cellStyle name="Comma 3 8 5 2" xfId="4231" xr:uid="{25A5BD5C-6363-4A29-8A8E-A4E7417134F4}"/>
    <cellStyle name="Comma 3 8 5 3" xfId="6395" xr:uid="{ACE2474B-E83D-4C9C-97D1-1EF4577921E3}"/>
    <cellStyle name="Comma 3 8 6" xfId="2442" xr:uid="{037844FE-AA61-4A77-9FF8-ABED915BEBFE}"/>
    <cellStyle name="Comma 3 8 6 2" xfId="4539" xr:uid="{6F01C947-4614-4E66-8A47-1330FC35369B}"/>
    <cellStyle name="Comma 3 8 6 3" xfId="6703" xr:uid="{0935D4C2-C11E-4BA5-9D25-99A1753754EC}"/>
    <cellStyle name="Comma 3 8 7" xfId="3135" xr:uid="{2DF95E12-D6EF-4218-9DFF-615976A0EF7C}"/>
    <cellStyle name="Comma 3 8 8" xfId="5232" xr:uid="{3CE7516C-E64D-4C63-B89E-36D4C666B206}"/>
    <cellStyle name="Comma 3 8 9" xfId="7598" xr:uid="{60E92D18-CEA9-462F-B8EB-227DCC42C039}"/>
    <cellStyle name="Comma 3 9" xfId="1116" xr:uid="{6DD0CE89-A423-42FE-B2D4-8728599CF967}"/>
    <cellStyle name="Comma 3 9 2" xfId="3546" xr:uid="{5642CA7C-C54D-4698-B60B-CB9BCDB55AAC}"/>
    <cellStyle name="Comma 3 9 3" xfId="5649" xr:uid="{91FE601E-7529-4DAE-8D29-5B431BD08FF9}"/>
    <cellStyle name="Comma 4" xfId="195" xr:uid="{A4D22575-20D7-4A33-9BE5-86B8174E6AB9}"/>
    <cellStyle name="Comma 4 10" xfId="1433" xr:uid="{C428E02B-C92C-40FF-81FB-A98A22B361E2}"/>
    <cellStyle name="Comma 4 10 2" xfId="3745" xr:uid="{F14730BC-76C5-4626-91E2-D50CB4181912}"/>
    <cellStyle name="Comma 4 10 3" xfId="5867" xr:uid="{4C69298D-D4FA-4391-A319-4AD1D3BA257D}"/>
    <cellStyle name="Comma 4 11" xfId="1953" xr:uid="{65B3578C-DD7A-4DAE-BA9F-E67CAB07A474}"/>
    <cellStyle name="Comma 4 11 2" xfId="4053" xr:uid="{EC7E2AC7-B780-47D5-8002-4A5F54CE958D}"/>
    <cellStyle name="Comma 4 11 3" xfId="6217" xr:uid="{521BFC62-1966-49F6-89DC-EA9B2D33DC5F}"/>
    <cellStyle name="Comma 4 12" xfId="2263" xr:uid="{69E7049A-A957-4DF2-8A8E-CBFE92D71AD5}"/>
    <cellStyle name="Comma 4 12 2" xfId="4361" xr:uid="{007F3A53-251D-4273-BEF9-560F1475B5D3}"/>
    <cellStyle name="Comma 4 12 3" xfId="6525" xr:uid="{B578C457-5ADC-4E68-9F94-69398E36B4EC}"/>
    <cellStyle name="Comma 4 13" xfId="3018" xr:uid="{62578424-9FF4-40A7-90FD-675B8A1FE6A9}"/>
    <cellStyle name="Comma 4 14" xfId="5086" xr:uid="{7DED56E0-5511-4FA9-8C37-E29CAF365693}"/>
    <cellStyle name="Comma 4 15" xfId="7599" xr:uid="{DDA16013-0C80-4DE4-87C1-5E65B29279DE}"/>
    <cellStyle name="Comma 4 2" xfId="316" xr:uid="{EED35081-BB5D-4BE9-A3F4-8949C3004BEC}"/>
    <cellStyle name="Comma 4 2 10" xfId="5093" xr:uid="{124B29D7-BAEE-474C-8375-D1DE387C8B19}"/>
    <cellStyle name="Comma 4 2 11" xfId="7600" xr:uid="{6D3EBA0B-9DA1-4313-A2F5-CFA08FD24E6C}"/>
    <cellStyle name="Comma 4 2 2" xfId="582" xr:uid="{4EBF31DB-CC15-4779-8322-32AD391FBE56}"/>
    <cellStyle name="Comma 4 2 2 10" xfId="7601" xr:uid="{4B08B8A7-D016-4BED-96BD-2C5E3E50B568}"/>
    <cellStyle name="Comma 4 2 2 2" xfId="744" xr:uid="{56EA4859-9629-4FDF-83D7-6394933E602E}"/>
    <cellStyle name="Comma 4 2 2 2 2" xfId="1056" xr:uid="{AFF5EFB3-ED8A-4992-ABD0-59E048A11293}"/>
    <cellStyle name="Comma 4 2 2 2 2 2" xfId="3496" xr:uid="{AE1B6B0E-30A2-42BC-BDA5-C53683EA5D13}"/>
    <cellStyle name="Comma 4 2 2 2 2 3" xfId="5599" xr:uid="{BF668BED-37AE-435E-BD4C-929B1FBE2C60}"/>
    <cellStyle name="Comma 4 2 2 2 3" xfId="1374" xr:uid="{2C2BD2DD-28FC-4D2C-9102-7E56C235DBD0}"/>
    <cellStyle name="Comma 4 2 2 2 4" xfId="1689" xr:uid="{D8C358B4-6E42-409D-9CEF-5A716FD75076}"/>
    <cellStyle name="Comma 4 2 2 2 4 2" xfId="3991" xr:uid="{9BC665BE-B9E7-4442-BB1B-5072FE6220E5}"/>
    <cellStyle name="Comma 4 2 2 2 4 3" xfId="6114" xr:uid="{1C07DB37-FC48-4C33-AB82-4ADAC43C69FB}"/>
    <cellStyle name="Comma 4 2 2 2 5" xfId="2200" xr:uid="{31040EE6-0E8B-4B98-BAA1-A168CA42C510}"/>
    <cellStyle name="Comma 4 2 2 2 5 2" xfId="4299" xr:uid="{A93CD8AF-12F9-4863-9B68-88ED928D6AAB}"/>
    <cellStyle name="Comma 4 2 2 2 5 3" xfId="6463" xr:uid="{452278DD-FCCF-42C5-9486-A9BAF35DD140}"/>
    <cellStyle name="Comma 4 2 2 2 6" xfId="2510" xr:uid="{8CAD9389-6E51-4BBC-A401-CFEA19F40DD3}"/>
    <cellStyle name="Comma 4 2 2 2 6 2" xfId="4607" xr:uid="{C815553F-22C4-49C0-8D11-A3535BEC4F80}"/>
    <cellStyle name="Comma 4 2 2 2 6 3" xfId="6771" xr:uid="{01791155-A372-46C6-8BB2-F5AD8729917C}"/>
    <cellStyle name="Comma 4 2 2 2 7" xfId="3203" xr:uid="{973A8756-05B2-436A-9318-CBD6E34E17C7}"/>
    <cellStyle name="Comma 4 2 2 2 8" xfId="5303" xr:uid="{3197FE64-0B65-46BE-BAA8-F71F44BB367C}"/>
    <cellStyle name="Comma 4 2 2 2 9" xfId="7602" xr:uid="{DE18F516-2DF7-4461-B8F5-09406BDA8303}"/>
    <cellStyle name="Comma 4 2 2 3" xfId="867" xr:uid="{3B9AFA7C-1DE5-4039-BC45-621859ED0752}"/>
    <cellStyle name="Comma 4 2 2 3 2" xfId="3315" xr:uid="{33C6E628-E7C3-4F1C-857F-D7835477D778}"/>
    <cellStyle name="Comma 4 2 2 3 3" xfId="5415" xr:uid="{A5A1D6F2-FA38-4422-8FF9-0FF08F46A266}"/>
    <cellStyle name="Comma 4 2 2 4" xfId="1193" xr:uid="{D14CCB9D-E4E1-4C3D-B10F-E57F579ED489}"/>
    <cellStyle name="Comma 4 2 2 5" xfId="1506" xr:uid="{7BBED4E2-EABF-4724-942C-D50157B2815F}"/>
    <cellStyle name="Comma 4 2 2 5 2" xfId="3810" xr:uid="{1BD074FB-3FE3-427E-8F7E-747AAB3901B7}"/>
    <cellStyle name="Comma 4 2 2 5 3" xfId="5933" xr:uid="{E991C2E8-B879-48B7-B73A-68489DA898F9}"/>
    <cellStyle name="Comma 4 2 2 6" xfId="2019" xr:uid="{0E2C36B2-BB59-4581-9C10-6481253FB2A4}"/>
    <cellStyle name="Comma 4 2 2 6 2" xfId="4118" xr:uid="{15246DC0-7D94-45AB-9258-06B177F47047}"/>
    <cellStyle name="Comma 4 2 2 6 3" xfId="6282" xr:uid="{6334D201-1DB2-4D09-ACDF-0EC68A99BDFD}"/>
    <cellStyle name="Comma 4 2 2 7" xfId="2329" xr:uid="{FFE74F44-43A4-4AB6-8FCB-C45D3E391001}"/>
    <cellStyle name="Comma 4 2 2 7 2" xfId="4426" xr:uid="{4B3788E9-0553-4BCF-B8FC-21A3077322B2}"/>
    <cellStyle name="Comma 4 2 2 7 3" xfId="6590" xr:uid="{69F064FE-77E2-4F00-AF0F-B72A7DB6EC16}"/>
    <cellStyle name="Comma 4 2 2 8" xfId="3080" xr:uid="{08781D17-8177-41CD-BB8D-8D65B2DE65D3}"/>
    <cellStyle name="Comma 4 2 2 9" xfId="5177" xr:uid="{937BD54F-C916-4654-91CF-E769D169ECB3}"/>
    <cellStyle name="Comma 4 2 3" xfId="683" xr:uid="{FA8A8952-F08E-47EC-B9EF-6D59E828A8BA}"/>
    <cellStyle name="Comma 4 2 3 2" xfId="1001" xr:uid="{9195BA21-3BA6-4AD8-B06B-031A42283BB7}"/>
    <cellStyle name="Comma 4 2 3 2 2" xfId="3441" xr:uid="{CD9216A1-BE15-4D28-89D2-616BBFFBE871}"/>
    <cellStyle name="Comma 4 2 3 2 3" xfId="5544" xr:uid="{8A49ABA2-574C-4CA5-B2B1-9504B959B25E}"/>
    <cellStyle name="Comma 4 2 3 3" xfId="1319" xr:uid="{86169FBF-0B50-49F1-8E7F-C038FDC54967}"/>
    <cellStyle name="Comma 4 2 3 4" xfId="1634" xr:uid="{A1BE863C-A0F7-496B-8FFB-250DFF898132}"/>
    <cellStyle name="Comma 4 2 3 4 2" xfId="3936" xr:uid="{F1439DB0-0B7E-4C85-B293-0F6C05CFAA63}"/>
    <cellStyle name="Comma 4 2 3 4 3" xfId="6059" xr:uid="{DC8C893C-79B1-4A5B-B16E-C7FFD03005C6}"/>
    <cellStyle name="Comma 4 2 3 5" xfId="2145" xr:uid="{FDCD500B-96DC-4FE7-9B2A-7BE30C3B50E2}"/>
    <cellStyle name="Comma 4 2 3 5 2" xfId="4244" xr:uid="{9E8B40EF-1CC1-4BDF-AF3B-3D39C6A858F7}"/>
    <cellStyle name="Comma 4 2 3 5 3" xfId="6408" xr:uid="{537D5EE1-C671-42CB-96F7-1A9F00C1EDCE}"/>
    <cellStyle name="Comma 4 2 3 6" xfId="2455" xr:uid="{768EE0F2-DCF6-4DD1-BA86-485435136023}"/>
    <cellStyle name="Comma 4 2 3 6 2" xfId="4552" xr:uid="{D832626B-D3AC-47F5-9046-EBC034832ACC}"/>
    <cellStyle name="Comma 4 2 3 6 3" xfId="6716" xr:uid="{02348A36-0F2D-45FF-8C32-40CC68B37A93}"/>
    <cellStyle name="Comma 4 2 3 7" xfId="3148" xr:uid="{95B67954-0F79-4F37-A793-586981914722}"/>
    <cellStyle name="Comma 4 2 3 8" xfId="5247" xr:uid="{8FA3515A-DC6D-4130-8565-9195BC5631A2}"/>
    <cellStyle name="Comma 4 2 3 9" xfId="7603" xr:uid="{FA98B24C-DE9D-4462-94B7-9FDFE5F43BE6}"/>
    <cellStyle name="Comma 4 2 4" xfId="812" xr:uid="{1F5B26BA-6A98-4604-849C-CE690059CD4C}"/>
    <cellStyle name="Comma 4 2 4 2" xfId="3260" xr:uid="{144CC056-4B47-4225-94C9-E7C7A887B2FE}"/>
    <cellStyle name="Comma 4 2 4 3" xfId="5360" xr:uid="{D375E9FC-8447-4A1A-A705-C0914954B824}"/>
    <cellStyle name="Comma 4 2 5" xfId="1136" xr:uid="{B6D03229-E6A1-4A2F-B4DC-457B734D26F1}"/>
    <cellStyle name="Comma 4 2 6" xfId="1448" xr:uid="{EC005D18-F040-45A5-9A44-F42E5AD33CF4}"/>
    <cellStyle name="Comma 4 2 6 2" xfId="3755" xr:uid="{15DEDD78-0980-4BD3-8F8D-F9CFA5BF1FF9}"/>
    <cellStyle name="Comma 4 2 6 3" xfId="5878" xr:uid="{CF1F7F27-B0ED-45F5-AE53-F0808EA801C6}"/>
    <cellStyle name="Comma 4 2 7" xfId="1964" xr:uid="{C49E2E58-C677-4C6A-BD70-2CC30716256F}"/>
    <cellStyle name="Comma 4 2 7 2" xfId="4063" xr:uid="{F1C8B5C3-4DC3-421B-9EB9-290EA3F2F3A2}"/>
    <cellStyle name="Comma 4 2 7 3" xfId="6227" xr:uid="{27BEA135-6495-40DC-92A3-245CDF239784}"/>
    <cellStyle name="Comma 4 2 8" xfId="2274" xr:uid="{1BBCF42F-6378-44CB-897D-1C0E0AC3CB80}"/>
    <cellStyle name="Comma 4 2 8 2" xfId="4371" xr:uid="{D5F53B88-90F0-4A99-A3A1-9D6AFBFB9CDD}"/>
    <cellStyle name="Comma 4 2 8 3" xfId="6535" xr:uid="{229B0E16-7D39-4E18-AFB9-F339C394795F}"/>
    <cellStyle name="Comma 4 2 9" xfId="3024" xr:uid="{60396DB1-F58F-4F3A-89BB-71847585E716}"/>
    <cellStyle name="Comma 4 3" xfId="385" xr:uid="{CF54ADD2-5C7C-4903-A3C3-F7334484E6FD}"/>
    <cellStyle name="Comma 4 3 10" xfId="5111" xr:uid="{028F3FE6-FF87-46BE-9F7D-3523FDDF3059}"/>
    <cellStyle name="Comma 4 3 11" xfId="7604" xr:uid="{276085E8-4C3F-459A-8DF4-EFFF734D7F7B}"/>
    <cellStyle name="Comma 4 3 2" xfId="601" xr:uid="{E35AB28F-958F-4E41-91E6-FAB874B889F3}"/>
    <cellStyle name="Comma 4 3 2 10" xfId="7605" xr:uid="{4FD0707E-63CA-490A-A1E6-E4EC89A530CD}"/>
    <cellStyle name="Comma 4 3 2 2" xfId="750" xr:uid="{4485F040-4542-4C28-9F04-7F62209F8A6A}"/>
    <cellStyle name="Comma 4 3 2 2 2" xfId="1062" xr:uid="{F889F46F-BECF-4C6E-9CCB-1C51AE8C8887}"/>
    <cellStyle name="Comma 4 3 2 2 2 2" xfId="3502" xr:uid="{585BBC02-58AF-4738-9F15-8277F8E9C407}"/>
    <cellStyle name="Comma 4 3 2 2 2 3" xfId="5605" xr:uid="{2288E406-D7D3-45E1-8DC4-6F874F0D1137}"/>
    <cellStyle name="Comma 4 3 2 2 3" xfId="1380" xr:uid="{6C66D2E7-4AF3-4250-8AAF-941017AA7613}"/>
    <cellStyle name="Comma 4 3 2 2 4" xfId="1695" xr:uid="{B5AD07FC-9040-4EE4-B964-DAD8398C97ED}"/>
    <cellStyle name="Comma 4 3 2 2 4 2" xfId="3997" xr:uid="{278A09A2-5B64-4B61-B000-6E334185D98E}"/>
    <cellStyle name="Comma 4 3 2 2 4 3" xfId="6120" xr:uid="{50EF9D6E-0D97-4DD4-B797-7D997E7F9F3F}"/>
    <cellStyle name="Comma 4 3 2 2 5" xfId="2206" xr:uid="{8D63A46A-7288-4392-B9BD-11108607CCC2}"/>
    <cellStyle name="Comma 4 3 2 2 5 2" xfId="4305" xr:uid="{FEC8EC48-FAA4-4557-B056-E573362509E3}"/>
    <cellStyle name="Comma 4 3 2 2 5 3" xfId="6469" xr:uid="{738D5D8F-604B-446F-B1D1-B1D4B625DE19}"/>
    <cellStyle name="Comma 4 3 2 2 6" xfId="2516" xr:uid="{CAB3F15E-87AB-4CA3-9A5C-F0E196E8A67C}"/>
    <cellStyle name="Comma 4 3 2 2 6 2" xfId="4613" xr:uid="{2E46160E-DE73-4354-A336-AA03C183B2C6}"/>
    <cellStyle name="Comma 4 3 2 2 6 3" xfId="6777" xr:uid="{1E8AB51F-046A-41AE-821B-E79DEC0F37D6}"/>
    <cellStyle name="Comma 4 3 2 2 7" xfId="3209" xr:uid="{5CB4867E-68A7-4523-8849-B794FA0277FB}"/>
    <cellStyle name="Comma 4 3 2 2 8" xfId="5309" xr:uid="{B3B895AE-A6EB-417F-9064-E1FBB402E27F}"/>
    <cellStyle name="Comma 4 3 2 2 9" xfId="7606" xr:uid="{EED0EBD4-FFB7-4D22-8187-48A8BCD46018}"/>
    <cellStyle name="Comma 4 3 2 3" xfId="873" xr:uid="{1684C1A7-C216-4F55-8150-5820DD47DD57}"/>
    <cellStyle name="Comma 4 3 2 3 2" xfId="3321" xr:uid="{7BD28242-E7E7-4435-8989-9252130B4685}"/>
    <cellStyle name="Comma 4 3 2 3 3" xfId="5421" xr:uid="{1C0BC1D0-81BE-4318-A236-BE948C5BC167}"/>
    <cellStyle name="Comma 4 3 2 4" xfId="1199" xr:uid="{D95BBC75-F49E-49CA-94D9-204D7D489199}"/>
    <cellStyle name="Comma 4 3 2 5" xfId="1512" xr:uid="{0EA688E5-249C-4353-9951-DBCAAD76FB47}"/>
    <cellStyle name="Comma 4 3 2 5 2" xfId="3816" xr:uid="{B94E1A9B-95BC-41C2-8BC7-C59AF303AAAB}"/>
    <cellStyle name="Comma 4 3 2 5 3" xfId="5939" xr:uid="{6B0D0CC0-9CAB-4DD3-8C78-42157F0A7BCE}"/>
    <cellStyle name="Comma 4 3 2 6" xfId="2025" xr:uid="{9D9FAB80-B729-42A7-A17B-E1DD106D8FAC}"/>
    <cellStyle name="Comma 4 3 2 6 2" xfId="4124" xr:uid="{991BD867-0053-4557-8A7B-924A90FE9BF7}"/>
    <cellStyle name="Comma 4 3 2 6 3" xfId="6288" xr:uid="{9172C248-C347-4D1A-8F0D-B7B814BE6E04}"/>
    <cellStyle name="Comma 4 3 2 7" xfId="2335" xr:uid="{CCB4FD1C-2BE5-4CC0-BFB2-26D576390076}"/>
    <cellStyle name="Comma 4 3 2 7 2" xfId="4432" xr:uid="{212D67C7-D928-4FAD-A694-A761083FF133}"/>
    <cellStyle name="Comma 4 3 2 7 3" xfId="6596" xr:uid="{2B185FBF-524E-4EDD-AD5F-BB6AC9409F4D}"/>
    <cellStyle name="Comma 4 3 2 8" xfId="3087" xr:uid="{F75C68FA-176A-4CAB-A01E-632AC13ADA89}"/>
    <cellStyle name="Comma 4 3 2 9" xfId="5184" xr:uid="{2934B169-1A10-4045-ACD4-6B769DED613B}"/>
    <cellStyle name="Comma 4 3 3" xfId="690" xr:uid="{B1931893-382D-498F-8B8C-7678DD85F5BF}"/>
    <cellStyle name="Comma 4 3 3 2" xfId="1008" xr:uid="{8CB359B1-1247-4DEA-A68D-0A11FB6CEFD7}"/>
    <cellStyle name="Comma 4 3 3 2 2" xfId="3448" xr:uid="{94BAA397-8A73-4DA9-9E96-4A3FB8B1343B}"/>
    <cellStyle name="Comma 4 3 3 2 3" xfId="5551" xr:uid="{EC5502C6-3100-4345-B7CC-9F29E1B4311C}"/>
    <cellStyle name="Comma 4 3 3 3" xfId="1326" xr:uid="{3E947314-F7B5-4B3E-B255-63C7BA81B76B}"/>
    <cellStyle name="Comma 4 3 3 4" xfId="1641" xr:uid="{886EA54C-6578-403D-88AE-DB27499FF34B}"/>
    <cellStyle name="Comma 4 3 3 4 2" xfId="3943" xr:uid="{4BDED72C-C68C-47C2-8026-32E3CDD1CCAC}"/>
    <cellStyle name="Comma 4 3 3 4 3" xfId="6066" xr:uid="{6650F99D-D7FA-4231-BC61-E4571272D98B}"/>
    <cellStyle name="Comma 4 3 3 5" xfId="2152" xr:uid="{958DA13E-9F25-40FB-B4B8-93E372C506D5}"/>
    <cellStyle name="Comma 4 3 3 5 2" xfId="4251" xr:uid="{1FA9AD69-0044-47E9-9F57-67F4C8D4F816}"/>
    <cellStyle name="Comma 4 3 3 5 3" xfId="6415" xr:uid="{9432B2A2-89E5-42C7-A059-A356CCB099A5}"/>
    <cellStyle name="Comma 4 3 3 6" xfId="2462" xr:uid="{DDA12DE5-FB6F-41A1-BA92-76C5646FCE01}"/>
    <cellStyle name="Comma 4 3 3 6 2" xfId="4559" xr:uid="{BF69BDB2-E508-49B6-BB51-86849C54B62F}"/>
    <cellStyle name="Comma 4 3 3 6 3" xfId="6723" xr:uid="{DA3F7E2A-CBE3-4F1A-A77D-7531ED8C54D8}"/>
    <cellStyle name="Comma 4 3 3 7" xfId="3155" xr:uid="{6F87B828-4A90-4FA8-8EA5-EFD68A453C92}"/>
    <cellStyle name="Comma 4 3 3 8" xfId="5254" xr:uid="{EB214AF5-4028-4B40-AE07-19367D82A0ED}"/>
    <cellStyle name="Comma 4 3 3 9" xfId="7607" xr:uid="{535597BA-9B71-4A8D-AB94-0F0E81DBBDF6}"/>
    <cellStyle name="Comma 4 3 4" xfId="819" xr:uid="{25E6DC45-B030-437F-AA4F-8E44B44716FA}"/>
    <cellStyle name="Comma 4 3 4 2" xfId="3267" xr:uid="{32C8D1CA-215A-4547-B21A-CB558D7AF2DE}"/>
    <cellStyle name="Comma 4 3 4 3" xfId="5367" xr:uid="{AB49B3CA-3551-419F-8666-084A1D1FD2A4}"/>
    <cellStyle name="Comma 4 3 5" xfId="1143" xr:uid="{00FCDAD4-2FCF-46F8-9B2C-E6DA94FF3C3D}"/>
    <cellStyle name="Comma 4 3 6" xfId="1456" xr:uid="{71B83EDC-599A-472A-B1C8-4CF4FCF59D56}"/>
    <cellStyle name="Comma 4 3 6 2" xfId="3762" xr:uid="{9510E67A-702A-4F3B-B504-29E11D454EE2}"/>
    <cellStyle name="Comma 4 3 6 3" xfId="5885" xr:uid="{8CBD9064-CFFB-46BB-B294-861BB296899D}"/>
    <cellStyle name="Comma 4 3 7" xfId="1971" xr:uid="{9AD1279E-1AC9-48A1-9E6C-256C4D35D6A3}"/>
    <cellStyle name="Comma 4 3 7 2" xfId="4070" xr:uid="{C38FFE55-53FD-46A6-AE0E-ACA51F92212D}"/>
    <cellStyle name="Comma 4 3 7 3" xfId="6234" xr:uid="{92EE6B5A-0F3E-4FB3-BCE3-347407D58741}"/>
    <cellStyle name="Comma 4 3 8" xfId="2281" xr:uid="{FDFEE36D-67FA-4022-963B-234DD3DFD5D1}"/>
    <cellStyle name="Comma 4 3 8 2" xfId="4378" xr:uid="{5C5B3A43-73C4-416C-A80C-D503FC3A0461}"/>
    <cellStyle name="Comma 4 3 8 3" xfId="6542" xr:uid="{60288592-BA2D-432F-928A-414E6FDB9F38}"/>
    <cellStyle name="Comma 4 3 9" xfId="3031" xr:uid="{1C9C22E1-E482-4120-BDC1-DF41A07D28D6}"/>
    <cellStyle name="Comma 4 4" xfId="398" xr:uid="{6809809F-C56B-40C9-8FD3-34BDB4932983}"/>
    <cellStyle name="Comma 4 4 10" xfId="5121" xr:uid="{78522FA3-2EEC-49EB-A2CD-1DD185D790A9}"/>
    <cellStyle name="Comma 4 4 11" xfId="7608" xr:uid="{2F133AA2-C5C8-47DB-9D43-903517922980}"/>
    <cellStyle name="Comma 4 4 2" xfId="611" xr:uid="{21EB42E7-BB39-4ED3-A4BB-1B85E1900678}"/>
    <cellStyle name="Comma 4 4 2 10" xfId="7609" xr:uid="{8D32C763-1C44-4DF9-98CB-FDED51BB9140}"/>
    <cellStyle name="Comma 4 4 2 2" xfId="760" xr:uid="{7E55CC38-A435-40C6-81E4-0B79269848D9}"/>
    <cellStyle name="Comma 4 4 2 2 2" xfId="1072" xr:uid="{AE433BB0-5ADC-4849-8926-26DCFC490129}"/>
    <cellStyle name="Comma 4 4 2 2 2 2" xfId="3512" xr:uid="{F7071E89-E9CE-497F-B25D-E84FACF0E27E}"/>
    <cellStyle name="Comma 4 4 2 2 2 3" xfId="5615" xr:uid="{ED977B4B-6E58-41C9-A584-8BC4B4939351}"/>
    <cellStyle name="Comma 4 4 2 2 3" xfId="1390" xr:uid="{4BA49488-39B9-4400-AE21-6E26AD874356}"/>
    <cellStyle name="Comma 4 4 2 2 4" xfId="1705" xr:uid="{6741EC50-BEBA-4450-9471-F0A8BA98510B}"/>
    <cellStyle name="Comma 4 4 2 2 4 2" xfId="4007" xr:uid="{DD41DC3A-033C-4CEB-AA69-CF6C8B222DC9}"/>
    <cellStyle name="Comma 4 4 2 2 4 3" xfId="6130" xr:uid="{67C56FA4-9E53-4CA8-842B-DCE928F71BFE}"/>
    <cellStyle name="Comma 4 4 2 2 5" xfId="2216" xr:uid="{E320700B-3743-4413-AFDA-E5FF8A859493}"/>
    <cellStyle name="Comma 4 4 2 2 5 2" xfId="4315" xr:uid="{545C7277-B547-47D3-BDFE-890D061155B0}"/>
    <cellStyle name="Comma 4 4 2 2 5 3" xfId="6479" xr:uid="{3550368E-0C02-44B9-849C-7266D158A76A}"/>
    <cellStyle name="Comma 4 4 2 2 6" xfId="2526" xr:uid="{86693E48-DF34-472A-A030-3C8514278675}"/>
    <cellStyle name="Comma 4 4 2 2 6 2" xfId="4623" xr:uid="{4FB73927-F3CE-4E2B-BFBF-348550C79678}"/>
    <cellStyle name="Comma 4 4 2 2 6 3" xfId="6787" xr:uid="{EE4B02E9-318A-40E7-A736-5BBC986A0226}"/>
    <cellStyle name="Comma 4 4 2 2 7" xfId="3219" xr:uid="{00911FF7-E20B-4AB5-8EDF-899EEFEB755F}"/>
    <cellStyle name="Comma 4 4 2 2 8" xfId="5319" xr:uid="{7AF36D8F-1583-42F3-951D-3CD213FD3C9C}"/>
    <cellStyle name="Comma 4 4 2 2 9" xfId="7610" xr:uid="{4A8E2F54-FB27-494F-99C5-351E105FBE7F}"/>
    <cellStyle name="Comma 4 4 2 3" xfId="883" xr:uid="{3D1BE83C-3B2F-4696-B9EC-651715F31E80}"/>
    <cellStyle name="Comma 4 4 2 3 2" xfId="3331" xr:uid="{C0D6FACF-C9F4-45C9-A942-8EF47A4AB339}"/>
    <cellStyle name="Comma 4 4 2 3 3" xfId="5431" xr:uid="{7C1402D4-E8B6-4E63-AC79-4C147B791B9D}"/>
    <cellStyle name="Comma 4 4 2 4" xfId="1209" xr:uid="{5884C21A-846F-4A91-AA6B-7EB5BB87A2DE}"/>
    <cellStyle name="Comma 4 4 2 5" xfId="1522" xr:uid="{79AB96D9-1385-4DF7-B399-569E53AD0C88}"/>
    <cellStyle name="Comma 4 4 2 5 2" xfId="3826" xr:uid="{41B1F7BD-6A76-492E-B3AF-63997962A751}"/>
    <cellStyle name="Comma 4 4 2 5 3" xfId="5949" xr:uid="{F25C3655-08D2-449A-A424-D9167900EA6A}"/>
    <cellStyle name="Comma 4 4 2 6" xfId="2035" xr:uid="{AD7BAF18-0BB7-4AE8-A9AD-C6618B1C80AA}"/>
    <cellStyle name="Comma 4 4 2 6 2" xfId="4134" xr:uid="{D943E32E-78B5-424F-A6CE-A0991CF2912B}"/>
    <cellStyle name="Comma 4 4 2 6 3" xfId="6298" xr:uid="{68D9792C-B2DF-4965-BBF6-361DEFA2C4E3}"/>
    <cellStyle name="Comma 4 4 2 7" xfId="2345" xr:uid="{EFD8655A-71FD-41F2-9573-E364E68598D3}"/>
    <cellStyle name="Comma 4 4 2 7 2" xfId="4442" xr:uid="{02DB8936-AF24-4B05-B609-3E1F0154DA1C}"/>
    <cellStyle name="Comma 4 4 2 7 3" xfId="6606" xr:uid="{ACD06D96-5DA0-4B95-9437-F76B0E9E5968}"/>
    <cellStyle name="Comma 4 4 2 8" xfId="3097" xr:uid="{68C92E31-998B-4D9B-8E7D-531FE462ECB6}"/>
    <cellStyle name="Comma 4 4 2 9" xfId="5194" xr:uid="{EFA946DA-6290-4B60-92C6-F357DEB7CC57}"/>
    <cellStyle name="Comma 4 4 3" xfId="700" xr:uid="{FA6D2182-5C9F-4F50-A0E0-4DF5F3932D1D}"/>
    <cellStyle name="Comma 4 4 3 2" xfId="1018" xr:uid="{F9CC427E-AF3E-404F-B64A-E212C5172314}"/>
    <cellStyle name="Comma 4 4 3 2 2" xfId="3458" xr:uid="{4D8CBE09-4105-4357-BC50-AB06FD30D08F}"/>
    <cellStyle name="Comma 4 4 3 2 3" xfId="5561" xr:uid="{A0C16089-A83A-4606-8FAF-AD2085F570A3}"/>
    <cellStyle name="Comma 4 4 3 3" xfId="1336" xr:uid="{8CDAE941-2FEE-4FB7-918A-F5B719C9972A}"/>
    <cellStyle name="Comma 4 4 3 4" xfId="1651" xr:uid="{6A6EEAE3-BBCE-4987-8390-AABDF9028854}"/>
    <cellStyle name="Comma 4 4 3 4 2" xfId="3953" xr:uid="{C68862F0-E06C-4B31-AB7B-987288F1ED12}"/>
    <cellStyle name="Comma 4 4 3 4 3" xfId="6076" xr:uid="{8921EE16-9607-4FC6-A84C-BB308E39470C}"/>
    <cellStyle name="Comma 4 4 3 5" xfId="2162" xr:uid="{ADA2906A-A7D3-432F-A503-BC011E2FA0C3}"/>
    <cellStyle name="Comma 4 4 3 5 2" xfId="4261" xr:uid="{007FA26F-43FE-422F-9C49-9347521A277D}"/>
    <cellStyle name="Comma 4 4 3 5 3" xfId="6425" xr:uid="{280A6DE5-0F39-4644-A888-BDA23F0CB442}"/>
    <cellStyle name="Comma 4 4 3 6" xfId="2472" xr:uid="{EABB364F-7B53-4071-A3F5-84E16A28CD67}"/>
    <cellStyle name="Comma 4 4 3 6 2" xfId="4569" xr:uid="{891E1166-F8DC-47F3-8E5B-95C3B4562AAF}"/>
    <cellStyle name="Comma 4 4 3 6 3" xfId="6733" xr:uid="{2242DE71-B23B-4800-AD34-05CE111655CA}"/>
    <cellStyle name="Comma 4 4 3 7" xfId="3165" xr:uid="{5F61F205-681D-4C11-AED1-A9C89F31268C}"/>
    <cellStyle name="Comma 4 4 3 8" xfId="5264" xr:uid="{A2B13785-BBAF-466D-BB53-FE876DAACB08}"/>
    <cellStyle name="Comma 4 4 3 9" xfId="7611" xr:uid="{D31C9331-6858-4A7B-B60A-EE97CF590ABA}"/>
    <cellStyle name="Comma 4 4 4" xfId="829" xr:uid="{8EC2EC40-1D67-4BEA-AD9B-A58BE0BEADC8}"/>
    <cellStyle name="Comma 4 4 4 2" xfId="3277" xr:uid="{A8C54BE3-F74E-429E-A3CC-D6D841A692EA}"/>
    <cellStyle name="Comma 4 4 4 3" xfId="5377" xr:uid="{4C8AC27D-EFB8-4780-996E-AF35C762178A}"/>
    <cellStyle name="Comma 4 4 5" xfId="1153" xr:uid="{A2AA25F7-01AC-46CF-97A5-A6DAF76A0F1F}"/>
    <cellStyle name="Comma 4 4 6" xfId="1466" xr:uid="{DE43BDA5-EA35-4D5A-80A7-79A19AE19ADC}"/>
    <cellStyle name="Comma 4 4 6 2" xfId="3772" xr:uid="{58EB4F16-6E90-4BBE-94FA-F7FC21F9B4C2}"/>
    <cellStyle name="Comma 4 4 6 3" xfId="5895" xr:uid="{C80186EE-615F-4521-BCB2-E41652C705B9}"/>
    <cellStyle name="Comma 4 4 7" xfId="1981" xr:uid="{EBCB2034-10DB-4C37-95DE-13B7BE439124}"/>
    <cellStyle name="Comma 4 4 7 2" xfId="4080" xr:uid="{E30A490F-1EF1-4540-B856-BB6C4DBE4697}"/>
    <cellStyle name="Comma 4 4 7 3" xfId="6244" xr:uid="{9BE256A9-565D-4778-8607-D0B354534C67}"/>
    <cellStyle name="Comma 4 4 8" xfId="2291" xr:uid="{B2552A31-A970-425D-AF04-00B83F879BBB}"/>
    <cellStyle name="Comma 4 4 8 2" xfId="4388" xr:uid="{0C5C9BF0-9FD5-48D3-9247-94BBFDD8DBFE}"/>
    <cellStyle name="Comma 4 4 8 3" xfId="6552" xr:uid="{EB76CE29-681E-4E2F-995F-783BB4C4A0F7}"/>
    <cellStyle name="Comma 4 4 9" xfId="3041" xr:uid="{A5BA9EE2-7B3E-44C8-BC5E-0D6CBE505196}"/>
    <cellStyle name="Comma 4 5" xfId="409" xr:uid="{3EA8A8C7-7AFF-42EF-B094-4FD7C3896F6A}"/>
    <cellStyle name="Comma 4 5 10" xfId="5128" xr:uid="{65B2F505-F977-4C35-B7C8-812E5D5305C1}"/>
    <cellStyle name="Comma 4 5 11" xfId="7612" xr:uid="{3E155FDC-27FF-4A43-9483-9C7989118264}"/>
    <cellStyle name="Comma 4 5 2" xfId="618" xr:uid="{B187FA42-4DA8-4A8F-B452-14036CDB51A6}"/>
    <cellStyle name="Comma 4 5 2 10" xfId="7613" xr:uid="{D2652536-896C-46DE-B57B-43F7934E4B4C}"/>
    <cellStyle name="Comma 4 5 2 2" xfId="767" xr:uid="{B467080A-B52D-48E4-BD09-5535AE2CD967}"/>
    <cellStyle name="Comma 4 5 2 2 2" xfId="1079" xr:uid="{F84CE972-1DC4-4D25-947F-831FA2E2C971}"/>
    <cellStyle name="Comma 4 5 2 2 2 2" xfId="3519" xr:uid="{67EF39D7-4180-4DD5-8A9B-423E5C607984}"/>
    <cellStyle name="Comma 4 5 2 2 2 3" xfId="5622" xr:uid="{444F644D-DE04-4320-92BE-F4549A76FE96}"/>
    <cellStyle name="Comma 4 5 2 2 3" xfId="1397" xr:uid="{EB5DB4B0-7746-420E-A424-CC19D9735748}"/>
    <cellStyle name="Comma 4 5 2 2 4" xfId="1712" xr:uid="{F8F76B30-13E2-400C-9D64-C129A235B61C}"/>
    <cellStyle name="Comma 4 5 2 2 4 2" xfId="4014" xr:uid="{34959613-E9F9-412F-AA54-DCF67E2DE8A7}"/>
    <cellStyle name="Comma 4 5 2 2 4 3" xfId="6137" xr:uid="{3A9294A5-F945-4773-AA7F-EF3CF668DDD4}"/>
    <cellStyle name="Comma 4 5 2 2 5" xfId="2223" xr:uid="{1D447DCC-703A-4462-BFEE-F0D2AE841DF5}"/>
    <cellStyle name="Comma 4 5 2 2 5 2" xfId="4322" xr:uid="{81105ED3-9569-44C1-95B3-0188FC6EF87B}"/>
    <cellStyle name="Comma 4 5 2 2 5 3" xfId="6486" xr:uid="{59808302-1EA7-461B-AE4F-E1CB24C79CCB}"/>
    <cellStyle name="Comma 4 5 2 2 6" xfId="2533" xr:uid="{654A3452-B7B4-42E8-BEE5-7B5170BBBC86}"/>
    <cellStyle name="Comma 4 5 2 2 6 2" xfId="4630" xr:uid="{15E95CC6-B1CB-45CC-9D5D-BD7554F5DB00}"/>
    <cellStyle name="Comma 4 5 2 2 6 3" xfId="6794" xr:uid="{78D8563D-2BC3-4607-A320-189EBC3FD2C3}"/>
    <cellStyle name="Comma 4 5 2 2 7" xfId="3226" xr:uid="{7A471029-4C4F-49CE-9DA3-72289EA7ACE0}"/>
    <cellStyle name="Comma 4 5 2 2 8" xfId="5326" xr:uid="{48A31C58-7E49-4CF3-A87A-EA908ECF1989}"/>
    <cellStyle name="Comma 4 5 2 2 9" xfId="7614" xr:uid="{6D1635A0-E143-456D-BC7A-426CD9671DFA}"/>
    <cellStyle name="Comma 4 5 2 3" xfId="890" xr:uid="{6A5CAAAA-0CF0-462D-B0A4-FFB783FF4899}"/>
    <cellStyle name="Comma 4 5 2 3 2" xfId="3338" xr:uid="{48184A32-DDF7-4F92-9E7C-690294E89F55}"/>
    <cellStyle name="Comma 4 5 2 3 3" xfId="5438" xr:uid="{8924A562-1466-41C2-BEB1-9D7C89F72B97}"/>
    <cellStyle name="Comma 4 5 2 4" xfId="1216" xr:uid="{05BC7925-DA10-48DA-A4DF-EDE3DA5C1FAB}"/>
    <cellStyle name="Comma 4 5 2 5" xfId="1529" xr:uid="{7653F3E8-4AD8-412F-B1D2-0017F12ED69D}"/>
    <cellStyle name="Comma 4 5 2 5 2" xfId="3833" xr:uid="{6F2B00DD-84F6-49B3-9517-DA9110D43ED8}"/>
    <cellStyle name="Comma 4 5 2 5 3" xfId="5956" xr:uid="{7EB67C18-C1B1-463B-A1FB-F787D2A9713F}"/>
    <cellStyle name="Comma 4 5 2 6" xfId="2042" xr:uid="{2D18F66C-CCFC-4CBB-BB3D-D9ECFC103731}"/>
    <cellStyle name="Comma 4 5 2 6 2" xfId="4141" xr:uid="{9138A565-2655-4651-9CD2-C54708D4F8D1}"/>
    <cellStyle name="Comma 4 5 2 6 3" xfId="6305" xr:uid="{D290DD40-19A8-4CDF-9D1F-1B49B70BD8A5}"/>
    <cellStyle name="Comma 4 5 2 7" xfId="2352" xr:uid="{B483583B-8774-4FED-B887-8BC95E754363}"/>
    <cellStyle name="Comma 4 5 2 7 2" xfId="4449" xr:uid="{0160E927-C55F-4C4B-A8C8-1B310205E475}"/>
    <cellStyle name="Comma 4 5 2 7 3" xfId="6613" xr:uid="{50F84102-5968-4216-AEA5-5689589B65E1}"/>
    <cellStyle name="Comma 4 5 2 8" xfId="3104" xr:uid="{47B74041-E688-4FE4-B9DA-29CFCFF0E0BD}"/>
    <cellStyle name="Comma 4 5 2 9" xfId="5201" xr:uid="{4B6D8194-2AFE-4218-95F8-D08805B57B11}"/>
    <cellStyle name="Comma 4 5 3" xfId="707" xr:uid="{4109A1AB-6901-41D0-801D-B6BE78CBDF14}"/>
    <cellStyle name="Comma 4 5 3 2" xfId="1025" xr:uid="{31682A1C-CCD4-4DA4-B564-7A6564E56178}"/>
    <cellStyle name="Comma 4 5 3 2 2" xfId="3465" xr:uid="{DD3B4CFE-002B-4E36-8EF5-AA25AE256D30}"/>
    <cellStyle name="Comma 4 5 3 2 3" xfId="5568" xr:uid="{811E4F2D-36E4-4CD9-B123-FF15D9CD2414}"/>
    <cellStyle name="Comma 4 5 3 3" xfId="1343" xr:uid="{D98340ED-2C84-452C-AB4F-47FDEB03AF26}"/>
    <cellStyle name="Comma 4 5 3 4" xfId="1658" xr:uid="{B77E8E4B-3693-478F-A9EC-814851F334E7}"/>
    <cellStyle name="Comma 4 5 3 4 2" xfId="3960" xr:uid="{3614320A-21D7-47E6-9806-BA8896A70417}"/>
    <cellStyle name="Comma 4 5 3 4 3" xfId="6083" xr:uid="{BF8B628C-84C6-4A0A-A86E-12035014F71D}"/>
    <cellStyle name="Comma 4 5 3 5" xfId="2169" xr:uid="{5FB2F6C7-ECAD-49D1-9399-8C4AC5523F82}"/>
    <cellStyle name="Comma 4 5 3 5 2" xfId="4268" xr:uid="{8FBB42CD-0E86-4676-8B0A-CA34AF9943A8}"/>
    <cellStyle name="Comma 4 5 3 5 3" xfId="6432" xr:uid="{35210458-E16F-4E1A-88A3-765B823F3CF6}"/>
    <cellStyle name="Comma 4 5 3 6" xfId="2479" xr:uid="{D442B307-B9B3-4862-9A2D-E8863BC8F794}"/>
    <cellStyle name="Comma 4 5 3 6 2" xfId="4576" xr:uid="{7A0EF611-55B4-4B6C-A8FA-43B44898F6BC}"/>
    <cellStyle name="Comma 4 5 3 6 3" xfId="6740" xr:uid="{86B8DEBD-9A19-43DB-9BD1-3492D7036417}"/>
    <cellStyle name="Comma 4 5 3 7" xfId="3172" xr:uid="{FC63F433-4554-4269-9AD2-E09C252B5350}"/>
    <cellStyle name="Comma 4 5 3 8" xfId="5271" xr:uid="{562C1065-11D0-4A98-83A1-F35CF286D644}"/>
    <cellStyle name="Comma 4 5 3 9" xfId="7615" xr:uid="{CC5282B8-14D8-42A8-9372-37F49A59B152}"/>
    <cellStyle name="Comma 4 5 4" xfId="836" xr:uid="{F7112F80-6E92-4B6C-AED4-C2C6DBD48E4C}"/>
    <cellStyle name="Comma 4 5 4 2" xfId="3284" xr:uid="{4A68F210-CF28-47AD-A838-7987191A73E9}"/>
    <cellStyle name="Comma 4 5 4 3" xfId="5384" xr:uid="{7EAC1BBF-E4DC-4554-91FB-5647DFFE126B}"/>
    <cellStyle name="Comma 4 5 5" xfId="1160" xr:uid="{F8DC249F-D526-4929-8123-318CEEFBBDDD}"/>
    <cellStyle name="Comma 4 5 6" xfId="1473" xr:uid="{8FE7E727-AA1F-461A-8712-9C9E602F3247}"/>
    <cellStyle name="Comma 4 5 6 2" xfId="3779" xr:uid="{EB408179-DE2B-42CE-944A-A3696B8FF3D1}"/>
    <cellStyle name="Comma 4 5 6 3" xfId="5902" xr:uid="{0AC9F6A0-4440-411B-8216-8A8E6619C9AD}"/>
    <cellStyle name="Comma 4 5 7" xfId="1988" xr:uid="{6D3ECC8F-2488-4752-9973-53495B059C95}"/>
    <cellStyle name="Comma 4 5 7 2" xfId="4087" xr:uid="{4D5B8F06-E166-421C-8CB5-B3A856AB177F}"/>
    <cellStyle name="Comma 4 5 7 3" xfId="6251" xr:uid="{4536790B-2E35-4712-99DE-7272CB437028}"/>
    <cellStyle name="Comma 4 5 8" xfId="2298" xr:uid="{B5884680-62C0-4830-AB12-D7C7F5F57C86}"/>
    <cellStyle name="Comma 4 5 8 2" xfId="4395" xr:uid="{27C74396-E356-41E7-A8A4-F2EC04A99A8A}"/>
    <cellStyle name="Comma 4 5 8 3" xfId="6559" xr:uid="{A774D973-EDAA-4572-A6B6-69A23228246A}"/>
    <cellStyle name="Comma 4 5 9" xfId="3048" xr:uid="{66FDCB63-CC10-49AD-8D19-A4BF41519BAF}"/>
    <cellStyle name="Comma 4 6" xfId="470" xr:uid="{7EC04B74-9D9D-491E-9E98-8030A026172F}"/>
    <cellStyle name="Comma 4 6 10" xfId="5155" xr:uid="{1A047DDE-80FD-4756-B13C-7971F37D7BBB}"/>
    <cellStyle name="Comma 4 6 11" xfId="7616" xr:uid="{95902901-5D50-4919-B141-C74AA2282242}"/>
    <cellStyle name="Comma 4 6 2" xfId="642" xr:uid="{B58CA188-4509-4842-91F3-87C09B2D59B1}"/>
    <cellStyle name="Comma 4 6 2 10" xfId="7617" xr:uid="{16A37162-FB68-46CA-A0C5-DD6DF57A0112}"/>
    <cellStyle name="Comma 4 6 2 2" xfId="788" xr:uid="{329D1811-E761-4F72-BBA5-74C1E686964A}"/>
    <cellStyle name="Comma 4 6 2 2 2" xfId="1100" xr:uid="{811CCBAD-8BCA-4840-82D8-12E4E4B18BF1}"/>
    <cellStyle name="Comma 4 6 2 2 2 2" xfId="3540" xr:uid="{9F06F2FB-2DD6-4F1A-8B4D-418613F53BD4}"/>
    <cellStyle name="Comma 4 6 2 2 2 3" xfId="5643" xr:uid="{E2266AA5-9063-41F0-8806-DAC1AC13A5B3}"/>
    <cellStyle name="Comma 4 6 2 2 3" xfId="1418" xr:uid="{C4E722B9-2F4A-4D11-8BFE-755B5561C11A}"/>
    <cellStyle name="Comma 4 6 2 2 4" xfId="1733" xr:uid="{35BF49C1-7009-4D61-9DB3-F29C15F81B4A}"/>
    <cellStyle name="Comma 4 6 2 2 4 2" xfId="4035" xr:uid="{A7C92E87-150F-4CCF-825A-FFA7B9E8A884}"/>
    <cellStyle name="Comma 4 6 2 2 4 3" xfId="6158" xr:uid="{678D4F01-E9AE-40BE-A808-BBB47F6AE253}"/>
    <cellStyle name="Comma 4 6 2 2 5" xfId="2244" xr:uid="{6CC97E60-B3B6-4D96-A7EC-7560BAFE2F48}"/>
    <cellStyle name="Comma 4 6 2 2 5 2" xfId="4343" xr:uid="{CA0DCD30-A4DC-4ADF-ADAF-FB91AAA90B9C}"/>
    <cellStyle name="Comma 4 6 2 2 5 3" xfId="6507" xr:uid="{7C22C91C-FF9B-4918-9968-4183A95E5235}"/>
    <cellStyle name="Comma 4 6 2 2 6" xfId="2554" xr:uid="{DED652EE-7C2F-4117-A924-0EF661481F2E}"/>
    <cellStyle name="Comma 4 6 2 2 6 2" xfId="4651" xr:uid="{5E13C766-0E5A-4581-8E86-918986535A0F}"/>
    <cellStyle name="Comma 4 6 2 2 6 3" xfId="6815" xr:uid="{5BC03072-914E-4DBF-85AC-396BF1697A66}"/>
    <cellStyle name="Comma 4 6 2 2 7" xfId="3247" xr:uid="{316BB2AA-941C-426B-B14A-083BF457E48F}"/>
    <cellStyle name="Comma 4 6 2 2 8" xfId="5347" xr:uid="{711B614F-5931-4D70-B7B3-96EEA9434D34}"/>
    <cellStyle name="Comma 4 6 2 2 9" xfId="7618" xr:uid="{78599744-C354-4F52-A07B-51196B260148}"/>
    <cellStyle name="Comma 4 6 2 3" xfId="911" xr:uid="{ED83F209-8852-4851-9F94-5702FD158D8D}"/>
    <cellStyle name="Comma 4 6 2 3 2" xfId="3359" xr:uid="{76B15A06-0956-4A37-A2D6-E6CF56E63F34}"/>
    <cellStyle name="Comma 4 6 2 3 3" xfId="5459" xr:uid="{DEAC80EA-81B8-4F02-AFCD-883D480C5535}"/>
    <cellStyle name="Comma 4 6 2 4" xfId="1237" xr:uid="{D63B250C-1388-41F3-903E-D56149E53898}"/>
    <cellStyle name="Comma 4 6 2 5" xfId="1550" xr:uid="{E2EF7960-CDD2-4429-9FB4-C385B5A431BE}"/>
    <cellStyle name="Comma 4 6 2 5 2" xfId="3854" xr:uid="{24517C74-9CEA-43EC-9E4D-7556D836062F}"/>
    <cellStyle name="Comma 4 6 2 5 3" xfId="5977" xr:uid="{80D4E31C-849C-4AE3-9CE8-14A697D545D3}"/>
    <cellStyle name="Comma 4 6 2 6" xfId="2063" xr:uid="{51085917-AC2F-4E0F-B088-0F55C2F641EE}"/>
    <cellStyle name="Comma 4 6 2 6 2" xfId="4162" xr:uid="{E27C3232-A274-4DD8-87ED-D4CD89A29B1D}"/>
    <cellStyle name="Comma 4 6 2 6 3" xfId="6326" xr:uid="{BC20ADD8-E3E1-4518-9B43-E1F7FA68AA0F}"/>
    <cellStyle name="Comma 4 6 2 7" xfId="2373" xr:uid="{B437321C-EE01-4442-B355-114ED7B38063}"/>
    <cellStyle name="Comma 4 6 2 7 2" xfId="4470" xr:uid="{0E0E2A93-DEEC-437A-83F8-5A44979460CB}"/>
    <cellStyle name="Comma 4 6 2 7 3" xfId="6634" xr:uid="{EB41F972-2C5C-4474-8553-84810B30E57D}"/>
    <cellStyle name="Comma 4 6 2 8" xfId="3125" xr:uid="{68A95FA5-262C-4F22-BBFD-FF66EAF1C635}"/>
    <cellStyle name="Comma 4 6 2 9" xfId="5222" xr:uid="{C350B2E5-D273-475D-8CAD-B5549558405C}"/>
    <cellStyle name="Comma 4 6 3" xfId="730" xr:uid="{58D911AE-6BA7-47F2-8015-CAAFE012B4B7}"/>
    <cellStyle name="Comma 4 6 3 2" xfId="1047" xr:uid="{FFE305F4-5E71-4C15-A45E-13CE8A252E96}"/>
    <cellStyle name="Comma 4 6 3 2 2" xfId="3487" xr:uid="{8804553E-4DD9-4779-8409-EB307747D047}"/>
    <cellStyle name="Comma 4 6 3 2 3" xfId="5590" xr:uid="{84B23B16-7721-4E4E-8BF7-0A638DDD0EEA}"/>
    <cellStyle name="Comma 4 6 3 3" xfId="1365" xr:uid="{7F344ED7-049E-480E-B496-4811CFCD5D93}"/>
    <cellStyle name="Comma 4 6 3 4" xfId="1680" xr:uid="{C107F913-9FE5-49F0-A28D-2B60BB382E0B}"/>
    <cellStyle name="Comma 4 6 3 4 2" xfId="3982" xr:uid="{9AA70E07-F955-4145-96F4-F4305BF250C2}"/>
    <cellStyle name="Comma 4 6 3 4 3" xfId="6105" xr:uid="{91FE72C2-106F-4855-ABA9-1ED2711DD653}"/>
    <cellStyle name="Comma 4 6 3 5" xfId="2191" xr:uid="{B09F8477-F700-48DA-A75D-ED851AF426A4}"/>
    <cellStyle name="Comma 4 6 3 5 2" xfId="4290" xr:uid="{43312495-D6DB-49E9-B48C-B24B80F6D2C0}"/>
    <cellStyle name="Comma 4 6 3 5 3" xfId="6454" xr:uid="{90776D70-245B-4C49-B945-F4BC838CE721}"/>
    <cellStyle name="Comma 4 6 3 6" xfId="2501" xr:uid="{DF066DCF-94BC-43F3-A7BC-6D954F59B7DF}"/>
    <cellStyle name="Comma 4 6 3 6 2" xfId="4598" xr:uid="{1369688C-F9B4-4041-8A9C-6396DD4BABA6}"/>
    <cellStyle name="Comma 4 6 3 6 3" xfId="6762" xr:uid="{3B2E4AEA-71DE-4E72-9416-537660C8E77C}"/>
    <cellStyle name="Comma 4 6 3 7" xfId="3194" xr:uid="{EF600836-8643-4B12-9EB7-1A72CF0BE97E}"/>
    <cellStyle name="Comma 4 6 3 8" xfId="5293" xr:uid="{86212BBF-D826-40AF-81CE-8EB3E30D7EF3}"/>
    <cellStyle name="Comma 4 6 3 9" xfId="7619" xr:uid="{8113E67D-1A13-42C6-AF1F-9CC056027047}"/>
    <cellStyle name="Comma 4 6 4" xfId="858" xr:uid="{AFC11BB0-00BC-4E8A-BF7D-4B7D2AEEDECD}"/>
    <cellStyle name="Comma 4 6 4 2" xfId="3306" xr:uid="{9FBC5309-CAED-4078-967A-96FAEFF7FC16}"/>
    <cellStyle name="Comma 4 6 4 3" xfId="5406" xr:uid="{490417F8-DB7A-46E5-A254-C1B961C58E0F}"/>
    <cellStyle name="Comma 4 6 5" xfId="1182" xr:uid="{F2F2F4FC-4FDB-4DCA-8AC6-7327E4E86F11}"/>
    <cellStyle name="Comma 4 6 6" xfId="1495" xr:uid="{04717DDC-71E7-4718-9C2A-8325164F6CE5}"/>
    <cellStyle name="Comma 4 6 6 2" xfId="3801" xr:uid="{2259D240-2D54-4859-A5FA-B07C847AB431}"/>
    <cellStyle name="Comma 4 6 6 3" xfId="5924" xr:uid="{4BEB6202-75AF-43AA-8A00-AE293FF12506}"/>
    <cellStyle name="Comma 4 6 7" xfId="2010" xr:uid="{A8F62198-FFAD-48C2-B59A-A39EBEEF6B01}"/>
    <cellStyle name="Comma 4 6 7 2" xfId="4109" xr:uid="{ACF15E36-5143-40E5-8A8A-5104E4416F8C}"/>
    <cellStyle name="Comma 4 6 7 3" xfId="6273" xr:uid="{DEBF67A2-FBAB-4D73-9C4B-ECBDE4CA9E33}"/>
    <cellStyle name="Comma 4 6 8" xfId="2320" xr:uid="{A175022B-FEE4-4692-8A66-D30B2375BB92}"/>
    <cellStyle name="Comma 4 6 8 2" xfId="4417" xr:uid="{A0F0DCD9-68F9-4C8D-BE10-5A86D3AFF5D0}"/>
    <cellStyle name="Comma 4 6 8 3" xfId="6581" xr:uid="{8CB6B77B-EA93-461B-8373-AA29896514D2}"/>
    <cellStyle name="Comma 4 6 9" xfId="3070" xr:uid="{BBA6F08F-33BA-479E-8084-F87283E55146}"/>
    <cellStyle name="Comma 4 7" xfId="552" xr:uid="{5D913025-12CB-4049-91EB-901FEB436808}"/>
    <cellStyle name="Comma 4 7 10" xfId="5172" xr:uid="{88C3E04C-0222-432E-892B-9F3430F0B567}"/>
    <cellStyle name="Comma 4 7 11" xfId="7620" xr:uid="{71AEE744-9601-43F5-BE4E-685BEAF813CD}"/>
    <cellStyle name="Comma 4 7 2" xfId="655" xr:uid="{B8235D80-1FCC-409D-BFD4-CA70462A95BD}"/>
    <cellStyle name="Comma 4 7 2 10" xfId="7621" xr:uid="{42610E90-5732-4DE4-8122-DC43E8AEDDD9}"/>
    <cellStyle name="Comma 4 7 2 2" xfId="738" xr:uid="{EAFD904B-739E-4398-A32F-B5ABEBE3635A}"/>
    <cellStyle name="Comma 4 7 2 2 2" xfId="1052" xr:uid="{3807A431-DCC3-4268-87E6-94F2A8944F2D}"/>
    <cellStyle name="Comma 4 7 2 2 2 2" xfId="3492" xr:uid="{823750F3-7121-4861-AFAA-817BCA498752}"/>
    <cellStyle name="Comma 4 7 2 2 2 3" xfId="5595" xr:uid="{6DE94404-9227-4A0A-96DB-8F5ED98F7CBE}"/>
    <cellStyle name="Comma 4 7 2 2 3" xfId="1370" xr:uid="{DEE07CDB-F1A5-4ED5-BDB3-F883B7823630}"/>
    <cellStyle name="Comma 4 7 2 2 4" xfId="1685" xr:uid="{6A0A1966-5D01-4EC1-A2F5-1F71F5F8BD08}"/>
    <cellStyle name="Comma 4 7 2 2 4 2" xfId="3987" xr:uid="{1F9A30A4-8928-489A-9F39-2776E14D7AF5}"/>
    <cellStyle name="Comma 4 7 2 2 4 3" xfId="6110" xr:uid="{62200483-D5EC-4C2E-B2B0-60709814C1EB}"/>
    <cellStyle name="Comma 4 7 2 2 5" xfId="2196" xr:uid="{588E6FFA-5DC0-41FF-BEA4-BEFE1F123560}"/>
    <cellStyle name="Comma 4 7 2 2 5 2" xfId="4295" xr:uid="{9F6E1108-2C49-4461-9FD8-B751360E0894}"/>
    <cellStyle name="Comma 4 7 2 2 5 3" xfId="6459" xr:uid="{05DD6A21-569B-4997-B0F4-D84502E86EEB}"/>
    <cellStyle name="Comma 4 7 2 2 6" xfId="2506" xr:uid="{FEED9C87-2F30-44B7-95FA-57E7E626E65B}"/>
    <cellStyle name="Comma 4 7 2 2 6 2" xfId="4603" xr:uid="{D3A92D80-117D-479D-9A9B-151028EC8199}"/>
    <cellStyle name="Comma 4 7 2 2 6 3" xfId="6767" xr:uid="{772942B3-7F76-4AEF-A0A1-8E6D61065CDF}"/>
    <cellStyle name="Comma 4 7 2 2 7" xfId="3199" xr:uid="{ABDB8F71-1AE2-469C-8B19-8F8A642F50FF}"/>
    <cellStyle name="Comma 4 7 2 2 8" xfId="5298" xr:uid="{FA7579FC-5C40-4EA9-A891-1937F006E42E}"/>
    <cellStyle name="Comma 4 7 2 2 9" xfId="7622" xr:uid="{EAFC2A92-8572-40C1-AD78-CA44F076ACD7}"/>
    <cellStyle name="Comma 4 7 2 3" xfId="863" xr:uid="{1396A69D-95C5-40BB-B9FC-479CC896F265}"/>
    <cellStyle name="Comma 4 7 2 3 2" xfId="3311" xr:uid="{4602F0BE-E07D-4627-923A-1992FA2D4367}"/>
    <cellStyle name="Comma 4 7 2 3 3" xfId="5411" xr:uid="{94A809CB-C808-4F06-B625-9CFABB630B18}"/>
    <cellStyle name="Comma 4 7 2 4" xfId="1189" xr:uid="{59BA8AA5-60E5-4802-9AA2-0BA3131D8239}"/>
    <cellStyle name="Comma 4 7 2 5" xfId="1502" xr:uid="{53740DDA-C4D6-46CD-8F10-D4CF3E88A1F5}"/>
    <cellStyle name="Comma 4 7 2 5 2" xfId="3806" xr:uid="{4BA81A7E-9603-4DC6-94BD-18DD79D6EEA2}"/>
    <cellStyle name="Comma 4 7 2 5 3" xfId="5929" xr:uid="{F71E11E7-86B4-434A-95DB-2507AD9EA32D}"/>
    <cellStyle name="Comma 4 7 2 6" xfId="2015" xr:uid="{D5E93838-4254-45D3-84EE-A00DF4E61470}"/>
    <cellStyle name="Comma 4 7 2 6 2" xfId="4114" xr:uid="{10E9460C-459A-4870-93DF-E22420EED350}"/>
    <cellStyle name="Comma 4 7 2 6 3" xfId="6278" xr:uid="{158BA0CB-3FFA-4EC8-8C0D-D727DAE5D0A8}"/>
    <cellStyle name="Comma 4 7 2 7" xfId="2325" xr:uid="{1A591CA3-AEFD-441E-B969-2333EB53F7CA}"/>
    <cellStyle name="Comma 4 7 2 7 2" xfId="4422" xr:uid="{D6E9F17C-49C5-45B7-B32C-2D86991B074D}"/>
    <cellStyle name="Comma 4 7 2 7 3" xfId="6586" xr:uid="{38BA9330-CCD8-4FE7-9DE7-ED7817853AF3}"/>
    <cellStyle name="Comma 4 7 2 8" xfId="3129" xr:uid="{DFB6E647-D9A3-4F3B-A6F3-F55305B7D1F7}"/>
    <cellStyle name="Comma 4 7 2 9" xfId="5226" xr:uid="{BAA20A9C-4FEC-4D9E-BE8D-488804BFAF50}"/>
    <cellStyle name="Comma 4 7 3" xfId="676" xr:uid="{4A621759-F69A-43BC-B0E8-E078DD4216FF}"/>
    <cellStyle name="Comma 4 7 3 2" xfId="996" xr:uid="{1F0AA682-3177-4D9A-971B-41E463085BFE}"/>
    <cellStyle name="Comma 4 7 3 2 2" xfId="3436" xr:uid="{421F65AC-A2F3-4505-9FA6-129351ACAED7}"/>
    <cellStyle name="Comma 4 7 3 2 3" xfId="5539" xr:uid="{C17EB953-AE86-4C6E-B2F5-4110520BBE4B}"/>
    <cellStyle name="Comma 4 7 3 3" xfId="1314" xr:uid="{958925C4-1C67-40EA-8B66-136008F4A569}"/>
    <cellStyle name="Comma 4 7 3 4" xfId="1629" xr:uid="{5E97DCD2-B0E8-4646-A061-2917E19DBBA1}"/>
    <cellStyle name="Comma 4 7 3 4 2" xfId="3931" xr:uid="{357924DD-2976-49FF-8EDB-AAD88E463C08}"/>
    <cellStyle name="Comma 4 7 3 4 3" xfId="6054" xr:uid="{1E7131C8-6145-4056-AE0C-358FA65073DF}"/>
    <cellStyle name="Comma 4 7 3 5" xfId="2140" xr:uid="{47CC6983-5735-4D54-8B52-50222329A2D9}"/>
    <cellStyle name="Comma 4 7 3 5 2" xfId="4239" xr:uid="{8F322E1F-D919-4F35-BA56-93328D5AFE5F}"/>
    <cellStyle name="Comma 4 7 3 5 3" xfId="6403" xr:uid="{348AD21D-0A18-43B6-A2CD-2B31E30BF919}"/>
    <cellStyle name="Comma 4 7 3 6" xfId="2450" xr:uid="{B52C2379-4C99-4E3B-AC9F-0410A6D2D85C}"/>
    <cellStyle name="Comma 4 7 3 6 2" xfId="4547" xr:uid="{8B347D62-0B7F-4FF8-9684-05E4C44240B8}"/>
    <cellStyle name="Comma 4 7 3 6 3" xfId="6711" xr:uid="{949BA64B-1F79-44AC-92CB-3EAF670DB43A}"/>
    <cellStyle name="Comma 4 7 3 7" xfId="3143" xr:uid="{1F1630CE-561C-4C78-AD2C-448341F55C82}"/>
    <cellStyle name="Comma 4 7 3 8" xfId="5241" xr:uid="{96AF118F-9F4C-4D0C-844F-6490998FD02C}"/>
    <cellStyle name="Comma 4 7 3 9" xfId="7623" xr:uid="{5771A1A6-3ECD-4F84-BE18-9BBE4CB7D2D5}"/>
    <cellStyle name="Comma 4 7 4" xfId="807" xr:uid="{3C9AFF02-793A-494E-952D-610F55D8D1C8}"/>
    <cellStyle name="Comma 4 7 4 2" xfId="3255" xr:uid="{5F0EB23C-ABA9-4513-AA78-EB8641FF4315}"/>
    <cellStyle name="Comma 4 7 4 3" xfId="5355" xr:uid="{964FC888-88E8-42A0-BB3B-1F415A4988D2}"/>
    <cellStyle name="Comma 4 7 5" xfId="1130" xr:uid="{F969A572-C110-4E6B-8D54-4C77C3ADC703}"/>
    <cellStyle name="Comma 4 7 6" xfId="1441" xr:uid="{AA79A8EF-10DF-468F-9768-882F6C045CFF}"/>
    <cellStyle name="Comma 4 7 6 2" xfId="3750" xr:uid="{1EEE63DC-F825-42B3-8ACC-69115594637C}"/>
    <cellStyle name="Comma 4 7 6 3" xfId="5873" xr:uid="{F6004727-ABCA-4162-8158-1B1F257E5F2B}"/>
    <cellStyle name="Comma 4 7 7" xfId="1959" xr:uid="{25215FB7-7ACC-4525-93E2-1A32F1D36754}"/>
    <cellStyle name="Comma 4 7 7 2" xfId="4058" xr:uid="{FAFCF34E-BAAA-45C5-9000-F9DFDA969171}"/>
    <cellStyle name="Comma 4 7 7 3" xfId="6222" xr:uid="{1ADD4D5F-C37E-4E87-BD96-506EBCD3D909}"/>
    <cellStyle name="Comma 4 7 8" xfId="2269" xr:uid="{F87EC98D-DF57-45D1-9548-E46B9FE3838A}"/>
    <cellStyle name="Comma 4 7 8 2" xfId="4366" xr:uid="{0DFE67BA-03D9-4EF6-8574-9AEFD9A2E664}"/>
    <cellStyle name="Comma 4 7 8 3" xfId="6530" xr:uid="{20B2D596-3ACA-4B4E-887C-C5A2BAD0D85F}"/>
    <cellStyle name="Comma 4 7 9" xfId="3075" xr:uid="{3765337D-D4C5-44F9-95BF-F036F4DC4415}"/>
    <cellStyle name="Comma 4 8" xfId="668" xr:uid="{8A25E367-76DD-4E7B-80E6-8FC3E46F4333}"/>
    <cellStyle name="Comma 4 8 2" xfId="991" xr:uid="{C9CF6784-3520-4D41-BBAF-DB0C2E871D9D}"/>
    <cellStyle name="Comma 4 8 2 2" xfId="3431" xr:uid="{DAA8D4D9-B28C-447D-AAD6-163AE695AE0D}"/>
    <cellStyle name="Comma 4 8 2 3" xfId="5534" xr:uid="{4B13E3F5-CEBA-4A83-922D-29BAB195057A}"/>
    <cellStyle name="Comma 4 8 3" xfId="1309" xr:uid="{D31F9235-8408-4FDB-B323-979B27EE7E8A}"/>
    <cellStyle name="Comma 4 8 4" xfId="1624" xr:uid="{3B6A8C9E-2433-42AF-AA94-B36BC3504812}"/>
    <cellStyle name="Comma 4 8 4 2" xfId="3926" xr:uid="{385DC105-3232-421C-BE14-6455E6053956}"/>
    <cellStyle name="Comma 4 8 4 3" xfId="6049" xr:uid="{B8FDD42F-89F0-47CA-ADC9-C66B35C59BE7}"/>
    <cellStyle name="Comma 4 8 5" xfId="2135" xr:uid="{C09113CB-9177-4C8A-9BB6-70920D44B603}"/>
    <cellStyle name="Comma 4 8 5 2" xfId="4234" xr:uid="{9253A5D7-23ED-47A6-9803-0E979C4A4234}"/>
    <cellStyle name="Comma 4 8 5 3" xfId="6398" xr:uid="{4115BEA0-7183-48FF-866C-DF2B2D2A0D2B}"/>
    <cellStyle name="Comma 4 8 6" xfId="2445" xr:uid="{85B03206-879B-4E7F-B86A-472477977B83}"/>
    <cellStyle name="Comma 4 8 6 2" xfId="4542" xr:uid="{DEF907A7-CBC6-4572-924D-0F4EF59138D9}"/>
    <cellStyle name="Comma 4 8 6 3" xfId="6706" xr:uid="{756EFC3A-331C-430A-B0E5-D8591DC0ADC1}"/>
    <cellStyle name="Comma 4 8 7" xfId="3138" xr:uid="{CA989649-72D6-4497-BF4E-9232B5B4EA3C}"/>
    <cellStyle name="Comma 4 8 8" xfId="5235" xr:uid="{3E3DD193-F219-419C-8762-969A5CC4B4E1}"/>
    <cellStyle name="Comma 4 8 9" xfId="7624" xr:uid="{3AE596F9-37E5-4E8A-8F3C-1602EEE782D2}"/>
    <cellStyle name="Comma 4 9" xfId="1120" xr:uid="{B8B183FF-A74B-42ED-83CF-C5C13A936A28}"/>
    <cellStyle name="Comma 4 9 2" xfId="3549" xr:uid="{6E0EC0F1-0831-4DC8-AEBC-E13D3B66C4F4}"/>
    <cellStyle name="Comma 4 9 3" xfId="5652" xr:uid="{963CF999-E6E3-4D90-8A41-B855FB64F700}"/>
    <cellStyle name="Comma 5" xfId="368" xr:uid="{93D38885-213A-41CE-A511-89DC5F5625D7}"/>
    <cellStyle name="Comma 5 10" xfId="1127" xr:uid="{1090A7C6-1F38-4667-9D98-EEEF558AA58D}"/>
    <cellStyle name="Comma 5 10 2" xfId="3551" xr:uid="{3997BCA6-FAB4-4908-9265-B974FBD0CCF1}"/>
    <cellStyle name="Comma 5 10 3" xfId="5654" xr:uid="{7C9C8449-243B-4BAA-84DD-3753D676ED30}"/>
    <cellStyle name="Comma 5 11" xfId="1436" xr:uid="{C01BC45C-7E38-4EE4-BB52-AEEB7900693D}"/>
    <cellStyle name="Comma 5 11 2" xfId="3747" xr:uid="{84E32B42-9918-4544-8567-9FA43FF04030}"/>
    <cellStyle name="Comma 5 11 3" xfId="5869" xr:uid="{5BDF9E9D-5A73-4C1C-A627-E47987A9101E}"/>
    <cellStyle name="Comma 5 12" xfId="1956" xr:uid="{6CD2854B-D48F-403D-BE0C-2691579CEC37}"/>
    <cellStyle name="Comma 5 12 2" xfId="4055" xr:uid="{94E5639C-9AA6-4B23-90A4-F42F59E89EE4}"/>
    <cellStyle name="Comma 5 12 3" xfId="6219" xr:uid="{C358B590-E2CC-4F78-8A4B-14431AD7281F}"/>
    <cellStyle name="Comma 5 13" xfId="2266" xr:uid="{67E1D9BA-A312-4A24-834B-ED78837E4091}"/>
    <cellStyle name="Comma 5 13 2" xfId="4363" xr:uid="{C3CF09A7-7EE8-4FEA-A01D-5D66FFC2933F}"/>
    <cellStyle name="Comma 5 13 3" xfId="6527" xr:uid="{6A16B3E8-28B6-47D3-A4CE-47953F151EFF}"/>
    <cellStyle name="Comma 5 14" xfId="2576" xr:uid="{7984E1FF-0F6C-4FA2-9C06-353C8BCCAECB}"/>
    <cellStyle name="Comma 5 14 2" xfId="4669" xr:uid="{60A3729A-8EFB-4D41-83D8-CC11AFCF95B3}"/>
    <cellStyle name="Comma 5 14 3" xfId="6833" xr:uid="{9A173257-415A-4BB7-AA59-8F753839DA09}"/>
    <cellStyle name="Comma 5 15" xfId="2787" xr:uid="{9A82653C-E8DF-42AC-93CA-E58C0BA11914}"/>
    <cellStyle name="Comma 5 15 2" xfId="4874" xr:uid="{38E6F569-2DE6-4F35-8C62-EE55291FB72F}"/>
    <cellStyle name="Comma 5 15 3" xfId="7038" xr:uid="{E5470CE1-F5EF-417F-A9DD-6449B84A121F}"/>
    <cellStyle name="Comma 5 16" xfId="3026" xr:uid="{33A877D9-C416-401B-A0B6-AFC586430178}"/>
    <cellStyle name="Comma 5 17" xfId="5106" xr:uid="{BFAC8824-3C6F-471E-956C-FCD9E2FEDCEB}"/>
    <cellStyle name="Comma 5 18" xfId="5131" xr:uid="{D4B8AFA6-FFD2-4E5F-B617-7E74D5AE5A39}"/>
    <cellStyle name="Comma 5 19" xfId="7625" xr:uid="{FCEA8EF1-8A2D-4418-A29A-B6C5FE49902D}"/>
    <cellStyle name="Comma 5 2" xfId="388" xr:uid="{6D800F39-7422-4FB5-853B-3E37D93B885F}"/>
    <cellStyle name="Comma 5 2 10" xfId="2584" xr:uid="{7E3AAEDC-5B04-44B5-A9EF-85874182D997}"/>
    <cellStyle name="Comma 5 2 10 2" xfId="4677" xr:uid="{97EFFEB4-AF5F-4CF9-8FBA-E973A4AF69AC}"/>
    <cellStyle name="Comma 5 2 10 3" xfId="6841" xr:uid="{FD1A540B-29AF-4CB0-AA32-E5F620614CD1}"/>
    <cellStyle name="Comma 5 2 11" xfId="2796" xr:uid="{F38CA391-E4DF-4899-AAA9-9D660A29811A}"/>
    <cellStyle name="Comma 5 2 11 2" xfId="4882" xr:uid="{454C528D-E8DC-4CE8-A343-C1FE9A0002AA}"/>
    <cellStyle name="Comma 5 2 11 3" xfId="7046" xr:uid="{85D4835A-C859-4716-A360-FA16DECA632B}"/>
    <cellStyle name="Comma 5 2 12" xfId="3033" xr:uid="{6509459E-2583-4FD3-8642-926E86B22775}"/>
    <cellStyle name="Comma 5 2 13" xfId="5113" xr:uid="{B47672C6-3D33-472D-8DC6-0382C81026DF}"/>
    <cellStyle name="Comma 5 2 14" xfId="6202" xr:uid="{67286488-E55E-49F3-9F80-533FAC8629F7}"/>
    <cellStyle name="Comma 5 2 15" xfId="7626" xr:uid="{0AD62600-6CC3-4BD4-9C3C-B7081B6D47EF}"/>
    <cellStyle name="Comma 5 2 2" xfId="603" xr:uid="{D25FDB5B-F95C-4878-B80C-689E4C6E63AF}"/>
    <cellStyle name="Comma 5 2 2 10" xfId="2827" xr:uid="{B90F8BDC-7DBF-4FA8-8112-09EC0F7E83C0}"/>
    <cellStyle name="Comma 5 2 2 10 2" xfId="4912" xr:uid="{2FE3F9C3-085C-4AC6-A631-9694FC28193B}"/>
    <cellStyle name="Comma 5 2 2 10 3" xfId="7076" xr:uid="{7D0ABCB1-48F6-4B05-AD11-1DFC319FBEFD}"/>
    <cellStyle name="Comma 5 2 2 11" xfId="3089" xr:uid="{32E51659-CDF9-43D4-BECA-7090D34B7AC3}"/>
    <cellStyle name="Comma 5 2 2 12" xfId="5186" xr:uid="{286A7C82-07B2-4C9C-99AA-1FCA9291DB8F}"/>
    <cellStyle name="Comma 5 2 2 13" xfId="5675" xr:uid="{0701BBEA-BA4C-4FE7-8620-F6A5DAF42D2E}"/>
    <cellStyle name="Comma 5 2 2 14" xfId="7627" xr:uid="{3E94CEC2-7030-4279-AA4C-892AD329AC88}"/>
    <cellStyle name="Comma 5 2 2 2" xfId="752" xr:uid="{336317EA-1770-4D91-94DE-CCC1CB2D74C9}"/>
    <cellStyle name="Comma 5 2 2 2 10" xfId="5311" xr:uid="{5B56C830-64D9-40BA-A9AB-AF1B9A564F71}"/>
    <cellStyle name="Comma 5 2 2 2 11" xfId="6168" xr:uid="{224F4201-2155-4692-97E1-6962B5EAC270}"/>
    <cellStyle name="Comma 5 2 2 2 12" xfId="7628" xr:uid="{6791FF10-2DD5-48D9-A29F-7B48E5E994D1}"/>
    <cellStyle name="Comma 5 2 2 2 2" xfId="1064" xr:uid="{30F943FA-80CD-4625-8CED-C09CE48ECD68}"/>
    <cellStyle name="Comma 5 2 2 2 2 2" xfId="3504" xr:uid="{5C608347-FD78-49BE-907C-0EA15D5F8C90}"/>
    <cellStyle name="Comma 5 2 2 2 2 3" xfId="5607" xr:uid="{6CF3C19A-C29C-45A4-999A-000EBD103FD7}"/>
    <cellStyle name="Comma 5 2 2 2 3" xfId="1382" xr:uid="{0B70B24B-0008-4F06-BB53-6190009E9CDF}"/>
    <cellStyle name="Comma 5 2 2 2 3 2" xfId="3718" xr:uid="{958DBC37-AAF6-438C-B3BE-6F010847042A}"/>
    <cellStyle name="Comma 5 2 2 2 3 3" xfId="5836" xr:uid="{B08EE8F0-9C20-4A5B-859B-AC7754973B92}"/>
    <cellStyle name="Comma 5 2 2 2 4" xfId="1697" xr:uid="{053AA733-53C3-4236-AE88-88218391E5F7}"/>
    <cellStyle name="Comma 5 2 2 2 4 2" xfId="3999" xr:uid="{11BA372D-1DA2-46F4-84CC-9ADC36E7705E}"/>
    <cellStyle name="Comma 5 2 2 2 4 3" xfId="6122" xr:uid="{48B252A2-33B8-4910-81A5-F5C8A266910A}"/>
    <cellStyle name="Comma 5 2 2 2 5" xfId="2208" xr:uid="{4B17266F-38CD-43A1-B000-1C2A228DECAE}"/>
    <cellStyle name="Comma 5 2 2 2 5 2" xfId="4307" xr:uid="{64732C2E-4520-48E0-800E-CE2FF35A88F5}"/>
    <cellStyle name="Comma 5 2 2 2 5 3" xfId="6471" xr:uid="{D326CAEE-2158-4884-9355-40A5F0F46A32}"/>
    <cellStyle name="Comma 5 2 2 2 6" xfId="2518" xr:uid="{BC14F476-CAE4-4A7B-A4DE-3384D6A51B40}"/>
    <cellStyle name="Comma 5 2 2 2 6 2" xfId="4615" xr:uid="{5A9AC6B9-ED91-4005-95EB-C105E5C74920}"/>
    <cellStyle name="Comma 5 2 2 2 6 3" xfId="6779" xr:uid="{EE5C6143-87D9-4CF8-8A97-77592DA45E4B}"/>
    <cellStyle name="Comma 5 2 2 2 7" xfId="2743" xr:uid="{33224AE0-1738-4FEB-BDCF-11A2A337E923}"/>
    <cellStyle name="Comma 5 2 2 2 7 2" xfId="4836" xr:uid="{70DEFF0D-BB1B-402B-AA3B-7567250C51E0}"/>
    <cellStyle name="Comma 5 2 2 2 7 3" xfId="7000" xr:uid="{F32561A5-0726-4DAC-A348-2E8F06ADEAA2}"/>
    <cellStyle name="Comma 5 2 2 2 8" xfId="2956" xr:uid="{ED04BA30-ACB6-4953-8D04-BD589004AC75}"/>
    <cellStyle name="Comma 5 2 2 2 8 2" xfId="5041" xr:uid="{A608B969-A25B-49D5-A95F-7739F9B1CE85}"/>
    <cellStyle name="Comma 5 2 2 2 8 3" xfId="7205" xr:uid="{3CF45CBD-78A8-44B5-B6A7-E28437763D03}"/>
    <cellStyle name="Comma 5 2 2 2 9" xfId="3211" xr:uid="{C0F425C0-827F-41C4-A7EE-AFFDD355C990}"/>
    <cellStyle name="Comma 5 2 2 3" xfId="960" xr:uid="{CAB2F685-1279-4D30-8536-542E73FB6B52}"/>
    <cellStyle name="Comma 5 2 2 3 10" xfId="6197" xr:uid="{8B25621F-48F4-4C86-81B6-40712030FE7B}"/>
    <cellStyle name="Comma 5 2 2 3 11" xfId="7629" xr:uid="{215C996E-1A4E-49E2-993F-1ADA9DAAB4E1}"/>
    <cellStyle name="Comma 5 2 2 3 2" xfId="1278" xr:uid="{F942E85C-A697-477C-B4EF-8D58B08C1166}"/>
    <cellStyle name="Comma 5 2 2 3 2 2" xfId="3651" xr:uid="{D3511558-228B-45AC-A67A-2C9FF67451F4}"/>
    <cellStyle name="Comma 5 2 2 3 2 3" xfId="5763" xr:uid="{8C74E547-2656-46C3-832D-D167FE32DCD1}"/>
    <cellStyle name="Comma 5 2 2 3 3" xfId="1593" xr:uid="{0C4E28F8-7063-4F1D-93EE-DE970F46F8BE}"/>
    <cellStyle name="Comma 5 2 2 3 3 2" xfId="3895" xr:uid="{C2871054-4A92-45B4-9E51-687FA980D64D}"/>
    <cellStyle name="Comma 5 2 2 3 3 3" xfId="6018" xr:uid="{B45E48BD-5785-4A1A-87A1-9CC4280D30DC}"/>
    <cellStyle name="Comma 5 2 2 3 4" xfId="2104" xr:uid="{D69789D7-3981-4A40-BA2E-96DD97337CC0}"/>
    <cellStyle name="Comma 5 2 2 3 4 2" xfId="4203" xr:uid="{F4458FA7-E136-4C2E-87A0-8F14B42019B8}"/>
    <cellStyle name="Comma 5 2 2 3 4 3" xfId="6367" xr:uid="{903027B6-2539-4886-9078-877CB3BD80E9}"/>
    <cellStyle name="Comma 5 2 2 3 5" xfId="2414" xr:uid="{6673CD77-E306-491A-BF1E-268070836027}"/>
    <cellStyle name="Comma 5 2 2 3 5 2" xfId="4511" xr:uid="{87667DC0-C9A8-4F25-AD79-E1642FB206AB}"/>
    <cellStyle name="Comma 5 2 2 3 5 3" xfId="6675" xr:uid="{727BCCF5-43E0-433B-A021-92272FBAF29D}"/>
    <cellStyle name="Comma 5 2 2 3 6" xfId="2676" xr:uid="{789460B3-1EFE-4FB2-85A5-BD278DBC2980}"/>
    <cellStyle name="Comma 5 2 2 3 6 2" xfId="4769" xr:uid="{A345027C-B666-40E7-A284-09FDAD32B37C}"/>
    <cellStyle name="Comma 5 2 2 3 6 3" xfId="6933" xr:uid="{1F5DC13D-307E-4ED3-A3D9-33366935BA08}"/>
    <cellStyle name="Comma 5 2 2 3 7" xfId="2889" xr:uid="{223F1547-487B-48F6-B29D-EBF2E7658333}"/>
    <cellStyle name="Comma 5 2 2 3 7 2" xfId="4974" xr:uid="{1FC033B6-E548-4EFE-9875-833209BB29ED}"/>
    <cellStyle name="Comma 5 2 2 3 7 3" xfId="7138" xr:uid="{EB7324B7-BCB4-4196-A72A-6DB26D12C6D4}"/>
    <cellStyle name="Comma 5 2 2 3 8" xfId="3400" xr:uid="{23C38523-3A09-424E-84D8-2306482F2620}"/>
    <cellStyle name="Comma 5 2 2 3 9" xfId="5503" xr:uid="{329015A8-B6A0-4320-8DC7-064D0DB757F3}"/>
    <cellStyle name="Comma 5 2 2 4" xfId="875" xr:uid="{98001161-31A1-4350-B3FD-6943B683C3D3}"/>
    <cellStyle name="Comma 5 2 2 4 2" xfId="3323" xr:uid="{F7281B39-C9C8-4297-BE67-F88FAA31E04B}"/>
    <cellStyle name="Comma 5 2 2 4 3" xfId="5423" xr:uid="{C0704CFB-36DB-4DDE-A4A7-1320B5ECAB51}"/>
    <cellStyle name="Comma 5 2 2 5" xfId="1201" xr:uid="{092BE2ED-AC62-44A6-8D7E-7E20ED33EEC2}"/>
    <cellStyle name="Comma 5 2 2 5 2" xfId="3589" xr:uid="{C7E33547-8250-4129-A03D-9C189ABE9466}"/>
    <cellStyle name="Comma 5 2 2 5 3" xfId="5697" xr:uid="{DFF2E4A4-0779-40F1-9716-EBA41A6383EE}"/>
    <cellStyle name="Comma 5 2 2 6" xfId="1514" xr:uid="{93B1F1A7-7C5B-4885-AD92-2B8185750C15}"/>
    <cellStyle name="Comma 5 2 2 6 2" xfId="3818" xr:uid="{D37127E1-28EC-4DA1-8212-CCC396C715DE}"/>
    <cellStyle name="Comma 5 2 2 6 3" xfId="5941" xr:uid="{6AC85E67-A160-43D8-B9BE-42E0C931E3F5}"/>
    <cellStyle name="Comma 5 2 2 7" xfId="2027" xr:uid="{1C2559F9-F39F-4461-8FAB-A78945434ACB}"/>
    <cellStyle name="Comma 5 2 2 7 2" xfId="4126" xr:uid="{7A376F37-7071-4A26-8354-7C644E7966DF}"/>
    <cellStyle name="Comma 5 2 2 7 3" xfId="6290" xr:uid="{AB53C124-B4FD-4DA3-8A25-D58620318912}"/>
    <cellStyle name="Comma 5 2 2 8" xfId="2337" xr:uid="{1AC3B219-4850-43A3-B31B-51D1A85FCE58}"/>
    <cellStyle name="Comma 5 2 2 8 2" xfId="4434" xr:uid="{9BAB2C89-778C-45EB-BC16-0025737153E8}"/>
    <cellStyle name="Comma 5 2 2 8 3" xfId="6598" xr:uid="{4D76CB4A-29E3-441E-A47D-C945E7FBB91A}"/>
    <cellStyle name="Comma 5 2 2 9" xfId="2614" xr:uid="{BE751A9A-726C-4A66-A6AA-8B0062287949}"/>
    <cellStyle name="Comma 5 2 2 9 2" xfId="4707" xr:uid="{E9513EEA-786F-4863-9EDE-4BBA3B16021C}"/>
    <cellStyle name="Comma 5 2 2 9 3" xfId="6871" xr:uid="{883A13BD-1A54-49A4-A699-C12E177A402D}"/>
    <cellStyle name="Comma 5 2 3" xfId="692" xr:uid="{050E1F2A-5A19-49F4-84F6-CABC3973BEAE}"/>
    <cellStyle name="Comma 5 2 3 10" xfId="5256" xr:uid="{B36B58B3-4C3C-4023-803D-B5CE4526B332}"/>
    <cellStyle name="Comma 5 2 3 11" xfId="6182" xr:uid="{56B1C36C-9D6F-4987-B22D-AAB6EA10714F}"/>
    <cellStyle name="Comma 5 2 3 12" xfId="7630" xr:uid="{C0563963-EA13-4A24-B9C3-4915926A1409}"/>
    <cellStyle name="Comma 5 2 3 2" xfId="1010" xr:uid="{E306A36C-B831-4157-BD6A-896A9AAEA9F6}"/>
    <cellStyle name="Comma 5 2 3 2 2" xfId="3450" xr:uid="{F8836161-5FEC-4206-A5FB-9713D7BB4AED}"/>
    <cellStyle name="Comma 5 2 3 2 3" xfId="5553" xr:uid="{6C5301E9-6BC6-4552-8362-F333CBF68D85}"/>
    <cellStyle name="Comma 5 2 3 3" xfId="1328" xr:uid="{46B38821-3999-4D30-954F-8CA867EEF4B1}"/>
    <cellStyle name="Comma 5 2 3 3 2" xfId="3688" xr:uid="{02E7BEF3-E3C3-4CD9-ADFD-C2A4EC1712EB}"/>
    <cellStyle name="Comma 5 2 3 3 3" xfId="5801" xr:uid="{78A10A4E-B1E8-49E9-8B51-34AF63576FB3}"/>
    <cellStyle name="Comma 5 2 3 4" xfId="1643" xr:uid="{9BA76173-EACA-4024-9BA5-9328DFC535B4}"/>
    <cellStyle name="Comma 5 2 3 4 2" xfId="3945" xr:uid="{BB492977-3D2E-488E-B650-3598B1EE37C1}"/>
    <cellStyle name="Comma 5 2 3 4 3" xfId="6068" xr:uid="{EEFD531E-2EE7-4448-8852-11E5BC4E21E4}"/>
    <cellStyle name="Comma 5 2 3 5" xfId="2154" xr:uid="{2DBFA4E3-763E-4AF0-A41C-1C13DBD4BF09}"/>
    <cellStyle name="Comma 5 2 3 5 2" xfId="4253" xr:uid="{38239C63-42F5-48CD-8020-56643A974A78}"/>
    <cellStyle name="Comma 5 2 3 5 3" xfId="6417" xr:uid="{FD409661-AC6C-4606-8387-617E626214E3}"/>
    <cellStyle name="Comma 5 2 3 6" xfId="2464" xr:uid="{2F9FE81A-1328-41FF-9F49-38E2C48A1426}"/>
    <cellStyle name="Comma 5 2 3 6 2" xfId="4561" xr:uid="{11E41716-AD90-4060-ABA3-AD8DAFC54D98}"/>
    <cellStyle name="Comma 5 2 3 6 3" xfId="6725" xr:uid="{9F79CB51-371A-4471-93A3-BB6992EB5055}"/>
    <cellStyle name="Comma 5 2 3 7" xfId="2713" xr:uid="{046244E1-D14E-47D7-AF3B-091407759706}"/>
    <cellStyle name="Comma 5 2 3 7 2" xfId="4806" xr:uid="{5AD90CE7-00A7-4B3E-A0BB-3C96EB22905C}"/>
    <cellStyle name="Comma 5 2 3 7 3" xfId="6970" xr:uid="{DA199AA7-4FFD-48EC-9925-2DBD88F9B586}"/>
    <cellStyle name="Comma 5 2 3 8" xfId="2926" xr:uid="{75048B5B-C25B-4E49-A712-AD047232FF5E}"/>
    <cellStyle name="Comma 5 2 3 8 2" xfId="5011" xr:uid="{F7115CDB-9752-430A-8444-32F76F718A00}"/>
    <cellStyle name="Comma 5 2 3 8 3" xfId="7175" xr:uid="{9773A138-FCC7-4842-96D4-3394AC10A9A0}"/>
    <cellStyle name="Comma 5 2 3 9" xfId="3157" xr:uid="{93A39518-DFEC-407A-864D-3BB7504CA577}"/>
    <cellStyle name="Comma 5 2 4" xfId="928" xr:uid="{00529521-CD1F-43AD-B147-A40BC9FE588A}"/>
    <cellStyle name="Comma 5 2 4 10" xfId="6172" xr:uid="{9816F8B5-4A9B-4DC4-88EB-9195CA66BD36}"/>
    <cellStyle name="Comma 5 2 4 11" xfId="7631" xr:uid="{55AAF7DF-61BB-414B-99D4-AADB97718485}"/>
    <cellStyle name="Comma 5 2 4 2" xfId="1246" xr:uid="{1234A00D-20F9-4A37-AAEA-C1463CFE05B7}"/>
    <cellStyle name="Comma 5 2 4 2 2" xfId="3619" xr:uid="{A638BF9A-9141-49B3-921D-AD433A26C9CF}"/>
    <cellStyle name="Comma 5 2 4 2 3" xfId="5731" xr:uid="{305E60E4-B185-4BBF-8DF0-2C21D5CC7A2F}"/>
    <cellStyle name="Comma 5 2 4 3" xfId="1561" xr:uid="{7F59897A-C916-4037-AFFE-ABCBAE12C601}"/>
    <cellStyle name="Comma 5 2 4 3 2" xfId="3863" xr:uid="{96D31A86-E0A6-4FDE-9947-00B754449500}"/>
    <cellStyle name="Comma 5 2 4 3 3" xfId="5986" xr:uid="{8E7FF2BB-9450-4279-8C0A-B9A8D4852F36}"/>
    <cellStyle name="Comma 5 2 4 4" xfId="2072" xr:uid="{AD4BD77F-EA1C-45A8-A5AA-0D481A5493F2}"/>
    <cellStyle name="Comma 5 2 4 4 2" xfId="4171" xr:uid="{EA6EC5B7-FEA6-4475-94F3-D9C530B93EEE}"/>
    <cellStyle name="Comma 5 2 4 4 3" xfId="6335" xr:uid="{F8A3B2AD-D001-4814-9580-64FF07A7C08F}"/>
    <cellStyle name="Comma 5 2 4 5" xfId="2382" xr:uid="{AEC99709-BD3E-484B-8FCA-45A61A4A08C5}"/>
    <cellStyle name="Comma 5 2 4 5 2" xfId="4479" xr:uid="{86E672B8-7555-4F7B-BF86-8E2B7FA76F76}"/>
    <cellStyle name="Comma 5 2 4 5 3" xfId="6643" xr:uid="{393EE791-CC72-4EFB-95FF-6F534CD192DD}"/>
    <cellStyle name="Comma 5 2 4 6" xfId="2644" xr:uid="{9200E6F0-136A-4985-AEEA-BAC5477D59B4}"/>
    <cellStyle name="Comma 5 2 4 6 2" xfId="4737" xr:uid="{324A5F7A-6EE5-4289-9711-B13A0C016FF9}"/>
    <cellStyle name="Comma 5 2 4 6 3" xfId="6901" xr:uid="{0A5FEB83-165F-4DDC-A504-2CDB3C65248E}"/>
    <cellStyle name="Comma 5 2 4 7" xfId="2857" xr:uid="{7630D083-8E35-41F7-87B8-F45C97B23DFC}"/>
    <cellStyle name="Comma 5 2 4 7 2" xfId="4942" xr:uid="{03EF3D81-6BB2-4C15-99FD-0F76312CC7A4}"/>
    <cellStyle name="Comma 5 2 4 7 3" xfId="7106" xr:uid="{315A70D4-3567-4DE6-93F9-35B8296F6EC9}"/>
    <cellStyle name="Comma 5 2 4 8" xfId="3368" xr:uid="{39E99723-9756-4526-8715-78A9AA9B5D57}"/>
    <cellStyle name="Comma 5 2 4 9" xfId="5471" xr:uid="{68DC31C2-7152-4B3A-82DF-45750A2E215E}"/>
    <cellStyle name="Comma 5 2 5" xfId="821" xr:uid="{C46B4563-B943-494C-ADAC-37D09E9EB6DF}"/>
    <cellStyle name="Comma 5 2 5 2" xfId="3269" xr:uid="{0A54B4B9-4F92-4AA6-8412-D59329E002CB}"/>
    <cellStyle name="Comma 5 2 5 3" xfId="5369" xr:uid="{A81131D8-E41B-4E7D-9A24-3FC1DF38684B}"/>
    <cellStyle name="Comma 5 2 6" xfId="1145" xr:uid="{7FC8811F-F953-4B29-8208-3BF58650C311}"/>
    <cellStyle name="Comma 5 2 6 2" xfId="3559" xr:uid="{F3965A06-BC07-46CE-AF23-F33F273C4559}"/>
    <cellStyle name="Comma 5 2 6 3" xfId="5662" xr:uid="{622B3D27-4510-4C1F-914F-A845B21EE85E}"/>
    <cellStyle name="Comma 5 2 7" xfId="1458" xr:uid="{2AA406CC-C21E-4FBE-8A6A-20E0EA0BC896}"/>
    <cellStyle name="Comma 5 2 7 2" xfId="3764" xr:uid="{FA31E6DF-A75D-42BC-A806-38394D7AC06E}"/>
    <cellStyle name="Comma 5 2 7 3" xfId="5887" xr:uid="{FE9B6BF2-7961-4281-A663-BBFC427FFB32}"/>
    <cellStyle name="Comma 5 2 8" xfId="1973" xr:uid="{A92A96BC-DE6C-4378-A478-F932C9615523}"/>
    <cellStyle name="Comma 5 2 8 2" xfId="4072" xr:uid="{19C0F696-7C6C-4A2B-B042-3977F5D99AB4}"/>
    <cellStyle name="Comma 5 2 8 3" xfId="6236" xr:uid="{E0FB6671-56C6-45BA-9858-D4B2C0CF6E78}"/>
    <cellStyle name="Comma 5 2 9" xfId="2283" xr:uid="{DD2E2270-FFB2-4DD8-B1F5-35FB882EBA19}"/>
    <cellStyle name="Comma 5 2 9 2" xfId="4380" xr:uid="{D867C9F3-7428-496E-97C6-8043C5634ACF}"/>
    <cellStyle name="Comma 5 2 9 3" xfId="6544" xr:uid="{886D3233-0723-4F13-B704-F1A924EBAA27}"/>
    <cellStyle name="Comma 5 3" xfId="401" xr:uid="{A8485ED7-97E8-4CEA-97E3-A372AF265A0A}"/>
    <cellStyle name="Comma 5 3 10" xfId="2590" xr:uid="{DAFA5535-26EE-419E-838C-0F8686F6EFB4}"/>
    <cellStyle name="Comma 5 3 10 2" xfId="4683" xr:uid="{3963CB3D-FE9A-4FE2-82E5-8A769E2AAA50}"/>
    <cellStyle name="Comma 5 3 10 3" xfId="6847" xr:uid="{38C32BC9-975A-41B1-9C83-92C70F12DD6C}"/>
    <cellStyle name="Comma 5 3 11" xfId="2802" xr:uid="{93BF9AB4-723B-4D61-82EC-9446FCF6C6FD}"/>
    <cellStyle name="Comma 5 3 11 2" xfId="4888" xr:uid="{F9EDB200-E05A-4869-AED3-8597C7D0276D}"/>
    <cellStyle name="Comma 5 3 11 3" xfId="7052" xr:uid="{3C7657AF-C232-4F8C-B245-9DA090631F8C}"/>
    <cellStyle name="Comma 5 3 12" xfId="3043" xr:uid="{12BB3DE6-6C04-43D5-A4A9-B15CE768A8E1}"/>
    <cellStyle name="Comma 5 3 13" xfId="5123" xr:uid="{50A139E6-AC12-4D25-9F55-F2DD5D37ED3E}"/>
    <cellStyle name="Comma 5 3 14" xfId="6180" xr:uid="{1227635E-C3C5-4FB2-A109-63C9F5905F91}"/>
    <cellStyle name="Comma 5 3 15" xfId="7632" xr:uid="{817A3905-0B0D-41F2-B0B6-13D8C72DC644}"/>
    <cellStyle name="Comma 5 3 2" xfId="613" xr:uid="{75F31DC5-904F-4173-9DD2-5CF8A93DB9C3}"/>
    <cellStyle name="Comma 5 3 2 10" xfId="2833" xr:uid="{6AD8646E-6761-41C6-9F9E-A711F0A1ED89}"/>
    <cellStyle name="Comma 5 3 2 10 2" xfId="4918" xr:uid="{20EFB145-88E7-4FA5-BF51-E0B6A6066033}"/>
    <cellStyle name="Comma 5 3 2 10 3" xfId="7082" xr:uid="{1816108C-09B4-48C8-968E-8747F197748D}"/>
    <cellStyle name="Comma 5 3 2 11" xfId="3099" xr:uid="{BD06070C-267A-44DF-B048-1FEAE38A8602}"/>
    <cellStyle name="Comma 5 3 2 12" xfId="5196" xr:uid="{C225CDA9-0D92-4AD4-8851-43F7D863EDD1}"/>
    <cellStyle name="Comma 5 3 2 13" xfId="5793" xr:uid="{0BF6C99B-6716-4EFC-9734-FE9F60B8BDD8}"/>
    <cellStyle name="Comma 5 3 2 14" xfId="7633" xr:uid="{094299F9-2560-404D-8492-3DCDEA41DA6E}"/>
    <cellStyle name="Comma 5 3 2 2" xfId="762" xr:uid="{0B07D604-2729-4B1F-A048-DD222DEDA6AE}"/>
    <cellStyle name="Comma 5 3 2 2 10" xfId="5321" xr:uid="{2DC02BE8-4505-44F1-891A-6942F9C8B06B}"/>
    <cellStyle name="Comma 5 3 2 2 11" xfId="5238" xr:uid="{C2BA04D9-DE89-4E32-B991-2A7F9577F62C}"/>
    <cellStyle name="Comma 5 3 2 2 12" xfId="7634" xr:uid="{E8347528-56A4-4301-AFEA-20359AF17BCF}"/>
    <cellStyle name="Comma 5 3 2 2 2" xfId="1074" xr:uid="{036F89EB-8757-4043-9ABE-A83394B175F5}"/>
    <cellStyle name="Comma 5 3 2 2 2 2" xfId="3514" xr:uid="{656F0DE9-743F-4A99-A4E5-801BA2E4A095}"/>
    <cellStyle name="Comma 5 3 2 2 2 3" xfId="5617" xr:uid="{181AD063-43CB-46AD-842F-91EA1C7F26F9}"/>
    <cellStyle name="Comma 5 3 2 2 3" xfId="1392" xr:uid="{9743215C-5F19-4884-A0DC-8C49B6124179}"/>
    <cellStyle name="Comma 5 3 2 2 3 2" xfId="3724" xr:uid="{5C2CBE81-E573-4BF2-A755-2CC634F5A2A1}"/>
    <cellStyle name="Comma 5 3 2 2 3 3" xfId="5842" xr:uid="{69CAA19D-5475-4481-AE9D-9206CC09A683}"/>
    <cellStyle name="Comma 5 3 2 2 4" xfId="1707" xr:uid="{F7389FCF-4C87-4BC3-8F8B-F873E2CD3798}"/>
    <cellStyle name="Comma 5 3 2 2 4 2" xfId="4009" xr:uid="{AE8CE673-FAD2-4858-BBDC-ABE93C99D9E8}"/>
    <cellStyle name="Comma 5 3 2 2 4 3" xfId="6132" xr:uid="{C190FFEB-98EB-4551-AE29-8854C57ACAEB}"/>
    <cellStyle name="Comma 5 3 2 2 5" xfId="2218" xr:uid="{747F0915-EEF6-4489-9BD4-89890F700F70}"/>
    <cellStyle name="Comma 5 3 2 2 5 2" xfId="4317" xr:uid="{A1437804-D489-4747-B35C-8F232091DDB1}"/>
    <cellStyle name="Comma 5 3 2 2 5 3" xfId="6481" xr:uid="{E1A34EEA-3B46-4399-97FA-550983DA0C0A}"/>
    <cellStyle name="Comma 5 3 2 2 6" xfId="2528" xr:uid="{20C1E093-90E4-4F85-9850-E0B738BB858C}"/>
    <cellStyle name="Comma 5 3 2 2 6 2" xfId="4625" xr:uid="{8691CC7C-23A5-4C16-8F26-1E8D01071571}"/>
    <cellStyle name="Comma 5 3 2 2 6 3" xfId="6789" xr:uid="{742C66D1-CB53-41C6-887E-22F8788D01BA}"/>
    <cellStyle name="Comma 5 3 2 2 7" xfId="2749" xr:uid="{222BD6C6-9272-4C5A-AB5B-2193F21C522B}"/>
    <cellStyle name="Comma 5 3 2 2 7 2" xfId="4842" xr:uid="{F7A7611E-968D-4340-97DC-77F07C1BB7DB}"/>
    <cellStyle name="Comma 5 3 2 2 7 3" xfId="7006" xr:uid="{BEDF7FFF-785E-4F7B-9F1D-9F4E676A2025}"/>
    <cellStyle name="Comma 5 3 2 2 8" xfId="2962" xr:uid="{84B474E8-0BD6-4B66-B4EC-4334A9C6546C}"/>
    <cellStyle name="Comma 5 3 2 2 8 2" xfId="5047" xr:uid="{CAD8FDF6-36DC-41FD-B2B6-1F12BB56BC97}"/>
    <cellStyle name="Comma 5 3 2 2 8 3" xfId="7211" xr:uid="{2575FB6C-08C8-4CD0-9B8C-0BD9FCE794D0}"/>
    <cellStyle name="Comma 5 3 2 2 9" xfId="3221" xr:uid="{EB5C2239-43AA-47D2-B8F5-A9DBB3A799F2}"/>
    <cellStyle name="Comma 5 3 2 3" xfId="966" xr:uid="{0B9243BC-7A7F-4849-A61E-B38754894AB7}"/>
    <cellStyle name="Comma 5 3 2 3 10" xfId="6188" xr:uid="{EA8BA9AC-F650-4B9C-983E-40F249658BE6}"/>
    <cellStyle name="Comma 5 3 2 3 11" xfId="7635" xr:uid="{4215A7AD-A5DB-447D-9F9F-D1E452A8C173}"/>
    <cellStyle name="Comma 5 3 2 3 2" xfId="1284" xr:uid="{429DB471-C555-4F68-A609-1DE4B507FCA9}"/>
    <cellStyle name="Comma 5 3 2 3 2 2" xfId="3657" xr:uid="{0CB40090-037F-4075-905E-1D23423F36AA}"/>
    <cellStyle name="Comma 5 3 2 3 2 3" xfId="5769" xr:uid="{C19E1601-3EBC-4A80-8051-610812FDDE6A}"/>
    <cellStyle name="Comma 5 3 2 3 3" xfId="1599" xr:uid="{8EA65041-319E-4128-82F6-4AA67E10D1DF}"/>
    <cellStyle name="Comma 5 3 2 3 3 2" xfId="3901" xr:uid="{BE14DCDF-ACBC-4B0F-91AE-55194233868F}"/>
    <cellStyle name="Comma 5 3 2 3 3 3" xfId="6024" xr:uid="{8C447193-533C-4464-97E7-0056C74AD660}"/>
    <cellStyle name="Comma 5 3 2 3 4" xfId="2110" xr:uid="{6B5FD1FD-A0BC-434F-9CD6-75229CDBD6BB}"/>
    <cellStyle name="Comma 5 3 2 3 4 2" xfId="4209" xr:uid="{DA8EDB6F-87C8-46CA-9117-7F3BADE50B44}"/>
    <cellStyle name="Comma 5 3 2 3 4 3" xfId="6373" xr:uid="{915C3DDC-AC09-4241-B42B-81315471B230}"/>
    <cellStyle name="Comma 5 3 2 3 5" xfId="2420" xr:uid="{C469CD1C-9DC2-4016-B5D5-22E5F125AC14}"/>
    <cellStyle name="Comma 5 3 2 3 5 2" xfId="4517" xr:uid="{1FB8022F-E9A7-4431-8C17-D57C92F12A64}"/>
    <cellStyle name="Comma 5 3 2 3 5 3" xfId="6681" xr:uid="{4E77E5D9-C8B3-4AE3-933C-BDD08A24C734}"/>
    <cellStyle name="Comma 5 3 2 3 6" xfId="2682" xr:uid="{FC1E27B7-4841-4183-B149-EB0BDD6BAD9B}"/>
    <cellStyle name="Comma 5 3 2 3 6 2" xfId="4775" xr:uid="{26DF735E-0A24-4C97-9351-8787BBFD852E}"/>
    <cellStyle name="Comma 5 3 2 3 6 3" xfId="6939" xr:uid="{085A5BBE-C962-4972-B806-BE85053E2CB2}"/>
    <cellStyle name="Comma 5 3 2 3 7" xfId="2895" xr:uid="{E25FFD8C-0C16-4DDD-9B13-5CB7C5F02D4A}"/>
    <cellStyle name="Comma 5 3 2 3 7 2" xfId="4980" xr:uid="{B124B283-9902-4DA2-A1C0-724F2F70A167}"/>
    <cellStyle name="Comma 5 3 2 3 7 3" xfId="7144" xr:uid="{6526460D-F049-43AB-BACD-4C292B57A124}"/>
    <cellStyle name="Comma 5 3 2 3 8" xfId="3406" xr:uid="{4DB82410-C17E-4C5E-9B49-BECE53893AA0}"/>
    <cellStyle name="Comma 5 3 2 3 9" xfId="5509" xr:uid="{7F570003-89E0-4D04-A3FA-7B8791A7B2FD}"/>
    <cellStyle name="Comma 5 3 2 4" xfId="885" xr:uid="{E1B9B654-011C-425F-A9D1-A0B8FD3141AA}"/>
    <cellStyle name="Comma 5 3 2 4 2" xfId="3333" xr:uid="{59FF2309-D853-4948-8F65-E9EB7F82794F}"/>
    <cellStyle name="Comma 5 3 2 4 3" xfId="5433" xr:uid="{5B1B1F03-C27C-431D-B793-6386BAAEBF62}"/>
    <cellStyle name="Comma 5 3 2 5" xfId="1211" xr:uid="{504E22D0-634A-442B-8070-E1DCC78C8DD0}"/>
    <cellStyle name="Comma 5 3 2 5 2" xfId="3595" xr:uid="{586B248C-E057-4610-949E-56D158BABDB2}"/>
    <cellStyle name="Comma 5 3 2 5 3" xfId="5704" xr:uid="{CEE333BE-CA92-45BA-A26E-C467CC29CF4A}"/>
    <cellStyle name="Comma 5 3 2 6" xfId="1524" xr:uid="{D8C67ED1-A6B0-492D-ADF1-235404E9295A}"/>
    <cellStyle name="Comma 5 3 2 6 2" xfId="3828" xr:uid="{7FCA055F-7B12-469D-B33E-FFC057F91D35}"/>
    <cellStyle name="Comma 5 3 2 6 3" xfId="5951" xr:uid="{1F6FFE00-AA28-45E0-BFC3-960D353A5333}"/>
    <cellStyle name="Comma 5 3 2 7" xfId="2037" xr:uid="{4DF129C9-67B5-44E7-A9EF-09D1B03D4D0B}"/>
    <cellStyle name="Comma 5 3 2 7 2" xfId="4136" xr:uid="{A88BF3BA-C3D7-4B0B-9AE3-1D2236C54D54}"/>
    <cellStyle name="Comma 5 3 2 7 3" xfId="6300" xr:uid="{F63408CE-CCE6-4720-A841-7B4A260FBFF2}"/>
    <cellStyle name="Comma 5 3 2 8" xfId="2347" xr:uid="{0D0F8E44-2CAF-40E5-A0FA-1996EEBBC9D3}"/>
    <cellStyle name="Comma 5 3 2 8 2" xfId="4444" xr:uid="{C2756AF8-8710-46D2-B6E3-EE789990F2C8}"/>
    <cellStyle name="Comma 5 3 2 8 3" xfId="6608" xr:uid="{090AD2F1-FB4A-4696-83BA-16E791912A02}"/>
    <cellStyle name="Comma 5 3 2 9" xfId="2620" xr:uid="{AA7F6286-21B1-4F1E-AA9D-5FDA33DDDBB1}"/>
    <cellStyle name="Comma 5 3 2 9 2" xfId="4713" xr:uid="{4B39B9E8-11AF-4785-BF0C-E836ABC80826}"/>
    <cellStyle name="Comma 5 3 2 9 3" xfId="6877" xr:uid="{852C2DAC-EF90-461E-AE89-C181D63258F0}"/>
    <cellStyle name="Comma 5 3 3" xfId="702" xr:uid="{FEAC4E83-1883-400B-9DBF-7DEBAAB9F05F}"/>
    <cellStyle name="Comma 5 3 3 10" xfId="5266" xr:uid="{F140E7AB-6F43-4CA6-8B96-C0E4BFE047E1}"/>
    <cellStyle name="Comma 5 3 3 11" xfId="6165" xr:uid="{A72EC464-B3E5-4E55-A510-6BECC56FE06E}"/>
    <cellStyle name="Comma 5 3 3 12" xfId="7636" xr:uid="{EBA6F685-2AB1-43A8-AB38-71CEFA34A44F}"/>
    <cellStyle name="Comma 5 3 3 2" xfId="1020" xr:uid="{413C6B9F-D7D5-423A-A2E7-3C6B64E217D9}"/>
    <cellStyle name="Comma 5 3 3 2 2" xfId="3460" xr:uid="{2CA57A42-DFEA-4423-9C3E-755218615987}"/>
    <cellStyle name="Comma 5 3 3 2 3" xfId="5563" xr:uid="{BE1D6B10-E3F5-472C-BA69-26ADE8CF6FA4}"/>
    <cellStyle name="Comma 5 3 3 3" xfId="1338" xr:uid="{1D325566-F923-4DD0-95EA-AA1F301CA81D}"/>
    <cellStyle name="Comma 5 3 3 3 2" xfId="3694" xr:uid="{03C042C7-B3F5-43D6-9B7B-65E35D0E17E2}"/>
    <cellStyle name="Comma 5 3 3 3 3" xfId="5808" xr:uid="{DD00378B-490D-4836-B6E3-15A299657AAC}"/>
    <cellStyle name="Comma 5 3 3 4" xfId="1653" xr:uid="{538FAE30-BA2B-4FF6-912E-D51DEB38DE77}"/>
    <cellStyle name="Comma 5 3 3 4 2" xfId="3955" xr:uid="{112A7BCF-4CC1-4B7C-BE6B-89A5D3C3FD49}"/>
    <cellStyle name="Comma 5 3 3 4 3" xfId="6078" xr:uid="{76B239E4-91F0-4834-A033-CCAE8CE2B8C3}"/>
    <cellStyle name="Comma 5 3 3 5" xfId="2164" xr:uid="{1F1BFEAA-C145-4C60-9411-C613D051B654}"/>
    <cellStyle name="Comma 5 3 3 5 2" xfId="4263" xr:uid="{B4514872-B969-4C35-9AA6-D63259788BE6}"/>
    <cellStyle name="Comma 5 3 3 5 3" xfId="6427" xr:uid="{09D54427-61D1-41E8-BB96-88843ED0EBEE}"/>
    <cellStyle name="Comma 5 3 3 6" xfId="2474" xr:uid="{06B30BBF-2A25-47C5-B4F8-681297E967AA}"/>
    <cellStyle name="Comma 5 3 3 6 2" xfId="4571" xr:uid="{3FFF485A-30C5-483F-8E9F-118355A3BEE8}"/>
    <cellStyle name="Comma 5 3 3 6 3" xfId="6735" xr:uid="{B981553D-7EF1-4AAA-B139-6DAB3986B244}"/>
    <cellStyle name="Comma 5 3 3 7" xfId="2719" xr:uid="{AC5EE0E5-7E4C-417E-BEF3-13080FB8BA87}"/>
    <cellStyle name="Comma 5 3 3 7 2" xfId="4812" xr:uid="{89EF2A3B-0220-46C3-95FC-1CEA7C29D88C}"/>
    <cellStyle name="Comma 5 3 3 7 3" xfId="6976" xr:uid="{0380AC23-FB5F-4B3C-8E80-28A503A2AE7E}"/>
    <cellStyle name="Comma 5 3 3 8" xfId="2932" xr:uid="{2FB9D076-A331-4D22-9253-672C6CE7B760}"/>
    <cellStyle name="Comma 5 3 3 8 2" xfId="5017" xr:uid="{37EB3019-264B-49F1-B170-2A2D8692DDD7}"/>
    <cellStyle name="Comma 5 3 3 8 3" xfId="7181" xr:uid="{1FFCE5B0-EA27-4B36-B2CB-CFF025429646}"/>
    <cellStyle name="Comma 5 3 3 9" xfId="3167" xr:uid="{3C3216EA-B8BB-4463-AA21-557046B2AD6D}"/>
    <cellStyle name="Comma 5 3 4" xfId="934" xr:uid="{66182330-AC6F-4496-9A5D-D0E5FE916B8B}"/>
    <cellStyle name="Comma 5 3 4 10" xfId="6162" xr:uid="{AD981C9A-C91B-449B-9501-418725D387E6}"/>
    <cellStyle name="Comma 5 3 4 11" xfId="7637" xr:uid="{3FBEEA1F-D1E7-4E3F-8162-86FE3797FC05}"/>
    <cellStyle name="Comma 5 3 4 2" xfId="1252" xr:uid="{EC265936-A571-46F1-A1DC-B4EF8B0831A1}"/>
    <cellStyle name="Comma 5 3 4 2 2" xfId="3625" xr:uid="{CEDD31C0-360A-4734-9E42-3FDCCE128872}"/>
    <cellStyle name="Comma 5 3 4 2 3" xfId="5737" xr:uid="{D68D797F-2EF9-4CB4-BE0E-09F44779ED31}"/>
    <cellStyle name="Comma 5 3 4 3" xfId="1567" xr:uid="{ACFD1278-9B73-4DFB-A8B7-7A109B70BC03}"/>
    <cellStyle name="Comma 5 3 4 3 2" xfId="3869" xr:uid="{6C391A3A-1C70-4A6B-B35D-A3145CB92DE1}"/>
    <cellStyle name="Comma 5 3 4 3 3" xfId="5992" xr:uid="{633E730C-FF41-4F30-9E30-360F4BAB79DF}"/>
    <cellStyle name="Comma 5 3 4 4" xfId="2078" xr:uid="{C2282E8F-9B6C-4D32-AF49-B061BF6209E5}"/>
    <cellStyle name="Comma 5 3 4 4 2" xfId="4177" xr:uid="{F86FDBDD-EF2A-4398-8412-66DD278867BF}"/>
    <cellStyle name="Comma 5 3 4 4 3" xfId="6341" xr:uid="{6B98E95F-A914-4625-828D-0F04C2554E43}"/>
    <cellStyle name="Comma 5 3 4 5" xfId="2388" xr:uid="{14513050-700E-465A-AC82-48F8D7F59D8A}"/>
    <cellStyle name="Comma 5 3 4 5 2" xfId="4485" xr:uid="{73423871-D67A-4574-9E4D-7012087C6CA1}"/>
    <cellStyle name="Comma 5 3 4 5 3" xfId="6649" xr:uid="{F15F8CEB-1C3B-41DD-B656-0E87BCC22A7B}"/>
    <cellStyle name="Comma 5 3 4 6" xfId="2650" xr:uid="{C7FE33EB-048C-4F47-94C4-D512E675F626}"/>
    <cellStyle name="Comma 5 3 4 6 2" xfId="4743" xr:uid="{C7C7D83A-CF83-48DD-A5A3-A42FC90B8996}"/>
    <cellStyle name="Comma 5 3 4 6 3" xfId="6907" xr:uid="{5D399270-EAE4-46F8-98B4-8F080806B971}"/>
    <cellStyle name="Comma 5 3 4 7" xfId="2863" xr:uid="{3C3DAE4F-DD9B-4E38-9DBF-CA037B9F4062}"/>
    <cellStyle name="Comma 5 3 4 7 2" xfId="4948" xr:uid="{219C73AD-FC2D-4E98-AA38-0587242423AD}"/>
    <cellStyle name="Comma 5 3 4 7 3" xfId="7112" xr:uid="{2CC6F852-1434-4742-A181-F7B269676A67}"/>
    <cellStyle name="Comma 5 3 4 8" xfId="3374" xr:uid="{B38A4546-B12D-4565-9388-68DE422D54C3}"/>
    <cellStyle name="Comma 5 3 4 9" xfId="5477" xr:uid="{E879313F-0EA5-49EC-BE28-17FEE4FA5C63}"/>
    <cellStyle name="Comma 5 3 5" xfId="831" xr:uid="{427FBCB3-D806-442F-930E-4D60C91DE170}"/>
    <cellStyle name="Comma 5 3 5 2" xfId="3279" xr:uid="{2E718605-9E52-416B-B941-15D196F78EEB}"/>
    <cellStyle name="Comma 5 3 5 3" xfId="5379" xr:uid="{5BC782AD-8C1B-4E85-A49E-D6084BEAEFD7}"/>
    <cellStyle name="Comma 5 3 6" xfId="1155" xr:uid="{D5477965-9B20-464C-BA7C-1AD6C50AD940}"/>
    <cellStyle name="Comma 5 3 6 2" xfId="3565" xr:uid="{EBDA0485-BAEA-4B94-B531-00ED5CBF1221}"/>
    <cellStyle name="Comma 5 3 6 3" xfId="5668" xr:uid="{402B4BDB-F944-4124-8CC6-B401639FCB87}"/>
    <cellStyle name="Comma 5 3 7" xfId="1468" xr:uid="{0749B38A-83C3-4E74-9E20-B5D2DC17209A}"/>
    <cellStyle name="Comma 5 3 7 2" xfId="3774" xr:uid="{76F7087B-4AFB-4B8A-823A-CB4BA4E6E326}"/>
    <cellStyle name="Comma 5 3 7 3" xfId="5897" xr:uid="{198114FA-9DAA-40EE-A713-6D2F136DF9CD}"/>
    <cellStyle name="Comma 5 3 8" xfId="1983" xr:uid="{23FD4A97-F07D-4837-A0A4-82F49E7DB58F}"/>
    <cellStyle name="Comma 5 3 8 2" xfId="4082" xr:uid="{CEA7C934-7DC5-4BA9-BAA2-C3578070D845}"/>
    <cellStyle name="Comma 5 3 8 3" xfId="6246" xr:uid="{234782DA-DDEC-42CE-AC3B-B5214F333C6B}"/>
    <cellStyle name="Comma 5 3 9" xfId="2293" xr:uid="{D4D5EBF1-3A0E-48FA-9B6F-E8D33CE74EEA}"/>
    <cellStyle name="Comma 5 3 9 2" xfId="4390" xr:uid="{ED6BD93D-DA39-44DA-9A18-98FC4B447B9D}"/>
    <cellStyle name="Comma 5 3 9 3" xfId="6554" xr:uid="{482034B0-1459-4F8F-8780-92A02F98AF69}"/>
    <cellStyle name="Comma 5 4" xfId="414" xr:uid="{F30CA689-6AA4-4364-9511-4A594654BDE2}"/>
    <cellStyle name="Comma 5 4 10" xfId="2594" xr:uid="{EABEC97D-F95F-4470-801D-261B893E6C08}"/>
    <cellStyle name="Comma 5 4 10 2" xfId="4687" xr:uid="{FEE65F73-6916-4E34-8311-B6B3C986642B}"/>
    <cellStyle name="Comma 5 4 10 3" xfId="6851" xr:uid="{46F888EB-AB64-46D6-AC15-24E5891637A0}"/>
    <cellStyle name="Comma 5 4 11" xfId="2806" xr:uid="{AFDAFEB4-D8DF-4980-9A34-655D3547BD89}"/>
    <cellStyle name="Comma 5 4 11 2" xfId="4892" xr:uid="{C41A02C5-4706-4C06-86BB-0ECBD3DCA012}"/>
    <cellStyle name="Comma 5 4 11 3" xfId="7056" xr:uid="{C4FA59AE-AF34-4478-8FDC-A6C7A76F731C}"/>
    <cellStyle name="Comma 5 4 12" xfId="3050" xr:uid="{3DE860A8-62F1-4FB0-AFBF-914B8D0B6528}"/>
    <cellStyle name="Comma 5 4 13" xfId="5130" xr:uid="{8C8CF511-8AD5-408D-905A-01D2D1A8FE03}"/>
    <cellStyle name="Comma 5 4 14" xfId="5862" xr:uid="{83B05D51-E0F8-4E69-A839-52738AD98545}"/>
    <cellStyle name="Comma 5 4 15" xfId="7638" xr:uid="{BB685396-F0CA-49D5-B78C-ED112A742E83}"/>
    <cellStyle name="Comma 5 4 2" xfId="620" xr:uid="{377E0028-2F7D-4052-9125-94C630845080}"/>
    <cellStyle name="Comma 5 4 2 10" xfId="2837" xr:uid="{C97189FF-159D-4C28-AC52-638F724187B6}"/>
    <cellStyle name="Comma 5 4 2 10 2" xfId="4922" xr:uid="{AC606BFE-059D-4F69-A620-2F0DCC8F6C49}"/>
    <cellStyle name="Comma 5 4 2 10 3" xfId="7086" xr:uid="{8DDDE717-4DAD-4C39-829A-865E53E76C4C}"/>
    <cellStyle name="Comma 5 4 2 11" xfId="3106" xr:uid="{7927C573-C8D3-4212-B081-9C69972FDFF0}"/>
    <cellStyle name="Comma 5 4 2 12" xfId="5203" xr:uid="{C503CFC6-345F-4124-A3B8-64893F096278}"/>
    <cellStyle name="Comma 5 4 2 13" xfId="5683" xr:uid="{F9807537-52A9-460B-8C2F-15CE528441BD}"/>
    <cellStyle name="Comma 5 4 2 14" xfId="7639" xr:uid="{FB77EB99-6B22-4D93-BDAE-AB548B219E14}"/>
    <cellStyle name="Comma 5 4 2 2" xfId="769" xr:uid="{DBCA6DFD-8AE8-4331-BD5A-7246DD1773FF}"/>
    <cellStyle name="Comma 5 4 2 2 10" xfId="5328" xr:uid="{0F116215-EF13-4525-8F22-65C017531B58}"/>
    <cellStyle name="Comma 5 4 2 2 11" xfId="5079" xr:uid="{8AA35724-DD67-45EB-93B5-35A0D1431EDE}"/>
    <cellStyle name="Comma 5 4 2 2 12" xfId="7640" xr:uid="{24D2BDBC-F1D7-4A32-ABF9-E41E10398C8D}"/>
    <cellStyle name="Comma 5 4 2 2 2" xfId="1081" xr:uid="{0F693C0E-FC3D-4CB0-A0CC-8302F3266F0D}"/>
    <cellStyle name="Comma 5 4 2 2 2 2" xfId="3521" xr:uid="{6FE952EA-CAAC-4A4A-9CF4-7690FA171C03}"/>
    <cellStyle name="Comma 5 4 2 2 2 3" xfId="5624" xr:uid="{D512DE2E-4E97-462B-9594-0A58034B0E86}"/>
    <cellStyle name="Comma 5 4 2 2 3" xfId="1399" xr:uid="{B3175005-2A09-429E-9A9C-BD108AD236AF}"/>
    <cellStyle name="Comma 5 4 2 2 3 2" xfId="3728" xr:uid="{DFC22A3A-438A-4F5C-9F64-C572DB8D9EB9}"/>
    <cellStyle name="Comma 5 4 2 2 3 3" xfId="5846" xr:uid="{BF092DE7-9E3B-4B88-B8D2-9F3CA03A4C82}"/>
    <cellStyle name="Comma 5 4 2 2 4" xfId="1714" xr:uid="{A6E1377F-E41B-420E-8BA5-133506A0CA4C}"/>
    <cellStyle name="Comma 5 4 2 2 4 2" xfId="4016" xr:uid="{9C4C4693-0E37-43DE-A773-30069FD82F24}"/>
    <cellStyle name="Comma 5 4 2 2 4 3" xfId="6139" xr:uid="{66593DFD-265B-4AED-B3BC-CD0C8A7355B3}"/>
    <cellStyle name="Comma 5 4 2 2 5" xfId="2225" xr:uid="{3438FA9D-D318-4E59-9AE0-4AFCC2E44014}"/>
    <cellStyle name="Comma 5 4 2 2 5 2" xfId="4324" xr:uid="{90984CB1-174C-4082-824E-04E6CF07B4A3}"/>
    <cellStyle name="Comma 5 4 2 2 5 3" xfId="6488" xr:uid="{DFBBFA98-3104-4B39-A83F-6D9D5AFCFABA}"/>
    <cellStyle name="Comma 5 4 2 2 6" xfId="2535" xr:uid="{65AC6731-D176-4B3F-A598-100A9E337161}"/>
    <cellStyle name="Comma 5 4 2 2 6 2" xfId="4632" xr:uid="{91EC8704-AC9A-482A-9307-DA1E0A9F6BE8}"/>
    <cellStyle name="Comma 5 4 2 2 6 3" xfId="6796" xr:uid="{67412F84-71AA-44C5-A1DB-DAB533C45536}"/>
    <cellStyle name="Comma 5 4 2 2 7" xfId="2753" xr:uid="{67D1A142-A716-43F2-B2F4-0F7B6C47AB43}"/>
    <cellStyle name="Comma 5 4 2 2 7 2" xfId="4846" xr:uid="{2887FD06-3CF5-4ABA-A55E-283D7EEE3B6C}"/>
    <cellStyle name="Comma 5 4 2 2 7 3" xfId="7010" xr:uid="{AF3CBDB5-5BBB-49BA-BAF8-F4F7C0794859}"/>
    <cellStyle name="Comma 5 4 2 2 8" xfId="2966" xr:uid="{49591F39-63F0-4BAE-8B52-697E21DBBB02}"/>
    <cellStyle name="Comma 5 4 2 2 8 2" xfId="5051" xr:uid="{53FB9A6F-F9B3-4EB1-8731-954D4E13636C}"/>
    <cellStyle name="Comma 5 4 2 2 8 3" xfId="7215" xr:uid="{9FDE318D-7B4C-4CFF-97FE-32E1B9414618}"/>
    <cellStyle name="Comma 5 4 2 2 9" xfId="3228" xr:uid="{26D65E95-D5B3-4D31-BD38-A9AB6A56C8EA}"/>
    <cellStyle name="Comma 5 4 2 3" xfId="970" xr:uid="{76DE0A8F-C2EF-4058-ACF8-2021F6025ADD}"/>
    <cellStyle name="Comma 5 4 2 3 10" xfId="6179" xr:uid="{7D3F64BE-7169-48B5-844A-86974E1FE52A}"/>
    <cellStyle name="Comma 5 4 2 3 11" xfId="7641" xr:uid="{22074A8D-1F5D-47E2-9C8A-2CB288266A66}"/>
    <cellStyle name="Comma 5 4 2 3 2" xfId="1288" xr:uid="{B2370975-B0DC-4FD1-870A-21E004224EA4}"/>
    <cellStyle name="Comma 5 4 2 3 2 2" xfId="3661" xr:uid="{086774E4-BAEE-4B2A-8EA6-8013BFEF6B99}"/>
    <cellStyle name="Comma 5 4 2 3 2 3" xfId="5773" xr:uid="{C970EEE1-9A7A-4091-99B3-85B52B42E5A0}"/>
    <cellStyle name="Comma 5 4 2 3 3" xfId="1603" xr:uid="{75DF8770-1604-401D-89B8-FCD188DECA37}"/>
    <cellStyle name="Comma 5 4 2 3 3 2" xfId="3905" xr:uid="{3BC140D5-34C9-493A-896A-ED7A9DF61643}"/>
    <cellStyle name="Comma 5 4 2 3 3 3" xfId="6028" xr:uid="{AE1012C3-E0A1-4F08-B10B-26219528F2E2}"/>
    <cellStyle name="Comma 5 4 2 3 4" xfId="2114" xr:uid="{BB6F68A3-8021-42B6-9505-D4A1D6BEB645}"/>
    <cellStyle name="Comma 5 4 2 3 4 2" xfId="4213" xr:uid="{B34ADBF4-9607-4FE6-91D3-DBC9973DEA5B}"/>
    <cellStyle name="Comma 5 4 2 3 4 3" xfId="6377" xr:uid="{28E833E9-2BB4-4CF7-B3D4-B1401CCBD9A7}"/>
    <cellStyle name="Comma 5 4 2 3 5" xfId="2424" xr:uid="{E374FD78-378D-49D0-BFDC-9AF6F4E7CC68}"/>
    <cellStyle name="Comma 5 4 2 3 5 2" xfId="4521" xr:uid="{09168052-4B9A-4805-A0EA-F132586C6018}"/>
    <cellStyle name="Comma 5 4 2 3 5 3" xfId="6685" xr:uid="{BCC7336D-3FA7-446B-AFED-2E2E35FB0399}"/>
    <cellStyle name="Comma 5 4 2 3 6" xfId="2686" xr:uid="{7A63BA48-CF68-42FE-AB68-D4A6DEBDEEA9}"/>
    <cellStyle name="Comma 5 4 2 3 6 2" xfId="4779" xr:uid="{2A4AFDDE-40AE-40BB-A997-25241815E0A7}"/>
    <cellStyle name="Comma 5 4 2 3 6 3" xfId="6943" xr:uid="{551C798A-9C26-4836-ACCB-B4CD6D467A79}"/>
    <cellStyle name="Comma 5 4 2 3 7" xfId="2899" xr:uid="{4E6F0BF2-B09A-4435-87E7-2563D7333453}"/>
    <cellStyle name="Comma 5 4 2 3 7 2" xfId="4984" xr:uid="{32672428-3F9A-44E4-8144-7E79DA17978B}"/>
    <cellStyle name="Comma 5 4 2 3 7 3" xfId="7148" xr:uid="{A6C5F9E4-4EF0-4149-9B9A-8B9C69C24346}"/>
    <cellStyle name="Comma 5 4 2 3 8" xfId="3410" xr:uid="{1361376C-7CC4-4860-BA99-206F71DB0308}"/>
    <cellStyle name="Comma 5 4 2 3 9" xfId="5513" xr:uid="{D1E91A75-8770-44EF-A313-E1ADE9911250}"/>
    <cellStyle name="Comma 5 4 2 4" xfId="892" xr:uid="{C4F75AAB-D974-4CEC-A05C-BFECE4EBB8AD}"/>
    <cellStyle name="Comma 5 4 2 4 2" xfId="3340" xr:uid="{54AC15A7-BC5E-40D0-9513-83817D8857A3}"/>
    <cellStyle name="Comma 5 4 2 4 3" xfId="5440" xr:uid="{E5752E6B-C227-47CE-94A3-274A7AC987A4}"/>
    <cellStyle name="Comma 5 4 2 5" xfId="1218" xr:uid="{CA204231-928B-4A51-A5D1-667E9CDC2EEE}"/>
    <cellStyle name="Comma 5 4 2 5 2" xfId="3599" xr:uid="{34A9A8C0-7A76-4204-A6EB-D8FB3232A61B}"/>
    <cellStyle name="Comma 5 4 2 5 3" xfId="5709" xr:uid="{50D40340-6659-48F3-9433-04FCF74B34C0}"/>
    <cellStyle name="Comma 5 4 2 6" xfId="1531" xr:uid="{5BD8281D-DF2D-4253-8404-E03D411D416E}"/>
    <cellStyle name="Comma 5 4 2 6 2" xfId="3835" xr:uid="{81D465FB-D950-474D-89E0-1BDF40226B6F}"/>
    <cellStyle name="Comma 5 4 2 6 3" xfId="5958" xr:uid="{6DC99502-FFEE-4E49-8CB0-F404FD5FB0A9}"/>
    <cellStyle name="Comma 5 4 2 7" xfId="2044" xr:uid="{442A4F95-A0EE-40E2-9D75-EF0E98EE17B6}"/>
    <cellStyle name="Comma 5 4 2 7 2" xfId="4143" xr:uid="{BC391792-15B4-4750-B873-C91264B78FF2}"/>
    <cellStyle name="Comma 5 4 2 7 3" xfId="6307" xr:uid="{658AF148-0F6F-43BF-84B3-1DF9149BE0BC}"/>
    <cellStyle name="Comma 5 4 2 8" xfId="2354" xr:uid="{E8A757C2-FF6D-47F3-ACFC-3E5550421B56}"/>
    <cellStyle name="Comma 5 4 2 8 2" xfId="4451" xr:uid="{30D4ECDC-C0E1-4566-8AAE-99413B0B346E}"/>
    <cellStyle name="Comma 5 4 2 8 3" xfId="6615" xr:uid="{D9BECB10-8210-426F-87C9-AEC60D04F8E6}"/>
    <cellStyle name="Comma 5 4 2 9" xfId="2624" xr:uid="{0027A559-122D-4DFC-AFBC-21959C7EC5EC}"/>
    <cellStyle name="Comma 5 4 2 9 2" xfId="4717" xr:uid="{AD10B7ED-C2E2-4B59-9E34-AD33880B9B8B}"/>
    <cellStyle name="Comma 5 4 2 9 3" xfId="6881" xr:uid="{C46EFA15-AECE-4D4A-8A76-CA48232EDBDA}"/>
    <cellStyle name="Comma 5 4 3" xfId="709" xr:uid="{7B890AA3-E5A7-4DA8-BD98-D4759CAE511F}"/>
    <cellStyle name="Comma 5 4 3 10" xfId="5273" xr:uid="{41B56148-17F8-4229-A6FA-05472451C359}"/>
    <cellStyle name="Comma 5 4 3 11" xfId="5461" xr:uid="{CBE5F878-B4A0-4B06-914C-37ADDF9E4BB6}"/>
    <cellStyle name="Comma 5 4 3 12" xfId="7642" xr:uid="{1B3AADC2-174C-4DC7-92C0-F15D168CDDFB}"/>
    <cellStyle name="Comma 5 4 3 2" xfId="1027" xr:uid="{14F426B2-8BD6-49FA-9A67-BF7D9FDEE7C0}"/>
    <cellStyle name="Comma 5 4 3 2 2" xfId="3467" xr:uid="{C99C2AA3-68DA-4236-9E33-A03449D60E85}"/>
    <cellStyle name="Comma 5 4 3 2 3" xfId="5570" xr:uid="{F300CC42-C305-4B91-9783-C0821C31AD6C}"/>
    <cellStyle name="Comma 5 4 3 3" xfId="1345" xr:uid="{5FFB9587-2455-4995-A841-0FB0A4984D13}"/>
    <cellStyle name="Comma 5 4 3 3 2" xfId="3698" xr:uid="{2D1A6DEC-9941-4186-A23C-C1C81EBFC929}"/>
    <cellStyle name="Comma 5 4 3 3 3" xfId="5812" xr:uid="{D06A4B97-747D-4833-A693-A27E8E23C3DF}"/>
    <cellStyle name="Comma 5 4 3 4" xfId="1660" xr:uid="{CAC19C56-CC0B-48A8-85C4-60E2FC5F836A}"/>
    <cellStyle name="Comma 5 4 3 4 2" xfId="3962" xr:uid="{6F3BA51A-AC7C-4BCC-A34E-57314232C143}"/>
    <cellStyle name="Comma 5 4 3 4 3" xfId="6085" xr:uid="{5EA5738D-D6DE-4ACC-A8B1-B378CCE33E80}"/>
    <cellStyle name="Comma 5 4 3 5" xfId="2171" xr:uid="{00AEE498-92FE-4B87-A2A8-3B2E35217FFE}"/>
    <cellStyle name="Comma 5 4 3 5 2" xfId="4270" xr:uid="{9292A901-2FDE-4782-88C0-B5AD375F17BD}"/>
    <cellStyle name="Comma 5 4 3 5 3" xfId="6434" xr:uid="{22773941-76BA-4987-92FC-3DB91FE275B1}"/>
    <cellStyle name="Comma 5 4 3 6" xfId="2481" xr:uid="{5D40A001-A38F-416F-A980-9D0FAC414EBF}"/>
    <cellStyle name="Comma 5 4 3 6 2" xfId="4578" xr:uid="{7A23060A-ADA7-4B0E-A139-1943DCC1405A}"/>
    <cellStyle name="Comma 5 4 3 6 3" xfId="6742" xr:uid="{BDC22580-0273-4A76-8E61-67CCD3F15DB0}"/>
    <cellStyle name="Comma 5 4 3 7" xfId="2723" xr:uid="{6F277DDD-EF21-4F57-8111-334F264A8464}"/>
    <cellStyle name="Comma 5 4 3 7 2" xfId="4816" xr:uid="{9F2DFF5A-51AC-4288-94CD-B6F8E641CB91}"/>
    <cellStyle name="Comma 5 4 3 7 3" xfId="6980" xr:uid="{D69738F1-3FD1-4F10-AC30-C5B32E448EA6}"/>
    <cellStyle name="Comma 5 4 3 8" xfId="2936" xr:uid="{F35FAAB6-DC3B-428A-A7C1-AD3F48A0B0E5}"/>
    <cellStyle name="Comma 5 4 3 8 2" xfId="5021" xr:uid="{F9676154-1F91-452C-ACC7-6EE1B1A442F7}"/>
    <cellStyle name="Comma 5 4 3 8 3" xfId="7185" xr:uid="{488A4131-BCA8-4CA9-93D6-2D63BBFC2C2C}"/>
    <cellStyle name="Comma 5 4 3 9" xfId="3174" xr:uid="{8E339C4B-B952-4D18-B0FA-9D36E9B6ED2B}"/>
    <cellStyle name="Comma 5 4 4" xfId="938" xr:uid="{10702732-65B5-4052-A752-D11A61D915DC}"/>
    <cellStyle name="Comma 5 4 4 10" xfId="5463" xr:uid="{537AE517-528C-4684-8796-7B4C9DA4FF8E}"/>
    <cellStyle name="Comma 5 4 4 11" xfId="7643" xr:uid="{8506A6E9-01DE-477F-8E3B-50A6FC176140}"/>
    <cellStyle name="Comma 5 4 4 2" xfId="1256" xr:uid="{CCA78F0F-8BA6-47D0-8AFC-836938CC4345}"/>
    <cellStyle name="Comma 5 4 4 2 2" xfId="3629" xr:uid="{F7D799EA-88E3-43CD-ACEE-5F032DBA89EB}"/>
    <cellStyle name="Comma 5 4 4 2 3" xfId="5741" xr:uid="{D33895B1-CAFE-47DF-A741-77C61097FE06}"/>
    <cellStyle name="Comma 5 4 4 3" xfId="1571" xr:uid="{EF75431E-B8A2-41C6-837C-2666E931C660}"/>
    <cellStyle name="Comma 5 4 4 3 2" xfId="3873" xr:uid="{0ABB7E15-DA95-41D0-BF7B-A4B8CFE850AE}"/>
    <cellStyle name="Comma 5 4 4 3 3" xfId="5996" xr:uid="{408465B5-7C5E-44ED-B0E6-66F45F709074}"/>
    <cellStyle name="Comma 5 4 4 4" xfId="2082" xr:uid="{377C5C0F-37D3-49E4-9B6B-324278E19287}"/>
    <cellStyle name="Comma 5 4 4 4 2" xfId="4181" xr:uid="{F14EA2CD-1808-4B97-AFDD-B94C0D6705E2}"/>
    <cellStyle name="Comma 5 4 4 4 3" xfId="6345" xr:uid="{7641AAFC-841E-4C2C-8408-D8F450496ADB}"/>
    <cellStyle name="Comma 5 4 4 5" xfId="2392" xr:uid="{03AE5582-5279-4C18-A1CA-6C9F170B5B36}"/>
    <cellStyle name="Comma 5 4 4 5 2" xfId="4489" xr:uid="{C9F299AF-41F0-4C80-9C48-179312D482C5}"/>
    <cellStyle name="Comma 5 4 4 5 3" xfId="6653" xr:uid="{3EBF9C7D-C52D-4C52-9415-2887176259F5}"/>
    <cellStyle name="Comma 5 4 4 6" xfId="2654" xr:uid="{B3A9ADFD-3798-4E0F-BF72-EDD3CE946785}"/>
    <cellStyle name="Comma 5 4 4 6 2" xfId="4747" xr:uid="{54331760-D779-4CAA-993D-88252D2B88A3}"/>
    <cellStyle name="Comma 5 4 4 6 3" xfId="6911" xr:uid="{06ECBD41-B055-47BC-81B1-710930AFF638}"/>
    <cellStyle name="Comma 5 4 4 7" xfId="2867" xr:uid="{7E52F3D2-9930-4C5D-B53C-ABB66D2ADC86}"/>
    <cellStyle name="Comma 5 4 4 7 2" xfId="4952" xr:uid="{95E15984-DF73-4CFD-9B27-4F48224F6FD0}"/>
    <cellStyle name="Comma 5 4 4 7 3" xfId="7116" xr:uid="{7CEF12F5-F1A3-42E1-8676-5EE6EFBACA2C}"/>
    <cellStyle name="Comma 5 4 4 8" xfId="3378" xr:uid="{AA27FC39-72F9-4F67-8333-9D51D5762131}"/>
    <cellStyle name="Comma 5 4 4 9" xfId="5481" xr:uid="{DCF3D3B9-0F98-4A5A-97C1-C03BDA85F714}"/>
    <cellStyle name="Comma 5 4 5" xfId="838" xr:uid="{F4191F1B-44BA-452A-9CDC-E4ABF02061A4}"/>
    <cellStyle name="Comma 5 4 5 2" xfId="3286" xr:uid="{87E84CF1-F74E-4B23-903C-23120D8BCF8A}"/>
    <cellStyle name="Comma 5 4 5 3" xfId="5386" xr:uid="{E9BD5AAF-EB2E-4C25-83D4-7BC9945219F3}"/>
    <cellStyle name="Comma 5 4 6" xfId="1162" xr:uid="{285789D5-17FD-4354-AD7B-131BD7985F3E}"/>
    <cellStyle name="Comma 5 4 6 2" xfId="3569" xr:uid="{D0D6385F-F90C-4BD3-BDA8-F4475F214987}"/>
    <cellStyle name="Comma 5 4 6 3" xfId="5672" xr:uid="{57B80C93-B49C-4DAA-86E0-1A747F6C7E95}"/>
    <cellStyle name="Comma 5 4 7" xfId="1475" xr:uid="{27A4133E-839A-4E23-8DB4-9C38F64384CC}"/>
    <cellStyle name="Comma 5 4 7 2" xfId="3781" xr:uid="{7E198C29-95D3-4C01-ADD1-240F2D270BFB}"/>
    <cellStyle name="Comma 5 4 7 3" xfId="5904" xr:uid="{CCB06D79-6399-459A-9448-EB6D2F14507F}"/>
    <cellStyle name="Comma 5 4 8" xfId="1990" xr:uid="{73567EA4-C100-4E33-A795-B58B4943AB71}"/>
    <cellStyle name="Comma 5 4 8 2" xfId="4089" xr:uid="{CA08341E-7F04-49EB-9F55-75434A1DD216}"/>
    <cellStyle name="Comma 5 4 8 3" xfId="6253" xr:uid="{B302CC6D-21D2-4B72-AEF6-B747CFCC2871}"/>
    <cellStyle name="Comma 5 4 9" xfId="2300" xr:uid="{479C8702-02AB-4CCE-B15F-A6F6BAEEDA43}"/>
    <cellStyle name="Comma 5 4 9 2" xfId="4397" xr:uid="{9CA8E71B-EECD-4E21-8D66-CFC977AD5793}"/>
    <cellStyle name="Comma 5 4 9 3" xfId="6561" xr:uid="{34D8E749-C23C-48EC-BAAF-AEE39ED3455D}"/>
    <cellStyle name="Comma 5 5" xfId="477" xr:uid="{A2154EE5-72B2-407C-8F1C-F3EA70F50106}"/>
    <cellStyle name="Comma 5 5 10" xfId="2608" xr:uid="{2717848C-91CB-4004-A8E3-AFDB0AB6FE8F}"/>
    <cellStyle name="Comma 5 5 10 2" xfId="4701" xr:uid="{56CDEC8D-D11A-40BA-A1A3-245B55750967}"/>
    <cellStyle name="Comma 5 5 10 3" xfId="6865" xr:uid="{DC3B99FC-FB3E-4F00-BD96-FFCDDBDA095F}"/>
    <cellStyle name="Comma 5 5 11" xfId="2820" xr:uid="{4012AB2C-E95D-453E-A43A-130D523C3461}"/>
    <cellStyle name="Comma 5 5 11 2" xfId="4906" xr:uid="{1821246A-2B0B-4D24-9C29-525B7332B133}"/>
    <cellStyle name="Comma 5 5 11 3" xfId="7070" xr:uid="{07C87DF1-9383-4BEC-BA2B-9E68BCA54044}"/>
    <cellStyle name="Comma 5 5 12" xfId="3072" xr:uid="{97513E82-85DB-4BD0-9526-D001CDC4E629}"/>
    <cellStyle name="Comma 5 5 13" xfId="5157" xr:uid="{ED6CBAF6-10F0-4302-9625-2A9824C513A6}"/>
    <cellStyle name="Comma 5 5 14" xfId="5828" xr:uid="{7B27091B-E679-47A9-BE26-4A4873F59568}"/>
    <cellStyle name="Comma 5 5 15" xfId="7644" xr:uid="{07D81540-4F25-4955-8EF3-7D0C3F8F4A4C}"/>
    <cellStyle name="Comma 5 5 2" xfId="643" xr:uid="{955649AF-942F-4131-88B0-FAD1C58FF891}"/>
    <cellStyle name="Comma 5 5 2 10" xfId="2849" xr:uid="{55980983-B25E-4EB8-BE60-B9E1F2EAE51B}"/>
    <cellStyle name="Comma 5 5 2 10 2" xfId="4934" xr:uid="{77CA8847-67BD-48B0-96B1-5D0C933EE03F}"/>
    <cellStyle name="Comma 5 5 2 10 3" xfId="7098" xr:uid="{D825B90F-8E06-4E30-BDDB-3C6949ED3A59}"/>
    <cellStyle name="Comma 5 5 2 11" xfId="3126" xr:uid="{D7B624C6-50A4-4CD9-B1BD-8DA7C02B643D}"/>
    <cellStyle name="Comma 5 5 2 12" xfId="5223" xr:uid="{50FBAC02-0507-4B5D-81E0-28F8D489C4F6}"/>
    <cellStyle name="Comma 5 5 2 13" xfId="5083" xr:uid="{8EBF410D-91CA-4B8C-AC41-996EC5858609}"/>
    <cellStyle name="Comma 5 5 2 14" xfId="7645" xr:uid="{C194E799-7E34-45FB-910D-C0B052B32E72}"/>
    <cellStyle name="Comma 5 5 2 2" xfId="789" xr:uid="{BBDBA3AF-5B32-4E50-AFC9-8B10DA8EB399}"/>
    <cellStyle name="Comma 5 5 2 2 10" xfId="5348" xr:uid="{E40043AC-0EE1-424B-BDC2-D2C3FC53BE35}"/>
    <cellStyle name="Comma 5 5 2 2 11" xfId="6184" xr:uid="{5B7C98D4-B5EC-4710-8751-ABC7AE5601D0}"/>
    <cellStyle name="Comma 5 5 2 2 12" xfId="7646" xr:uid="{A7F072E1-CD18-4692-B167-F079ACA942C7}"/>
    <cellStyle name="Comma 5 5 2 2 2" xfId="1101" xr:uid="{880CA415-9B93-4E99-9512-B99AD3549CC9}"/>
    <cellStyle name="Comma 5 5 2 2 2 2" xfId="3541" xr:uid="{E4B0800F-4B4C-4710-B4E8-7B5C1142C667}"/>
    <cellStyle name="Comma 5 5 2 2 2 3" xfId="5644" xr:uid="{C8F1F2A7-9C98-41A9-9123-27D5E11FA12D}"/>
    <cellStyle name="Comma 5 5 2 2 3" xfId="1419" xr:uid="{D3EDF187-CED1-4C98-8CDA-A816B1C1BFBF}"/>
    <cellStyle name="Comma 5 5 2 2 3 2" xfId="3740" xr:uid="{166E6001-B50C-4DF3-AD08-95A030A359F5}"/>
    <cellStyle name="Comma 5 5 2 2 3 3" xfId="5859" xr:uid="{E17CF1C3-E22A-4847-9F8C-689233EBA9C0}"/>
    <cellStyle name="Comma 5 5 2 2 4" xfId="1734" xr:uid="{E72C06CB-D2DB-43E1-A9E3-A47A055207A3}"/>
    <cellStyle name="Comma 5 5 2 2 4 2" xfId="4036" xr:uid="{BBB5B54D-C89E-4CE2-8EE0-BE8A9060B02F}"/>
    <cellStyle name="Comma 5 5 2 2 4 3" xfId="6159" xr:uid="{301C34BC-6E28-46DF-A117-6233B78823D0}"/>
    <cellStyle name="Comma 5 5 2 2 5" xfId="2245" xr:uid="{F33FE6BC-ED7A-4A29-8E89-AB0AFD3A3606}"/>
    <cellStyle name="Comma 5 5 2 2 5 2" xfId="4344" xr:uid="{75A97093-5091-4455-A211-E2B029EF9042}"/>
    <cellStyle name="Comma 5 5 2 2 5 3" xfId="6508" xr:uid="{0BC65249-35AE-426B-AF8F-F4D0AD844BDD}"/>
    <cellStyle name="Comma 5 5 2 2 6" xfId="2555" xr:uid="{0FACEBAC-DF7F-4EFC-A77E-282F0E1FFE3C}"/>
    <cellStyle name="Comma 5 5 2 2 6 2" xfId="4652" xr:uid="{0E340FC1-A97D-450C-9C86-B3BE6EEC6E2F}"/>
    <cellStyle name="Comma 5 5 2 2 6 3" xfId="6816" xr:uid="{5AA7B73B-DF80-4B6A-9B56-633F54BA5ACE}"/>
    <cellStyle name="Comma 5 5 2 2 7" xfId="2765" xr:uid="{6554F7B0-BAEE-480C-A3F6-F22125F644CB}"/>
    <cellStyle name="Comma 5 5 2 2 7 2" xfId="4858" xr:uid="{B7A9B695-B4D0-4AD7-9B4D-40EDBE9898D7}"/>
    <cellStyle name="Comma 5 5 2 2 7 3" xfId="7022" xr:uid="{5FFC23AB-2FD3-48EA-88B0-C0ECA50ED68C}"/>
    <cellStyle name="Comma 5 5 2 2 8" xfId="2978" xr:uid="{0919E8FB-E792-4BE7-808E-B0B9E21286ED}"/>
    <cellStyle name="Comma 5 5 2 2 8 2" xfId="5063" xr:uid="{D03A9FEA-EA3E-4242-8A2C-7C7442ED648B}"/>
    <cellStyle name="Comma 5 5 2 2 8 3" xfId="7227" xr:uid="{8DD72621-BBE2-4CED-B38F-58C125C10C60}"/>
    <cellStyle name="Comma 5 5 2 2 9" xfId="3248" xr:uid="{09F0131D-4B33-4F68-A956-6A5966FD4A29}"/>
    <cellStyle name="Comma 5 5 2 3" xfId="982" xr:uid="{7CAD7EB4-8B2A-40C0-9E2E-A06CC93D7C05}"/>
    <cellStyle name="Comma 5 5 2 3 10" xfId="5860" xr:uid="{EAAC295C-C55A-47FF-9614-0A2DC8240C1F}"/>
    <cellStyle name="Comma 5 5 2 3 11" xfId="7647" xr:uid="{56908094-237A-4738-A728-8187A3100269}"/>
    <cellStyle name="Comma 5 5 2 3 2" xfId="1300" xr:uid="{E2DBF51F-1297-4A44-9CD1-3621800C6247}"/>
    <cellStyle name="Comma 5 5 2 3 2 2" xfId="3673" xr:uid="{A0EDE323-95D5-4C89-8E8E-4B91D486B336}"/>
    <cellStyle name="Comma 5 5 2 3 2 3" xfId="5785" xr:uid="{C08C5F62-1556-4645-9742-E92FC4395EB2}"/>
    <cellStyle name="Comma 5 5 2 3 3" xfId="1615" xr:uid="{8CE12D66-E4E0-47A4-9966-71EE1CFCF8A1}"/>
    <cellStyle name="Comma 5 5 2 3 3 2" xfId="3917" xr:uid="{3A764F92-ABCC-48AC-9D34-D2A7D6A97603}"/>
    <cellStyle name="Comma 5 5 2 3 3 3" xfId="6040" xr:uid="{6FED0B7C-EEDB-426C-9C92-2795F3205F35}"/>
    <cellStyle name="Comma 5 5 2 3 4" xfId="2126" xr:uid="{C181D29F-4179-402D-A9DD-225FD931C754}"/>
    <cellStyle name="Comma 5 5 2 3 4 2" xfId="4225" xr:uid="{9C61B2F5-D66D-47E8-958F-091797BF166D}"/>
    <cellStyle name="Comma 5 5 2 3 4 3" xfId="6389" xr:uid="{74695AA9-72EC-4AF0-B6B9-A4E2E63328D1}"/>
    <cellStyle name="Comma 5 5 2 3 5" xfId="2436" xr:uid="{93C8518A-77CF-40E9-A2C1-FD74E24EBF43}"/>
    <cellStyle name="Comma 5 5 2 3 5 2" xfId="4533" xr:uid="{F93073E0-3DCC-4C45-A8B9-7082150B9E2B}"/>
    <cellStyle name="Comma 5 5 2 3 5 3" xfId="6697" xr:uid="{98F02F7D-875C-4F9A-88EF-2551D10701E2}"/>
    <cellStyle name="Comma 5 5 2 3 6" xfId="2698" xr:uid="{1A700AD7-FD95-4D36-B780-51D721E9C94B}"/>
    <cellStyle name="Comma 5 5 2 3 6 2" xfId="4791" xr:uid="{9E9E2DDF-00F6-41E1-9E02-EDF5FC9868CE}"/>
    <cellStyle name="Comma 5 5 2 3 6 3" xfId="6955" xr:uid="{8735A94B-C7B4-466D-A8A9-382B2CA21E59}"/>
    <cellStyle name="Comma 5 5 2 3 7" xfId="2911" xr:uid="{E66E31C8-6972-4501-8D8B-E509F793D0D1}"/>
    <cellStyle name="Comma 5 5 2 3 7 2" xfId="4996" xr:uid="{09659034-6CF9-49F7-A8C5-4346B6E97EE0}"/>
    <cellStyle name="Comma 5 5 2 3 7 3" xfId="7160" xr:uid="{4332865F-B29E-4CA3-89C1-E612D6C010F2}"/>
    <cellStyle name="Comma 5 5 2 3 8" xfId="3422" xr:uid="{12179826-A00D-4982-BB04-F4C63A8CEA39}"/>
    <cellStyle name="Comma 5 5 2 3 9" xfId="5525" xr:uid="{123B4957-4FBC-4AA9-85D8-57C19EA3C906}"/>
    <cellStyle name="Comma 5 5 2 4" xfId="912" xr:uid="{CFC67735-CEFE-4677-8AE9-C566F2CC8CA5}"/>
    <cellStyle name="Comma 5 5 2 4 2" xfId="3360" xr:uid="{6E126D21-A394-43EB-A4A1-9D0501995EBE}"/>
    <cellStyle name="Comma 5 5 2 4 3" xfId="5460" xr:uid="{9E3CEE72-3CF0-443C-97F5-144E3D880E6D}"/>
    <cellStyle name="Comma 5 5 2 5" xfId="1238" xr:uid="{5D88EA84-ED80-442A-8BA4-F41F453E56E6}"/>
    <cellStyle name="Comma 5 5 2 5 2" xfId="3611" xr:uid="{6BEF416A-4EC4-438B-850A-0B4DF24B557A}"/>
    <cellStyle name="Comma 5 5 2 5 3" xfId="5723" xr:uid="{2FFEC42C-21DA-4017-A4BA-031BC083E3A1}"/>
    <cellStyle name="Comma 5 5 2 6" xfId="1551" xr:uid="{5EFFB047-1E48-4374-B8FF-692E1457D5F3}"/>
    <cellStyle name="Comma 5 5 2 6 2" xfId="3855" xr:uid="{6309671D-605C-4B17-9A04-05FE9F55DC55}"/>
    <cellStyle name="Comma 5 5 2 6 3" xfId="5978" xr:uid="{3EB5997B-0944-4B8C-B714-43E4DAA8E8CB}"/>
    <cellStyle name="Comma 5 5 2 7" xfId="2064" xr:uid="{2333AA97-ED9B-4816-BD69-81BEE5C73F2E}"/>
    <cellStyle name="Comma 5 5 2 7 2" xfId="4163" xr:uid="{5BC78F1A-C4CC-4C27-BDB6-A2B7607CDB21}"/>
    <cellStyle name="Comma 5 5 2 7 3" xfId="6327" xr:uid="{4DE8DECE-5051-4C69-A1DD-C92DB2AE1788}"/>
    <cellStyle name="Comma 5 5 2 8" xfId="2374" xr:uid="{1A642B10-4D21-4541-893D-18C28D0B59F6}"/>
    <cellStyle name="Comma 5 5 2 8 2" xfId="4471" xr:uid="{F3F6B9CA-2A96-442F-98E1-087090C1826D}"/>
    <cellStyle name="Comma 5 5 2 8 3" xfId="6635" xr:uid="{C16747BD-5BAF-4D29-942E-9F05F2833B87}"/>
    <cellStyle name="Comma 5 5 2 9" xfId="2636" xr:uid="{DF8CAC8D-8757-4FCF-83AB-1CA19E9DDA40}"/>
    <cellStyle name="Comma 5 5 2 9 2" xfId="4729" xr:uid="{23D58AFC-828B-45C2-B202-154F51F644ED}"/>
    <cellStyle name="Comma 5 5 2 9 3" xfId="6893" xr:uid="{AD90B887-0A6D-4B97-85D3-6EF961017439}"/>
    <cellStyle name="Comma 5 5 3" xfId="732" xr:uid="{0609F307-7069-4C93-A89C-65825CDF6541}"/>
    <cellStyle name="Comma 5 5 3 10" xfId="5295" xr:uid="{19812BBD-5C86-400C-87A6-04D94FC1D6DE}"/>
    <cellStyle name="Comma 5 5 3 11" xfId="5097" xr:uid="{F6B3DE62-93F9-4D1E-8B55-B45B9002B65B}"/>
    <cellStyle name="Comma 5 5 3 12" xfId="7648" xr:uid="{D23AB429-8D6C-40A2-A756-315CEAE80CCF}"/>
    <cellStyle name="Comma 5 5 3 2" xfId="1049" xr:uid="{4405A7D5-3E06-4836-8107-123FA5CAFAA7}"/>
    <cellStyle name="Comma 5 5 3 2 2" xfId="3489" xr:uid="{48BE0FF4-5C29-4D8F-B195-1CFBA6816F75}"/>
    <cellStyle name="Comma 5 5 3 2 3" xfId="5592" xr:uid="{FBA75233-AFC3-4C4B-B281-52B5E303B1E2}"/>
    <cellStyle name="Comma 5 5 3 3" xfId="1367" xr:uid="{1DBE560E-EFC7-4DB5-B2B3-06A7970588E8}"/>
    <cellStyle name="Comma 5 5 3 3 2" xfId="3712" xr:uid="{4BC9C962-D61D-4FA5-BC1E-C8F63F8FBC68}"/>
    <cellStyle name="Comma 5 5 3 3 3" xfId="5827" xr:uid="{62A2E197-F5A3-4004-B429-F1B4B152B7FF}"/>
    <cellStyle name="Comma 5 5 3 4" xfId="1682" xr:uid="{005AC783-9710-49F5-8F61-9985C96C2B39}"/>
    <cellStyle name="Comma 5 5 3 4 2" xfId="3984" xr:uid="{3C676438-93D9-48A5-9CB0-8FD83E451525}"/>
    <cellStyle name="Comma 5 5 3 4 3" xfId="6107" xr:uid="{EF8A9D40-3E6F-4E39-9B14-97FB8CD1ECF0}"/>
    <cellStyle name="Comma 5 5 3 5" xfId="2193" xr:uid="{086559F1-509F-4685-B870-4EF4543EEDDB}"/>
    <cellStyle name="Comma 5 5 3 5 2" xfId="4292" xr:uid="{DD96C105-5B38-47C2-B881-10B6844920D7}"/>
    <cellStyle name="Comma 5 5 3 5 3" xfId="6456" xr:uid="{82DE6766-7AE2-4CEE-974E-609A5BE28459}"/>
    <cellStyle name="Comma 5 5 3 6" xfId="2503" xr:uid="{A8BD9320-41E5-4943-9E09-4A440F27753B}"/>
    <cellStyle name="Comma 5 5 3 6 2" xfId="4600" xr:uid="{53509A19-EA44-4609-8075-8027F6DC03F8}"/>
    <cellStyle name="Comma 5 5 3 6 3" xfId="6764" xr:uid="{A1351503-46C8-44DA-A582-82687847B78A}"/>
    <cellStyle name="Comma 5 5 3 7" xfId="2737" xr:uid="{C915BA60-E1CC-48C0-A734-3AFF6CEBE42B}"/>
    <cellStyle name="Comma 5 5 3 7 2" xfId="4830" xr:uid="{DB6DD659-BFDD-466E-AE63-0C865F7C8710}"/>
    <cellStyle name="Comma 5 5 3 7 3" xfId="6994" xr:uid="{82F7A05A-0795-4CEA-8E02-D173B744BE3A}"/>
    <cellStyle name="Comma 5 5 3 8" xfId="2950" xr:uid="{6B93840D-9CF0-4110-AD0B-4C50BDF73C07}"/>
    <cellStyle name="Comma 5 5 3 8 2" xfId="5035" xr:uid="{ED68668B-5DB2-4C13-B48D-C0245EE6FCD1}"/>
    <cellStyle name="Comma 5 5 3 8 3" xfId="7199" xr:uid="{FE75B70F-9F62-45E9-872D-00E45D2C7D69}"/>
    <cellStyle name="Comma 5 5 3 9" xfId="3196" xr:uid="{8A8C336B-CC52-416F-A86B-88B7D52E2311}"/>
    <cellStyle name="Comma 5 5 4" xfId="952" xr:uid="{068A892E-E47E-4984-83E7-D9FAD38F99FE}"/>
    <cellStyle name="Comma 5 5 4 10" xfId="5103" xr:uid="{0A82256D-0988-438B-B402-CC9F48EEB5BF}"/>
    <cellStyle name="Comma 5 5 4 11" xfId="7649" xr:uid="{C01D6BAB-CC12-4706-A1A8-8A5179866818}"/>
    <cellStyle name="Comma 5 5 4 2" xfId="1270" xr:uid="{9D6E5003-45B9-4F14-8BE8-CE0AC7409439}"/>
    <cellStyle name="Comma 5 5 4 2 2" xfId="3643" xr:uid="{CA2C5136-D87A-454C-B5C1-B2867ED0E6FA}"/>
    <cellStyle name="Comma 5 5 4 2 3" xfId="5755" xr:uid="{86478B84-08E4-4977-AFB4-D80FD04D9EBC}"/>
    <cellStyle name="Comma 5 5 4 3" xfId="1585" xr:uid="{ECF37BAB-A254-496E-99C4-B970443A2C05}"/>
    <cellStyle name="Comma 5 5 4 3 2" xfId="3887" xr:uid="{61088E24-9B02-4E50-94CB-C96C829E369E}"/>
    <cellStyle name="Comma 5 5 4 3 3" xfId="6010" xr:uid="{A058B907-6CE7-497E-A027-4F7CA4AE71DD}"/>
    <cellStyle name="Comma 5 5 4 4" xfId="2096" xr:uid="{AF966A62-C756-416B-B94B-9BAB4493A1E0}"/>
    <cellStyle name="Comma 5 5 4 4 2" xfId="4195" xr:uid="{45DAB15F-2D58-438D-9755-05138D159BB6}"/>
    <cellStyle name="Comma 5 5 4 4 3" xfId="6359" xr:uid="{A1C45D02-EAFD-40CB-BA59-F5365C1F105D}"/>
    <cellStyle name="Comma 5 5 4 5" xfId="2406" xr:uid="{F6E922A0-AE7B-45DA-845F-A2E9DCB188B1}"/>
    <cellStyle name="Comma 5 5 4 5 2" xfId="4503" xr:uid="{84839F70-A748-4F2B-8B32-0DE85268B997}"/>
    <cellStyle name="Comma 5 5 4 5 3" xfId="6667" xr:uid="{C0E2A4CD-92AA-48AE-803C-D76D982A351E}"/>
    <cellStyle name="Comma 5 5 4 6" xfId="2668" xr:uid="{992A8609-438C-41AD-8B0F-2DADF51159FB}"/>
    <cellStyle name="Comma 5 5 4 6 2" xfId="4761" xr:uid="{D4E3602D-3785-4E0E-BDE7-EF78829634DC}"/>
    <cellStyle name="Comma 5 5 4 6 3" xfId="6925" xr:uid="{0D3D345E-0412-4FDE-9F00-1F7F9B7647CF}"/>
    <cellStyle name="Comma 5 5 4 7" xfId="2881" xr:uid="{5182AA73-6D0A-45C8-9F6A-014650277B1F}"/>
    <cellStyle name="Comma 5 5 4 7 2" xfId="4966" xr:uid="{6EFE8E10-97BA-4006-8C26-5FE7F530A422}"/>
    <cellStyle name="Comma 5 5 4 7 3" xfId="7130" xr:uid="{CF929204-5C43-4170-8058-8995FFBAB804}"/>
    <cellStyle name="Comma 5 5 4 8" xfId="3392" xr:uid="{98F2ADEC-A0B8-451E-AB15-52FD365FA93D}"/>
    <cellStyle name="Comma 5 5 4 9" xfId="5495" xr:uid="{521A9100-91C0-4624-A5C9-4A27FA937CF3}"/>
    <cellStyle name="Comma 5 5 5" xfId="860" xr:uid="{6671ED08-019F-43FD-AAD4-8B583C3D60E8}"/>
    <cellStyle name="Comma 5 5 5 2" xfId="3308" xr:uid="{8147F71B-AFCF-4CBD-8D6D-452DAC7B1A3E}"/>
    <cellStyle name="Comma 5 5 5 3" xfId="5408" xr:uid="{20E89E3C-DAE1-4874-9296-6CA2C54106B2}"/>
    <cellStyle name="Comma 5 5 6" xfId="1184" xr:uid="{FE36CFF0-72B5-4EE9-BDF5-92ADB477125F}"/>
    <cellStyle name="Comma 5 5 6 2" xfId="3583" xr:uid="{FC9D32F1-39C6-4F00-A049-443714FBEDE6}"/>
    <cellStyle name="Comma 5 5 6 3" xfId="5691" xr:uid="{60E3808F-779E-49F0-BF32-EDF77F8DCFB3}"/>
    <cellStyle name="Comma 5 5 7" xfId="1497" xr:uid="{305458B6-12A2-4EC0-8883-15AB0C4BF824}"/>
    <cellStyle name="Comma 5 5 7 2" xfId="3803" xr:uid="{B9BBDCD1-8961-406B-BFEF-9FC2BEE907FF}"/>
    <cellStyle name="Comma 5 5 7 3" xfId="5926" xr:uid="{7347325C-DFF0-4974-B743-062124E5CCDD}"/>
    <cellStyle name="Comma 5 5 8" xfId="2012" xr:uid="{3754FAAB-00D9-4554-80BC-DE0A43E38130}"/>
    <cellStyle name="Comma 5 5 8 2" xfId="4111" xr:uid="{E2420A31-D05D-499A-889E-F1062F560E13}"/>
    <cellStyle name="Comma 5 5 8 3" xfId="6275" xr:uid="{40FC609B-4324-40DA-B40A-A5675999739B}"/>
    <cellStyle name="Comma 5 5 9" xfId="2322" xr:uid="{357D294D-595E-4262-8A2E-AA36C41AEDEC}"/>
    <cellStyle name="Comma 5 5 9 2" xfId="4419" xr:uid="{D83CF5B4-5EDC-4484-981F-E571D44E96E3}"/>
    <cellStyle name="Comma 5 5 9 3" xfId="6583" xr:uid="{E596876E-661A-4F8C-A8DC-1A997A6FBE90}"/>
    <cellStyle name="Comma 5 6" xfId="593" xr:uid="{72A736EF-81C0-432B-B1B1-622882627AF4}"/>
    <cellStyle name="Comma 5 6 10" xfId="2580" xr:uid="{0ECECC7F-1EAE-48B0-AC5F-AC57B9F5FF56}"/>
    <cellStyle name="Comma 5 6 10 2" xfId="4673" xr:uid="{95B73C97-C401-4D1D-ACA8-EBCC47082CA5}"/>
    <cellStyle name="Comma 5 6 10 3" xfId="6837" xr:uid="{A9EC2888-326A-430B-B566-42616E01AB60}"/>
    <cellStyle name="Comma 5 6 11" xfId="2791" xr:uid="{2B2DCDD4-9954-408A-B964-E0B1F9B4CF13}"/>
    <cellStyle name="Comma 5 6 11 2" xfId="4878" xr:uid="{A4ED7959-0370-4088-8061-520CA02F0E6B}"/>
    <cellStyle name="Comma 5 6 11 3" xfId="7042" xr:uid="{6484FE91-696D-4A2A-A5D8-0C02C5054C7F}"/>
    <cellStyle name="Comma 5 6 12" xfId="3082" xr:uid="{9BA309A1-39E9-4ACF-BB44-AA657D3F3FB4}"/>
    <cellStyle name="Comma 5 6 13" xfId="5179" xr:uid="{476EAFDF-AA51-47CB-8C39-0694E6D50A27}"/>
    <cellStyle name="Comma 5 6 14" xfId="6212" xr:uid="{8F8E608A-E20A-451F-8873-1414EEB78516}"/>
    <cellStyle name="Comma 5 6 15" xfId="7650" xr:uid="{C9158A74-5480-486D-9676-4C4C03B3B7FE}"/>
    <cellStyle name="Comma 5 6 2" xfId="657" xr:uid="{E209DD90-C160-4BB3-A18B-319C27EB4EB6}"/>
    <cellStyle name="Comma 5 6 2 10" xfId="2823" xr:uid="{9AE37F20-2966-4B53-A844-0E449671051A}"/>
    <cellStyle name="Comma 5 6 2 10 2" xfId="4908" xr:uid="{B8FA4162-952C-4850-9D59-B4F1DF7675B3}"/>
    <cellStyle name="Comma 5 6 2 10 3" xfId="7072" xr:uid="{4E88DEDA-169C-4683-BFB3-096E5AF0BDEF}"/>
    <cellStyle name="Comma 5 6 2 11" xfId="3130" xr:uid="{120AE466-5CFE-4435-B5CD-5AD5FA8FED0A}"/>
    <cellStyle name="Comma 5 6 2 12" xfId="5227" xr:uid="{A71E2298-DF0B-464F-BB06-32217A5C7327}"/>
    <cellStyle name="Comma 5 6 2 13" xfId="5819" xr:uid="{0DCE9FA6-CEED-481C-A0BC-DF8C0E3D9B52}"/>
    <cellStyle name="Comma 5 6 2 14" xfId="7651" xr:uid="{B10CA98A-4AE4-48FC-9737-8AD9CDF60895}"/>
    <cellStyle name="Comma 5 6 2 2" xfId="745" xr:uid="{4F2124A6-0621-467A-9CCE-072FBD7493AB}"/>
    <cellStyle name="Comma 5 6 2 2 10" xfId="5304" xr:uid="{9CC3DA34-76AA-4AF3-80C0-24C4F1DC1EBD}"/>
    <cellStyle name="Comma 5 6 2 2 11" xfId="6177" xr:uid="{B3CBBD27-324B-4B6E-82CB-C0DB39FB3EA5}"/>
    <cellStyle name="Comma 5 6 2 2 12" xfId="7652" xr:uid="{BE345CD5-A89D-4338-97FA-233D719DA87F}"/>
    <cellStyle name="Comma 5 6 2 2 2" xfId="1057" xr:uid="{AD92C3AA-7B19-45FB-8491-3ADD6B189818}"/>
    <cellStyle name="Comma 5 6 2 2 2 2" xfId="3497" xr:uid="{43A459D9-C658-4B7E-AE9F-8CC7680FCB94}"/>
    <cellStyle name="Comma 5 6 2 2 2 3" xfId="5600" xr:uid="{601C74D7-025D-4015-AB76-6DA52305061C}"/>
    <cellStyle name="Comma 5 6 2 2 3" xfId="1375" xr:uid="{103272F1-1D78-4EEA-8DB8-FD412AA98681}"/>
    <cellStyle name="Comma 5 6 2 2 3 2" xfId="3714" xr:uid="{4528D46F-A037-44A7-AC96-F68FD3C43DEA}"/>
    <cellStyle name="Comma 5 6 2 2 3 3" xfId="5830" xr:uid="{72D9EDD8-ACA6-496A-9434-AD90C3EB1A0C}"/>
    <cellStyle name="Comma 5 6 2 2 4" xfId="1690" xr:uid="{1A17F0FD-944A-4F16-A648-E54B98614854}"/>
    <cellStyle name="Comma 5 6 2 2 4 2" xfId="3992" xr:uid="{59551A81-60A3-4016-8073-20C18C4695AC}"/>
    <cellStyle name="Comma 5 6 2 2 4 3" xfId="6115" xr:uid="{00A1082C-BB01-4C9E-B4EA-F62B61530A2E}"/>
    <cellStyle name="Comma 5 6 2 2 5" xfId="2201" xr:uid="{4DE2A5B6-83CB-4A1F-AAE9-DF0D7F43A342}"/>
    <cellStyle name="Comma 5 6 2 2 5 2" xfId="4300" xr:uid="{82F2DCA2-43DB-45B2-8F61-1CAEA1A2A4FA}"/>
    <cellStyle name="Comma 5 6 2 2 5 3" xfId="6464" xr:uid="{A2A0EA39-0E85-44A8-9391-02271F300B4C}"/>
    <cellStyle name="Comma 5 6 2 2 6" xfId="2511" xr:uid="{07C55C46-4BA0-4B86-875A-10E433638DA2}"/>
    <cellStyle name="Comma 5 6 2 2 6 2" xfId="4608" xr:uid="{DC3CCC2C-D90B-4C77-BBE8-E17F82F46B4B}"/>
    <cellStyle name="Comma 5 6 2 2 6 3" xfId="6772" xr:uid="{571099F2-BE68-4BE1-96C8-ECEB4E553DC7}"/>
    <cellStyle name="Comma 5 6 2 2 7" xfId="2739" xr:uid="{4C03E142-A3AA-46C5-9F47-4CC3929E02DB}"/>
    <cellStyle name="Comma 5 6 2 2 7 2" xfId="4832" xr:uid="{7824D4DF-4D7F-49E1-8102-1FF0325C7F5F}"/>
    <cellStyle name="Comma 5 6 2 2 7 3" xfId="6996" xr:uid="{79B7D292-40B1-434E-BE78-7202C8202BA1}"/>
    <cellStyle name="Comma 5 6 2 2 8" xfId="2952" xr:uid="{781D5E69-82BD-4563-B22B-AEE6B244D54B}"/>
    <cellStyle name="Comma 5 6 2 2 8 2" xfId="5037" xr:uid="{C41BD04B-BBE9-4F39-8F7F-31DC9B250E9A}"/>
    <cellStyle name="Comma 5 6 2 2 8 3" xfId="7201" xr:uid="{77800E1D-AF30-497C-B18F-CCF2576946D3}"/>
    <cellStyle name="Comma 5 6 2 2 9" xfId="3204" xr:uid="{0E4C3061-D8ED-4A67-B401-F3E845792803}"/>
    <cellStyle name="Comma 5 6 2 3" xfId="983" xr:uid="{1DF47942-20DF-4CD8-AFF2-648BCD4DE542}"/>
    <cellStyle name="Comma 5 6 2 3 10" xfId="5100" xr:uid="{2DEFD2FD-03A3-465B-8F77-6CF1C71E556A}"/>
    <cellStyle name="Comma 5 6 2 3 11" xfId="7653" xr:uid="{99C37254-3069-4776-BCDA-4EA8E6EEABEC}"/>
    <cellStyle name="Comma 5 6 2 3 2" xfId="1301" xr:uid="{98A65560-BE82-4028-AA24-9C1C1498F2FF}"/>
    <cellStyle name="Comma 5 6 2 3 2 2" xfId="3674" xr:uid="{2F7B99A4-217B-4877-A7BD-B52290A16439}"/>
    <cellStyle name="Comma 5 6 2 3 2 3" xfId="5786" xr:uid="{99F123E3-22A0-4735-BE60-CFD536A21F86}"/>
    <cellStyle name="Comma 5 6 2 3 3" xfId="1616" xr:uid="{8F048D5E-B0FD-4DC3-8494-A72B758FA0AC}"/>
    <cellStyle name="Comma 5 6 2 3 3 2" xfId="3918" xr:uid="{F065B854-6BAC-4EC9-ADCF-D03DA42AD794}"/>
    <cellStyle name="Comma 5 6 2 3 3 3" xfId="6041" xr:uid="{C903A851-F263-44C9-9BE4-1436479135E5}"/>
    <cellStyle name="Comma 5 6 2 3 4" xfId="2127" xr:uid="{BCFC3A21-69D3-4A59-8CBB-B65E2FCDB047}"/>
    <cellStyle name="Comma 5 6 2 3 4 2" xfId="4226" xr:uid="{ED82981C-D89C-421D-A7D5-DF48B8E3FFDF}"/>
    <cellStyle name="Comma 5 6 2 3 4 3" xfId="6390" xr:uid="{481E0A4C-D578-47CB-91AC-518AB59EE049}"/>
    <cellStyle name="Comma 5 6 2 3 5" xfId="2437" xr:uid="{CA30BAD5-2373-4330-B3FA-4AB0F7046E50}"/>
    <cellStyle name="Comma 5 6 2 3 5 2" xfId="4534" xr:uid="{67C13C13-ABF9-4D36-AFB1-615B3A850499}"/>
    <cellStyle name="Comma 5 6 2 3 5 3" xfId="6698" xr:uid="{D3CC88CA-AE6A-4DFA-9B83-55CE5E2F433F}"/>
    <cellStyle name="Comma 5 6 2 3 6" xfId="2699" xr:uid="{9D9049C5-6AF3-45E4-8F4F-7298E1AB4689}"/>
    <cellStyle name="Comma 5 6 2 3 6 2" xfId="4792" xr:uid="{7D4A1F31-A50F-4A75-96FD-0AA9979AA6F7}"/>
    <cellStyle name="Comma 5 6 2 3 6 3" xfId="6956" xr:uid="{411885FF-54AE-4C65-9357-C494B5867968}"/>
    <cellStyle name="Comma 5 6 2 3 7" xfId="2912" xr:uid="{1F06F6AC-8649-481C-B7E3-A788AC486059}"/>
    <cellStyle name="Comma 5 6 2 3 7 2" xfId="4997" xr:uid="{B73FE93E-E7A8-4B25-806B-85FE6B5622DC}"/>
    <cellStyle name="Comma 5 6 2 3 7 3" xfId="7161" xr:uid="{038EE3B4-A589-4FD4-8807-C7181F2E078A}"/>
    <cellStyle name="Comma 5 6 2 3 8" xfId="3423" xr:uid="{EF8836DC-8992-4FE7-8AD3-8E7BD5E46176}"/>
    <cellStyle name="Comma 5 6 2 3 9" xfId="5526" xr:uid="{9EE12AA4-C3F8-4D70-93DA-8E683A39C3F4}"/>
    <cellStyle name="Comma 5 6 2 4" xfId="868" xr:uid="{3709F644-A8B4-43BC-AF91-7A7880AA60E9}"/>
    <cellStyle name="Comma 5 6 2 4 2" xfId="3316" xr:uid="{8A037969-A250-4FDF-8314-E87A1725DC9C}"/>
    <cellStyle name="Comma 5 6 2 4 3" xfId="5416" xr:uid="{1D223760-428D-4D00-BB9F-371CF6B46589}"/>
    <cellStyle name="Comma 5 6 2 5" xfId="1194" xr:uid="{021C07A4-A576-45F3-99B4-3E1D3773C1C8}"/>
    <cellStyle name="Comma 5 6 2 5 2" xfId="3585" xr:uid="{5F86D753-3334-4F6B-9FC8-0F30E8F7D0EC}"/>
    <cellStyle name="Comma 5 6 2 5 3" xfId="5693" xr:uid="{E366CD45-8998-425F-8068-D6257C0CAD59}"/>
    <cellStyle name="Comma 5 6 2 6" xfId="1507" xr:uid="{90C97FE3-424F-48CB-B298-F98140E05979}"/>
    <cellStyle name="Comma 5 6 2 6 2" xfId="3811" xr:uid="{01BA4DD1-0B5A-4A86-9988-035561830C23}"/>
    <cellStyle name="Comma 5 6 2 6 3" xfId="5934" xr:uid="{6F86C1AD-4826-4831-AB6F-305901F17303}"/>
    <cellStyle name="Comma 5 6 2 7" xfId="2020" xr:uid="{B93CCAEF-EA0D-4211-83D7-5AF7E14E570D}"/>
    <cellStyle name="Comma 5 6 2 7 2" xfId="4119" xr:uid="{ACFF54A4-B91F-4B91-8117-D727D0CD5F2A}"/>
    <cellStyle name="Comma 5 6 2 7 3" xfId="6283" xr:uid="{8D72E8D8-5740-49CD-B5A1-0B2BC46BDC39}"/>
    <cellStyle name="Comma 5 6 2 8" xfId="2330" xr:uid="{5A8F4090-7A37-4A4A-B548-277A5B9480B3}"/>
    <cellStyle name="Comma 5 6 2 8 2" xfId="4427" xr:uid="{8AFD131A-D11E-41AA-8DDC-175A9BBE372E}"/>
    <cellStyle name="Comma 5 6 2 8 3" xfId="6591" xr:uid="{B75BE4AD-670A-4AA3-8C84-D0B1B97080E9}"/>
    <cellStyle name="Comma 5 6 2 9" xfId="2610" xr:uid="{0A84AB61-8CB1-4F23-B280-A4AE01BB37B5}"/>
    <cellStyle name="Comma 5 6 2 9 2" xfId="4703" xr:uid="{7D680CBC-2172-4B75-9EB8-C3D0CB09C0AE}"/>
    <cellStyle name="Comma 5 6 2 9 3" xfId="6867" xr:uid="{E346C8F8-D0FB-45CD-96A2-19725F958A0B}"/>
    <cellStyle name="Comma 5 6 3" xfId="685" xr:uid="{AE4888CF-F86C-4864-AF8D-718734505C98}"/>
    <cellStyle name="Comma 5 6 3 10" xfId="5249" xr:uid="{12D7A711-8893-4F31-A047-A99A4D5B3E70}"/>
    <cellStyle name="Comma 5 6 3 11" xfId="5099" xr:uid="{520D2429-0FB0-46B9-861E-F82A9B8C6AB0}"/>
    <cellStyle name="Comma 5 6 3 12" xfId="7654" xr:uid="{61C9E293-8053-4274-950B-915C22452990}"/>
    <cellStyle name="Comma 5 6 3 2" xfId="1003" xr:uid="{31FA7DBE-7820-474F-B214-F67F79F69F26}"/>
    <cellStyle name="Comma 5 6 3 2 2" xfId="3443" xr:uid="{63423C10-B527-4E61-8164-5978E2C47DAF}"/>
    <cellStyle name="Comma 5 6 3 2 3" xfId="5546" xr:uid="{D39A706E-30C0-401B-8707-E74CA8615F4E}"/>
    <cellStyle name="Comma 5 6 3 3" xfId="1321" xr:uid="{50A4F3B2-FB9E-4F6E-8B91-1656402017AD}"/>
    <cellStyle name="Comma 5 6 3 3 2" xfId="3684" xr:uid="{E59EAC7B-C5E8-4747-BC42-75A74BAE564D}"/>
    <cellStyle name="Comma 5 6 3 3 3" xfId="5797" xr:uid="{6EFA4003-DF97-4931-87A3-4D11D9D34448}"/>
    <cellStyle name="Comma 5 6 3 4" xfId="1636" xr:uid="{0D484246-7DAC-48E7-B6E5-9F200EAFC8E8}"/>
    <cellStyle name="Comma 5 6 3 4 2" xfId="3938" xr:uid="{F8EC761E-7B04-4875-84E5-449DE661BC32}"/>
    <cellStyle name="Comma 5 6 3 4 3" xfId="6061" xr:uid="{F038EEA2-F599-4DDF-B43E-755ED0C9C10F}"/>
    <cellStyle name="Comma 5 6 3 5" xfId="2147" xr:uid="{BD38361C-1EE9-4C1D-AC9A-B8B7C3970E65}"/>
    <cellStyle name="Comma 5 6 3 5 2" xfId="4246" xr:uid="{22B697C3-5AA4-4C27-9621-F22418399C4C}"/>
    <cellStyle name="Comma 5 6 3 5 3" xfId="6410" xr:uid="{E2187CAD-3D7B-4C63-A41A-23422C11308C}"/>
    <cellStyle name="Comma 5 6 3 6" xfId="2457" xr:uid="{8541FF1D-A76E-46B4-989A-CCD48703A195}"/>
    <cellStyle name="Comma 5 6 3 6 2" xfId="4554" xr:uid="{F368DFC3-39AD-4524-896A-54F6784616EA}"/>
    <cellStyle name="Comma 5 6 3 6 3" xfId="6718" xr:uid="{725AEE6C-F5F3-43B7-B225-A1FBA3D074FF}"/>
    <cellStyle name="Comma 5 6 3 7" xfId="2709" xr:uid="{2E878524-2C4C-4D37-8265-362DEA8D72CC}"/>
    <cellStyle name="Comma 5 6 3 7 2" xfId="4802" xr:uid="{B67C9D2E-2B5C-49C7-B572-82D3717533D7}"/>
    <cellStyle name="Comma 5 6 3 7 3" xfId="6966" xr:uid="{EA22FC41-F8AB-4853-9D0F-5EEB16758EDB}"/>
    <cellStyle name="Comma 5 6 3 8" xfId="2922" xr:uid="{689EEE42-7213-4324-8EAF-AF29D61C3159}"/>
    <cellStyle name="Comma 5 6 3 8 2" xfId="5007" xr:uid="{20326A08-4894-4DC9-AEAB-CF97721BF2A5}"/>
    <cellStyle name="Comma 5 6 3 8 3" xfId="7171" xr:uid="{D462B181-25BC-4EBB-9FB4-84485E5329DC}"/>
    <cellStyle name="Comma 5 6 3 9" xfId="3150" xr:uid="{2C8E9958-CAB8-49A0-97EC-B210B3A75322}"/>
    <cellStyle name="Comma 5 6 4" xfId="956" xr:uid="{11CA5133-CCA0-4B47-85F6-7F1BCDC46099}"/>
    <cellStyle name="Comma 5 6 4 10" xfId="6204" xr:uid="{28417195-DF6E-402C-AA35-6371E09B7E71}"/>
    <cellStyle name="Comma 5 6 4 11" xfId="7655" xr:uid="{EDC20481-5F8F-4361-9834-E4033C3B14DD}"/>
    <cellStyle name="Comma 5 6 4 2" xfId="1274" xr:uid="{8FFA3A64-E4B4-44D8-BB4E-D1CD9A8B4509}"/>
    <cellStyle name="Comma 5 6 4 2 2" xfId="3647" xr:uid="{A876B070-1003-48D7-AC58-18DBAC7F0DE3}"/>
    <cellStyle name="Comma 5 6 4 2 3" xfId="5759" xr:uid="{5A8A2027-43A5-4E06-AA60-BE8A6A855729}"/>
    <cellStyle name="Comma 5 6 4 3" xfId="1589" xr:uid="{BB99528F-BEB7-4345-A7FB-A9D23D843A05}"/>
    <cellStyle name="Comma 5 6 4 3 2" xfId="3891" xr:uid="{0377C8BF-54B1-48CB-BE3A-F140DB22FFE2}"/>
    <cellStyle name="Comma 5 6 4 3 3" xfId="6014" xr:uid="{2E9AD6B4-1F51-4316-BED8-60391C430226}"/>
    <cellStyle name="Comma 5 6 4 4" xfId="2100" xr:uid="{E75C3D87-2AE6-49E5-A292-5F6A582B5155}"/>
    <cellStyle name="Comma 5 6 4 4 2" xfId="4199" xr:uid="{794D0C89-B629-441C-8EC8-EC2F0386D4F8}"/>
    <cellStyle name="Comma 5 6 4 4 3" xfId="6363" xr:uid="{C8C07D89-E3F0-4940-9C0F-92AD672672B1}"/>
    <cellStyle name="Comma 5 6 4 5" xfId="2410" xr:uid="{D1D13DAA-01E1-4C5D-8E37-5CF5C6CA3388}"/>
    <cellStyle name="Comma 5 6 4 5 2" xfId="4507" xr:uid="{8D32F0AE-969A-4C31-8E57-80EC8E36C510}"/>
    <cellStyle name="Comma 5 6 4 5 3" xfId="6671" xr:uid="{929315D2-AF3C-4192-A164-4F4815F13B4C}"/>
    <cellStyle name="Comma 5 6 4 6" xfId="2672" xr:uid="{B846232E-CE47-4B3B-9C33-A790FBB0CA9A}"/>
    <cellStyle name="Comma 5 6 4 6 2" xfId="4765" xr:uid="{4679E934-57CC-43C5-8D41-B91B990A8B95}"/>
    <cellStyle name="Comma 5 6 4 6 3" xfId="6929" xr:uid="{7F3A91A3-A250-4086-B71C-BC480DF79D0A}"/>
    <cellStyle name="Comma 5 6 4 7" xfId="2885" xr:uid="{F8157CED-0B7B-4D91-9F07-9915F05F8EFC}"/>
    <cellStyle name="Comma 5 6 4 7 2" xfId="4970" xr:uid="{A55A3319-86B4-4A6F-8615-3147D975A760}"/>
    <cellStyle name="Comma 5 6 4 7 3" xfId="7134" xr:uid="{CE810D74-F57A-4327-A0A0-863C11177DBD}"/>
    <cellStyle name="Comma 5 6 4 8" xfId="3396" xr:uid="{F25C9134-FD3A-42E4-8423-6B0EFA03AB0E}"/>
    <cellStyle name="Comma 5 6 4 9" xfId="5499" xr:uid="{807EE6FE-D967-4368-87C8-AF685704E6FD}"/>
    <cellStyle name="Comma 5 6 5" xfId="814" xr:uid="{284840DB-F962-4687-88A0-FCBB426352BC}"/>
    <cellStyle name="Comma 5 6 5 2" xfId="3262" xr:uid="{139D82F6-8929-484D-94F8-3E28012CB98D}"/>
    <cellStyle name="Comma 5 6 5 3" xfId="5362" xr:uid="{214B1131-1540-4B0E-9C90-F73985C0D3D4}"/>
    <cellStyle name="Comma 5 6 6" xfId="1138" xr:uid="{540B2A90-F7DF-497E-8A26-3EF65BC6BB8F}"/>
    <cellStyle name="Comma 5 6 6 2" xfId="3555" xr:uid="{6589D30D-537A-47AE-BEC1-6E9CE544826A}"/>
    <cellStyle name="Comma 5 6 6 3" xfId="5658" xr:uid="{3A4F83C1-251A-47E5-8A10-64D7A5D2494D}"/>
    <cellStyle name="Comma 5 6 7" xfId="1451" xr:uid="{16EE9018-96D8-48C2-A6C5-200DB2BF8CBF}"/>
    <cellStyle name="Comma 5 6 7 2" xfId="3757" xr:uid="{1E5DC421-183F-4765-949F-BCCABE90B669}"/>
    <cellStyle name="Comma 5 6 7 3" xfId="5880" xr:uid="{59BFDF77-5896-4161-B5D8-01B2FA7AD0BC}"/>
    <cellStyle name="Comma 5 6 8" xfId="1966" xr:uid="{9E5E6086-EA8E-4411-8D3B-3049A8CC531C}"/>
    <cellStyle name="Comma 5 6 8 2" xfId="4065" xr:uid="{68EEDE96-F635-42E0-AC66-799BA025EC5B}"/>
    <cellStyle name="Comma 5 6 8 3" xfId="6229" xr:uid="{0EA9DDBF-98A3-40E1-9152-6097974A86CC}"/>
    <cellStyle name="Comma 5 6 9" xfId="2276" xr:uid="{CC776086-6186-4B13-BFF5-EF89D3C087B3}"/>
    <cellStyle name="Comma 5 6 9 2" xfId="4373" xr:uid="{D255CB95-1670-4994-9F11-F5BC5B69BD55}"/>
    <cellStyle name="Comma 5 6 9 3" xfId="6537" xr:uid="{CA712249-5FEC-4A6D-909C-E7684C4AE681}"/>
    <cellStyle name="Comma 5 7" xfId="671" xr:uid="{E2DBEA73-A254-4034-982D-2701F7E989CE}"/>
    <cellStyle name="Comma 5 7 10" xfId="5237" xr:uid="{08AFEBC8-76A9-4045-A5A5-9ED8CF58EB6F}"/>
    <cellStyle name="Comma 5 7 11" xfId="5159" xr:uid="{23BF87AE-1A7A-4015-B698-C3EEC453BA76}"/>
    <cellStyle name="Comma 5 7 12" xfId="7656" xr:uid="{0B225C2C-1178-46B2-9C73-C677B780218B}"/>
    <cellStyle name="Comma 5 7 2" xfId="993" xr:uid="{B098A67B-F70E-4D7F-B6AA-86B4FB60831D}"/>
    <cellStyle name="Comma 5 7 2 2" xfId="3433" xr:uid="{BDA60650-59D8-4F89-80EC-D742E3F5F9F9}"/>
    <cellStyle name="Comma 5 7 2 3" xfId="5536" xr:uid="{4D266E08-6D0E-4A78-A202-08D06AAE2F7D}"/>
    <cellStyle name="Comma 5 7 3" xfId="1311" xr:uid="{921B23D0-3CBE-41D7-A6D8-835804956AD7}"/>
    <cellStyle name="Comma 5 7 3 2" xfId="3680" xr:uid="{70E396E5-A2D6-4B78-9885-FC6A26313F7A}"/>
    <cellStyle name="Comma 5 7 3 3" xfId="5792" xr:uid="{81814B65-BACD-478A-A750-D72E5A23B324}"/>
    <cellStyle name="Comma 5 7 4" xfId="1626" xr:uid="{3D7751BF-C191-431F-9F3B-B3B6E7BF8F46}"/>
    <cellStyle name="Comma 5 7 4 2" xfId="3928" xr:uid="{91BF05B6-FAB7-4855-B78D-4CBF34F5F6BA}"/>
    <cellStyle name="Comma 5 7 4 3" xfId="6051" xr:uid="{07D4E719-FE6B-4138-AA35-9318B72624D2}"/>
    <cellStyle name="Comma 5 7 5" xfId="2137" xr:uid="{46F7BA89-0EC6-4425-9687-3EA0BD39C8FA}"/>
    <cellStyle name="Comma 5 7 5 2" xfId="4236" xr:uid="{47A7ED67-2B84-407A-8436-C9419E78CC25}"/>
    <cellStyle name="Comma 5 7 5 3" xfId="6400" xr:uid="{9112B79E-4A11-433E-930F-98DC169422D6}"/>
    <cellStyle name="Comma 5 7 6" xfId="2447" xr:uid="{AAA02238-4232-4E07-89A1-847C10231AB8}"/>
    <cellStyle name="Comma 5 7 6 2" xfId="4544" xr:uid="{103065BE-A003-4F89-A1DE-88A367FF8F5C}"/>
    <cellStyle name="Comma 5 7 6 3" xfId="6708" xr:uid="{3E941F6F-36A0-4238-A16C-695D256F91EE}"/>
    <cellStyle name="Comma 5 7 7" xfId="2705" xr:uid="{F36FC91B-CA75-41DC-8FAF-EF4D67E8DB57}"/>
    <cellStyle name="Comma 5 7 7 2" xfId="4798" xr:uid="{2F546524-9313-43F0-B8DE-D55B486D68F8}"/>
    <cellStyle name="Comma 5 7 7 3" xfId="6962" xr:uid="{677F1D78-5AA2-4F56-BE5D-E31F6030865E}"/>
    <cellStyle name="Comma 5 7 8" xfId="2918" xr:uid="{DEBB9B52-8527-41D2-997E-A38640FE75F7}"/>
    <cellStyle name="Comma 5 7 8 2" xfId="5003" xr:uid="{C1B5D438-2AC8-4FBB-A638-FFF4DB33CA05}"/>
    <cellStyle name="Comma 5 7 8 3" xfId="7167" xr:uid="{5756875A-4C1B-4ABA-8000-324DD4FB10B7}"/>
    <cellStyle name="Comma 5 7 9" xfId="3140" xr:uid="{9562EE4B-3999-4FEC-B628-9B9C106E7152}"/>
    <cellStyle name="Comma 5 8" xfId="924" xr:uid="{22095183-8E01-4372-831D-2A8A58AF7659}"/>
    <cellStyle name="Comma 5 8 10" xfId="6176" xr:uid="{52887CD5-8A9D-4F0B-AAF7-32FF46406750}"/>
    <cellStyle name="Comma 5 8 11" xfId="7657" xr:uid="{57CF0C0C-84C2-48AD-99FD-1B37930B69C1}"/>
    <cellStyle name="Comma 5 8 2" xfId="1242" xr:uid="{3CB8CF33-46B0-4685-BE4B-F4A5B5E0F075}"/>
    <cellStyle name="Comma 5 8 2 2" xfId="3615" xr:uid="{7E2EDC94-7FF4-47C7-9D6D-598F6FA7018D}"/>
    <cellStyle name="Comma 5 8 2 3" xfId="5727" xr:uid="{E93186E4-54A9-42BE-8DEB-94423A70D2F0}"/>
    <cellStyle name="Comma 5 8 3" xfId="1557" xr:uid="{FE2B347B-8B28-4E2C-8577-8AB5FDA3877F}"/>
    <cellStyle name="Comma 5 8 3 2" xfId="3859" xr:uid="{D3FBE673-6644-4095-A9E4-B672158510C9}"/>
    <cellStyle name="Comma 5 8 3 3" xfId="5982" xr:uid="{F06632AA-8528-4DC5-81B1-E1C03B425F3A}"/>
    <cellStyle name="Comma 5 8 4" xfId="2068" xr:uid="{2B4CF42E-83FA-43DD-89C0-B63605F59705}"/>
    <cellStyle name="Comma 5 8 4 2" xfId="4167" xr:uid="{0C1C236D-BFA1-4C48-BD2B-ECF60DD51147}"/>
    <cellStyle name="Comma 5 8 4 3" xfId="6331" xr:uid="{BD7BEBFF-DDBF-46D4-B4BB-EDA0CD7760C5}"/>
    <cellStyle name="Comma 5 8 5" xfId="2378" xr:uid="{17E08BD6-A136-4D58-A49A-73784C04BD7A}"/>
    <cellStyle name="Comma 5 8 5 2" xfId="4475" xr:uid="{F2EA91DF-F278-4319-8AB3-90F086F74BD5}"/>
    <cellStyle name="Comma 5 8 5 3" xfId="6639" xr:uid="{C22FE1CC-1F63-4FA2-9941-09BDA086C9E8}"/>
    <cellStyle name="Comma 5 8 6" xfId="2640" xr:uid="{E85016DC-068B-4B59-B712-F599AB3E5131}"/>
    <cellStyle name="Comma 5 8 6 2" xfId="4733" xr:uid="{3F46AF96-42EF-4134-B3BD-5F3D3951CB66}"/>
    <cellStyle name="Comma 5 8 6 3" xfId="6897" xr:uid="{DB77A980-E7C6-49A6-90AD-B35C1058D1FA}"/>
    <cellStyle name="Comma 5 8 7" xfId="2853" xr:uid="{0BAA3BBC-E816-403E-A659-342828B6C7B2}"/>
    <cellStyle name="Comma 5 8 7 2" xfId="4938" xr:uid="{5E58D125-EA20-4F51-A31C-0E84DDCF0EF8}"/>
    <cellStyle name="Comma 5 8 7 3" xfId="7102" xr:uid="{76C4B673-C8D8-48B1-9B85-DEDB5A210E7A}"/>
    <cellStyle name="Comma 5 8 8" xfId="3364" xr:uid="{747A00EE-6E60-4925-B17A-255215B3C661}"/>
    <cellStyle name="Comma 5 8 9" xfId="5467" xr:uid="{32F36B55-5F76-4234-ABAF-0EE269E7114F}"/>
    <cellStyle name="Comma 5 9" xfId="804" xr:uid="{F25C716F-CD61-47DC-8453-2BB0D89F3F92}"/>
    <cellStyle name="Comma 5 9 2" xfId="3252" xr:uid="{8BD1AEA4-0BD7-4B22-B8F5-098D5D6021A6}"/>
    <cellStyle name="Comma 5 9 3" xfId="5352" xr:uid="{7577DCBC-2ADA-42ED-8E8A-E02515B828C8}"/>
    <cellStyle name="Comma 6" xfId="196" xr:uid="{5E5EF59B-ED73-43CC-938A-E7E5610B23D5}"/>
    <cellStyle name="Comma 6 10" xfId="5087" xr:uid="{0B80B01F-B2FC-4CB4-BED1-62EAFE23672D}"/>
    <cellStyle name="Comma 6 2" xfId="553" xr:uid="{4E9C7A29-4774-44D1-8AB8-03E75B0BE3C5}"/>
    <cellStyle name="Comma 6 2 2" xfId="739" xr:uid="{0DD1ABDC-07BC-4178-BB3B-D57D2BDD9120}"/>
    <cellStyle name="Comma 6 2 2 2" xfId="1053" xr:uid="{490F97C6-C43E-41C6-AFAD-3D3547F8C6C1}"/>
    <cellStyle name="Comma 6 2 2 2 2" xfId="3493" xr:uid="{6E1EBB1B-EF9F-4044-8DEB-7203CCE046DB}"/>
    <cellStyle name="Comma 6 2 2 2 3" xfId="5596" xr:uid="{34A446A2-9B96-47F0-942F-5135B287F7F8}"/>
    <cellStyle name="Comma 6 2 2 3" xfId="1371" xr:uid="{020C4835-2C0E-4D34-9F9B-BAB0BD809FDC}"/>
    <cellStyle name="Comma 6 2 2 4" xfId="1686" xr:uid="{1F1F5723-07CB-42FF-8573-BA7DEFC65C13}"/>
    <cellStyle name="Comma 6 2 2 4 2" xfId="3988" xr:uid="{6C2EE5E4-1BCC-4DC0-AF94-AC5098AF9CCF}"/>
    <cellStyle name="Comma 6 2 2 4 3" xfId="6111" xr:uid="{4F834315-2714-4683-95D0-046DA4DFB7D4}"/>
    <cellStyle name="Comma 6 2 2 5" xfId="2197" xr:uid="{149775F8-7630-48ED-92FF-C0F5545589BA}"/>
    <cellStyle name="Comma 6 2 2 5 2" xfId="4296" xr:uid="{73C4E089-4930-4A35-BC93-6343F937AC10}"/>
    <cellStyle name="Comma 6 2 2 5 3" xfId="6460" xr:uid="{028BD105-93E2-47C3-8A2E-22B7502AB7BD}"/>
    <cellStyle name="Comma 6 2 2 6" xfId="2507" xr:uid="{C20C9554-A9A9-429D-87CC-E562BD99A841}"/>
    <cellStyle name="Comma 6 2 2 6 2" xfId="4604" xr:uid="{DA7AEC83-25A0-4B38-BDFF-4794C0A8FF3F}"/>
    <cellStyle name="Comma 6 2 2 6 3" xfId="6768" xr:uid="{12CEE48C-6564-4A1E-B70D-30384515D8DC}"/>
    <cellStyle name="Comma 6 2 2 7" xfId="3200" xr:uid="{98819450-3CD9-4057-A161-13987C239AB8}"/>
    <cellStyle name="Comma 6 2 2 8" xfId="5299" xr:uid="{5BFE230C-2AD7-4930-BDDF-60E37C74CF6A}"/>
    <cellStyle name="Comma 6 2 3" xfId="864" xr:uid="{1A835E59-1A47-4E29-AB48-106277077BB9}"/>
    <cellStyle name="Comma 6 2 3 2" xfId="3312" xr:uid="{A541F8A5-4377-4549-9668-E10317C79CC6}"/>
    <cellStyle name="Comma 6 2 3 3" xfId="5412" xr:uid="{2F073F7B-012F-4DA0-8000-DCC9AF41E0EE}"/>
    <cellStyle name="Comma 6 2 4" xfId="1190" xr:uid="{2C7E92D9-43ED-4C3D-BDA3-741083814B4B}"/>
    <cellStyle name="Comma 6 2 5" xfId="1503" xr:uid="{84861A6F-423C-4887-8C9C-3A98A2334B9B}"/>
    <cellStyle name="Comma 6 2 5 2" xfId="3807" xr:uid="{73361A58-3752-4637-A3E8-23353E080432}"/>
    <cellStyle name="Comma 6 2 5 3" xfId="5930" xr:uid="{E73105DC-FC0F-48E6-B392-AF93187C8EF2}"/>
    <cellStyle name="Comma 6 2 6" xfId="2016" xr:uid="{F61566AA-EF61-465F-8109-BD7509F3F2EB}"/>
    <cellStyle name="Comma 6 2 6 2" xfId="4115" xr:uid="{65A76451-BBDA-48AA-9E43-E6582BA9BD60}"/>
    <cellStyle name="Comma 6 2 6 3" xfId="6279" xr:uid="{8D454005-F6A0-4AB4-A740-D8CC33E10D77}"/>
    <cellStyle name="Comma 6 2 7" xfId="2326" xr:uid="{939A6AD4-FD89-4E1C-BAE0-484CE2431C53}"/>
    <cellStyle name="Comma 6 2 7 2" xfId="4423" xr:uid="{5F5A4A97-20AB-4E77-B31F-54272BE29F0C}"/>
    <cellStyle name="Comma 6 2 7 3" xfId="6587" xr:uid="{7F2C85E7-C94C-4EBB-BF98-D84213CE9EC7}"/>
    <cellStyle name="Comma 6 2 8" xfId="3076" xr:uid="{9D15BFE6-4375-4968-9F54-57ADBE4BDF45}"/>
    <cellStyle name="Comma 6 2 9" xfId="5173" xr:uid="{1B57391A-01B6-49F7-96E1-86139469CD43}"/>
    <cellStyle name="Comma 6 3" xfId="677" xr:uid="{FDB46F82-535A-471C-BD8A-7CFE53102A0C}"/>
    <cellStyle name="Comma 6 3 2" xfId="997" xr:uid="{30F62B3B-B078-4218-A741-8E6B4DECCADC}"/>
    <cellStyle name="Comma 6 3 2 2" xfId="3437" xr:uid="{F385CFD2-23D0-4D92-BDD6-25FA950168BC}"/>
    <cellStyle name="Comma 6 3 2 3" xfId="5540" xr:uid="{D6B12284-D7C9-46D0-95F6-C9AF8B09B2C5}"/>
    <cellStyle name="Comma 6 3 3" xfId="1315" xr:uid="{F7BBBEC8-F288-4AC9-A511-9A6819C39185}"/>
    <cellStyle name="Comma 6 3 4" xfId="1630" xr:uid="{DECE1CC3-112B-4943-88EF-D1432F96684A}"/>
    <cellStyle name="Comma 6 3 4 2" xfId="3932" xr:uid="{A44064AF-9EE3-47E6-ACF5-EA199A670D3C}"/>
    <cellStyle name="Comma 6 3 4 3" xfId="6055" xr:uid="{3FAC253B-78F9-409C-A935-D62F5ED92701}"/>
    <cellStyle name="Comma 6 3 5" xfId="2141" xr:uid="{83EEC748-291A-44E0-856F-42A09E9892B2}"/>
    <cellStyle name="Comma 6 3 5 2" xfId="4240" xr:uid="{06311AEC-749A-4C04-B564-69AE0B755D7A}"/>
    <cellStyle name="Comma 6 3 5 3" xfId="6404" xr:uid="{38E53780-1A83-4B79-896F-6218F86FA3F0}"/>
    <cellStyle name="Comma 6 3 6" xfId="2451" xr:uid="{F4702A5F-71AA-446D-9184-E6148D042888}"/>
    <cellStyle name="Comma 6 3 6 2" xfId="4548" xr:uid="{7BF4D1E0-CD58-4FBD-8885-39E10CEAB958}"/>
    <cellStyle name="Comma 6 3 6 3" xfId="6712" xr:uid="{42F3E5AE-1551-4C24-8C3D-42CF777F4DAC}"/>
    <cellStyle name="Comma 6 3 7" xfId="3144" xr:uid="{40BC3D07-E3BE-47DA-A375-194A956EF099}"/>
    <cellStyle name="Comma 6 3 8" xfId="5242" xr:uid="{4E81CD16-474F-4976-A684-6DBA1239465E}"/>
    <cellStyle name="Comma 6 4" xfId="808" xr:uid="{42BC2698-63AD-4F9D-B48B-BD75126C3814}"/>
    <cellStyle name="Comma 6 4 2" xfId="3256" xr:uid="{18D55A8A-2A61-4623-9CE0-E745AF2CE0ED}"/>
    <cellStyle name="Comma 6 4 3" xfId="5356" xr:uid="{453C0514-B468-479E-8D0E-B31AD03F93C1}"/>
    <cellStyle name="Comma 6 5" xfId="1131" xr:uid="{6BA2F341-EA49-4D78-A357-52A0FD15827F}"/>
    <cellStyle name="Comma 6 6" xfId="1442" xr:uid="{25EB113E-97BF-4C4E-A661-0099426FC9E3}"/>
    <cellStyle name="Comma 6 6 2" xfId="3751" xr:uid="{A94F3A97-C0CD-4039-BBDC-C70D8A5E6A95}"/>
    <cellStyle name="Comma 6 6 3" xfId="5874" xr:uid="{EB4DCD41-3EBB-4B92-AD5E-B356B8C915CD}"/>
    <cellStyle name="Comma 6 7" xfId="1960" xr:uid="{72A02286-3E42-4821-9A05-B9F11E6DA920}"/>
    <cellStyle name="Comma 6 7 2" xfId="4059" xr:uid="{D153948B-6C8D-417C-A544-52B785EDA8DB}"/>
    <cellStyle name="Comma 6 7 3" xfId="6223" xr:uid="{68A99C37-9195-4CE4-A81D-240C9BBE0D77}"/>
    <cellStyle name="Comma 6 8" xfId="2270" xr:uid="{6E51E1D0-BC4E-4396-A21A-A0B048619360}"/>
    <cellStyle name="Comma 6 8 2" xfId="4367" xr:uid="{2667C15C-1D98-4532-B695-06CF1F52574C}"/>
    <cellStyle name="Comma 6 8 3" xfId="6531" xr:uid="{6AD9ADF1-CB92-4B56-8871-F77A385686E2}"/>
    <cellStyle name="Comma 6 9" xfId="3019" xr:uid="{DAA11493-6F56-4FB2-849B-0AB094E3359E}"/>
    <cellStyle name="Comma 7" xfId="380" xr:uid="{81F37E4F-BFAE-4BCA-852F-932F1CF32842}"/>
    <cellStyle name="Comma 7 10" xfId="5107" xr:uid="{9A04BA47-0D49-448F-9ECB-F0CCD167B9CB}"/>
    <cellStyle name="Comma 7 2" xfId="597" xr:uid="{F807FB66-CF87-47E9-A266-A8F1BB6B6F37}"/>
    <cellStyle name="Comma 7 2 2" xfId="746" xr:uid="{275D2260-F974-4745-B293-82E13DEE9265}"/>
    <cellStyle name="Comma 7 2 2 2" xfId="1058" xr:uid="{D4D2AB11-03D0-4CC3-813F-927162E2D64D}"/>
    <cellStyle name="Comma 7 2 2 2 2" xfId="3498" xr:uid="{27CE0D36-BF14-4C5F-A9FB-F096EC3D1D94}"/>
    <cellStyle name="Comma 7 2 2 2 3" xfId="5601" xr:uid="{5D384896-309C-44DF-9352-15A184D5D6F2}"/>
    <cellStyle name="Comma 7 2 2 3" xfId="1376" xr:uid="{69DEED24-C52F-4A6A-A019-382003585213}"/>
    <cellStyle name="Comma 7 2 2 4" xfId="1691" xr:uid="{647F08F1-C1BB-4C70-BB1E-BE13803EA641}"/>
    <cellStyle name="Comma 7 2 2 4 2" xfId="3993" xr:uid="{71837D08-F64E-4CAC-88C4-B9EAFDCE31F6}"/>
    <cellStyle name="Comma 7 2 2 4 3" xfId="6116" xr:uid="{66D1DE9C-EF94-4052-B96F-553F1193825C}"/>
    <cellStyle name="Comma 7 2 2 5" xfId="2202" xr:uid="{96E9E79A-9C8D-47C6-AFFC-1E8881250646}"/>
    <cellStyle name="Comma 7 2 2 5 2" xfId="4301" xr:uid="{DDF9879C-A903-42F8-9BE4-C80E7ABC5A8D}"/>
    <cellStyle name="Comma 7 2 2 5 3" xfId="6465" xr:uid="{F3122ED2-E982-4A17-924D-F771FBC51DCD}"/>
    <cellStyle name="Comma 7 2 2 6" xfId="2512" xr:uid="{60035135-21A5-40A8-B613-0A13E92E24FA}"/>
    <cellStyle name="Comma 7 2 2 6 2" xfId="4609" xr:uid="{8857542B-CFFE-4AA5-A2FB-CAB83E8115C1}"/>
    <cellStyle name="Comma 7 2 2 6 3" xfId="6773" xr:uid="{71F13EB9-F4C1-496A-831F-9C3744CA1008}"/>
    <cellStyle name="Comma 7 2 2 7" xfId="3205" xr:uid="{3D187241-B2CB-4507-BD13-7E50E0C06D92}"/>
    <cellStyle name="Comma 7 2 2 8" xfId="5305" xr:uid="{8DB94229-1E46-4D4B-8DEA-9A373A8DA0A4}"/>
    <cellStyle name="Comma 7 2 3" xfId="869" xr:uid="{62DC311D-BF37-4E8A-B02A-2E965566EA58}"/>
    <cellStyle name="Comma 7 2 3 2" xfId="3317" xr:uid="{1803A407-D790-4264-9119-896EC73AE781}"/>
    <cellStyle name="Comma 7 2 3 3" xfId="5417" xr:uid="{404C7A3F-133A-4D84-AC9F-69F5ECCCDC7E}"/>
    <cellStyle name="Comma 7 2 4" xfId="1195" xr:uid="{6A2EF5DC-6FB6-4E04-927F-3C9D814EE8E5}"/>
    <cellStyle name="Comma 7 2 5" xfId="1508" xr:uid="{69BF41BA-6561-42E4-B0D9-AED2276E5F8D}"/>
    <cellStyle name="Comma 7 2 5 2" xfId="3812" xr:uid="{80EB4D1A-E01E-4463-8EEA-D156B32D7CE7}"/>
    <cellStyle name="Comma 7 2 5 3" xfId="5935" xr:uid="{E18E3845-940D-47CE-ABC9-21AEFA81BD7B}"/>
    <cellStyle name="Comma 7 2 6" xfId="2021" xr:uid="{187C697C-CF7F-4ED7-83E8-B9A1A10B40A5}"/>
    <cellStyle name="Comma 7 2 6 2" xfId="4120" xr:uid="{176B08AF-EFA8-4624-95F7-0F0DFA66CA91}"/>
    <cellStyle name="Comma 7 2 6 3" xfId="6284" xr:uid="{C07686D8-CA12-4B38-9BE4-9AAF0D02A3FD}"/>
    <cellStyle name="Comma 7 2 7" xfId="2331" xr:uid="{D75B03F5-6ACB-42BC-BED8-1D8E6B6C21CB}"/>
    <cellStyle name="Comma 7 2 7 2" xfId="4428" xr:uid="{D4E7B50C-B97A-45F9-9E90-D640B10E9009}"/>
    <cellStyle name="Comma 7 2 7 3" xfId="6592" xr:uid="{8142B774-5860-4631-9874-A3561245901D}"/>
    <cellStyle name="Comma 7 2 8" xfId="3083" xr:uid="{E70025F1-CFB2-44F8-A4D5-8EC38E2258A7}"/>
    <cellStyle name="Comma 7 2 9" xfId="5180" xr:uid="{F1C4BD97-41DF-4099-B6BA-FA0B3D56B025}"/>
    <cellStyle name="Comma 7 3" xfId="686" xr:uid="{1B36A7C6-4544-4C74-8B12-7758DF0C5A83}"/>
    <cellStyle name="Comma 7 3 2" xfId="1004" xr:uid="{1E42C88A-A8D1-4432-9675-07915D7578FA}"/>
    <cellStyle name="Comma 7 3 2 2" xfId="3444" xr:uid="{922400CF-DBB9-4353-BD1E-751691C45051}"/>
    <cellStyle name="Comma 7 3 2 3" xfId="5547" xr:uid="{946952C4-9BEC-4AAE-860A-3B1291221739}"/>
    <cellStyle name="Comma 7 3 3" xfId="1322" xr:uid="{5E670B19-1F25-4DC9-9C53-384E9F50C917}"/>
    <cellStyle name="Comma 7 3 4" xfId="1637" xr:uid="{F4660B00-A3FF-45CA-8C88-EDF4866A9E10}"/>
    <cellStyle name="Comma 7 3 4 2" xfId="3939" xr:uid="{081B3A61-0BD9-46BC-A6F9-824750218DD3}"/>
    <cellStyle name="Comma 7 3 4 3" xfId="6062" xr:uid="{BBBB10F2-B3D7-4ECE-A1ED-C8CEF000ED8F}"/>
    <cellStyle name="Comma 7 3 5" xfId="2148" xr:uid="{E89D9BA6-1E9C-4742-A313-74F409D0D06B}"/>
    <cellStyle name="Comma 7 3 5 2" xfId="4247" xr:uid="{E1067114-D5C7-432B-AB20-D394CD567CDA}"/>
    <cellStyle name="Comma 7 3 5 3" xfId="6411" xr:uid="{629C7387-7547-4B5F-9A1D-7535C8E570EF}"/>
    <cellStyle name="Comma 7 3 6" xfId="2458" xr:uid="{5CA19F63-E426-460A-B82E-7E0B4D80988E}"/>
    <cellStyle name="Comma 7 3 6 2" xfId="4555" xr:uid="{4361CAD4-F41A-4525-AAB5-E21F1A2154AC}"/>
    <cellStyle name="Comma 7 3 6 3" xfId="6719" xr:uid="{044B7299-9F06-49DB-9664-36D2F791EA39}"/>
    <cellStyle name="Comma 7 3 7" xfId="3151" xr:uid="{CE91FBC9-2E7C-4071-84DD-A2B2CA51FCE9}"/>
    <cellStyle name="Comma 7 3 8" xfId="5250" xr:uid="{2C5A69D7-4450-4C7A-906E-43F93DF32281}"/>
    <cellStyle name="Comma 7 4" xfId="815" xr:uid="{FC755BC0-0B9F-467C-99C5-56F6EBC6F10D}"/>
    <cellStyle name="Comma 7 4 2" xfId="3263" xr:uid="{074DDC92-7F81-415F-9871-66061A647456}"/>
    <cellStyle name="Comma 7 4 3" xfId="5363" xr:uid="{2CF801C3-76E4-4B6F-BE21-C0D386D458E7}"/>
    <cellStyle name="Comma 7 5" xfId="1139" xr:uid="{5418F20B-EB90-4AF0-86F7-6C746473341A}"/>
    <cellStyle name="Comma 7 6" xfId="1452" xr:uid="{5FF636D4-21CE-47B2-AA1C-4B48B8D3718D}"/>
    <cellStyle name="Comma 7 6 2" xfId="3758" xr:uid="{0219C9D3-66DF-401D-B2BE-63ED7BAAAFD0}"/>
    <cellStyle name="Comma 7 6 3" xfId="5881" xr:uid="{1A0ABDBB-A239-44DE-8FEB-CCCC244E6C1C}"/>
    <cellStyle name="Comma 7 7" xfId="1967" xr:uid="{26C0CFFC-63CA-4CBB-9241-EB313C87DC49}"/>
    <cellStyle name="Comma 7 7 2" xfId="4066" xr:uid="{9D2785FB-2761-4B83-B732-5E0DD27B07A9}"/>
    <cellStyle name="Comma 7 7 3" xfId="6230" xr:uid="{3272DABA-29A7-403A-8BFF-337A78412A90}"/>
    <cellStyle name="Comma 7 8" xfId="2277" xr:uid="{E0A2599C-0E80-47AD-8182-24BFFAC413FC}"/>
    <cellStyle name="Comma 7 8 2" xfId="4374" xr:uid="{0764613A-F62F-49B8-AAEB-3ED95B67EC17}"/>
    <cellStyle name="Comma 7 8 3" xfId="6538" xr:uid="{CF3C2676-2602-4D59-BAEE-57F684A06BA7}"/>
    <cellStyle name="Comma 7 9" xfId="3027" xr:uid="{E6B7B529-E7AE-4848-A141-6E453750B111}"/>
    <cellStyle name="Comma 8" xfId="391" xr:uid="{1D52F962-A164-4DFB-8C48-FC7253D06767}"/>
    <cellStyle name="Comma 8 10" xfId="2586" xr:uid="{8F9975F5-00F4-40FA-9D77-5FD13B7C6544}"/>
    <cellStyle name="Comma 8 10 2" xfId="4679" xr:uid="{48C1D9E4-2DAC-4DFD-9D97-8E4AF593E816}"/>
    <cellStyle name="Comma 8 10 3" xfId="6843" xr:uid="{5AC58F97-1B6F-4C1A-B154-9472B45D4293}"/>
    <cellStyle name="Comma 8 11" xfId="2798" xr:uid="{776A3916-3EDB-49CE-8870-6ED59149110C}"/>
    <cellStyle name="Comma 8 11 2" xfId="4884" xr:uid="{0CC0A7F9-4EEC-406A-82EA-11EF5E1825CA}"/>
    <cellStyle name="Comma 8 11 3" xfId="7048" xr:uid="{988F6FBD-BC23-4923-A3A6-192630DF7B57}"/>
    <cellStyle name="Comma 8 12" xfId="3035" xr:uid="{42A36990-59B2-4BC9-B253-490F274C14C8}"/>
    <cellStyle name="Comma 8 13" xfId="5115" xr:uid="{4F781221-252E-44DD-8396-F6D18B931945}"/>
    <cellStyle name="Comma 8 14" xfId="6196" xr:uid="{255AF348-0E25-4490-A09D-68E25FA685C9}"/>
    <cellStyle name="Comma 8 15" xfId="7658" xr:uid="{C9D32962-9341-4375-B975-D84E9C7FCD8B}"/>
    <cellStyle name="Comma 8 2" xfId="605" xr:uid="{36C4FC05-9335-491B-94FF-B7D0B67E7B3D}"/>
    <cellStyle name="Comma 8 2 10" xfId="2829" xr:uid="{92AF481C-F53A-4170-8C91-2AC431B9E318}"/>
    <cellStyle name="Comma 8 2 10 2" xfId="4914" xr:uid="{C2727580-7953-4AA7-A0A9-A34DC2D4EED2}"/>
    <cellStyle name="Comma 8 2 10 3" xfId="7078" xr:uid="{35821042-7484-4E0F-AA36-ECAE4846E3D0}"/>
    <cellStyle name="Comma 8 2 11" xfId="3091" xr:uid="{B2BD5602-6FA5-4F07-BA83-3A94542B35DE}"/>
    <cellStyle name="Comma 8 2 12" xfId="5188" xr:uid="{79D4BA40-4F23-42C3-92A0-E8D2811A2519}"/>
    <cellStyle name="Comma 8 2 13" xfId="5712" xr:uid="{B3D50DEA-BEA2-4EEF-B551-CAB7677446E7}"/>
    <cellStyle name="Comma 8 2 14" xfId="7659" xr:uid="{0C55B3EE-6FF6-4DD7-AF82-EB2E967E37C1}"/>
    <cellStyle name="Comma 8 2 2" xfId="754" xr:uid="{6E1E6247-4814-4C9E-A1F8-2C259CB169AA}"/>
    <cellStyle name="Comma 8 2 2 10" xfId="5313" xr:uid="{F8E5D152-E0B6-4698-BC51-79A1592E3399}"/>
    <cellStyle name="Comma 8 2 2 11" xfId="6164" xr:uid="{1CEA8018-661B-43A4-94F1-10336F78CFBE}"/>
    <cellStyle name="Comma 8 2 2 12" xfId="7660" xr:uid="{7C922F00-9029-4F84-94CF-0D3CBE565AE9}"/>
    <cellStyle name="Comma 8 2 2 2" xfId="1066" xr:uid="{74DE4D16-4936-495E-952C-630C3F465B3D}"/>
    <cellStyle name="Comma 8 2 2 2 2" xfId="3506" xr:uid="{037DBADA-1C1B-4A38-B3F1-FB9F04121FBE}"/>
    <cellStyle name="Comma 8 2 2 2 3" xfId="5609" xr:uid="{02A7E57B-DE28-4484-834E-DAD5E37A317E}"/>
    <cellStyle name="Comma 8 2 2 3" xfId="1384" xr:uid="{94561B07-377A-4004-BEDF-0C451A87E4A4}"/>
    <cellStyle name="Comma 8 2 2 3 2" xfId="3720" xr:uid="{8784D542-08B9-43C8-896B-81896DE5CD67}"/>
    <cellStyle name="Comma 8 2 2 3 3" xfId="5838" xr:uid="{6373579B-BA66-4530-B64F-1B8BB1649A57}"/>
    <cellStyle name="Comma 8 2 2 4" xfId="1699" xr:uid="{76C8D6B7-DF5F-4C78-A0DA-CB2C8F902EA6}"/>
    <cellStyle name="Comma 8 2 2 4 2" xfId="4001" xr:uid="{E7CBDB76-4953-42FA-A030-5FD6D5A05B30}"/>
    <cellStyle name="Comma 8 2 2 4 3" xfId="6124" xr:uid="{195B3F21-8A78-448E-AF93-81AB52566513}"/>
    <cellStyle name="Comma 8 2 2 5" xfId="2210" xr:uid="{1728ECDE-F0D0-411B-8729-6DA2C951F8BD}"/>
    <cellStyle name="Comma 8 2 2 5 2" xfId="4309" xr:uid="{AC6B9352-74EF-40E6-9D74-5F495D3BD8E3}"/>
    <cellStyle name="Comma 8 2 2 5 3" xfId="6473" xr:uid="{62BE926D-CAE1-4722-9F96-043573062A99}"/>
    <cellStyle name="Comma 8 2 2 6" xfId="2520" xr:uid="{86F9C502-BFE1-4FCF-8A62-B0710D36FB22}"/>
    <cellStyle name="Comma 8 2 2 6 2" xfId="4617" xr:uid="{A0E145B9-DD5D-4114-9D79-C1AD685A4286}"/>
    <cellStyle name="Comma 8 2 2 6 3" xfId="6781" xr:uid="{5617DEFC-4E40-451F-9BB7-DAB237739882}"/>
    <cellStyle name="Comma 8 2 2 7" xfId="2745" xr:uid="{9A635CE1-5417-40D1-9E3D-D8FA3013E5E8}"/>
    <cellStyle name="Comma 8 2 2 7 2" xfId="4838" xr:uid="{1D72BAAE-7E28-4C03-B9E2-8FEADF263DFE}"/>
    <cellStyle name="Comma 8 2 2 7 3" xfId="7002" xr:uid="{93F5B369-FE37-47E8-95B4-D7F550E1DD6E}"/>
    <cellStyle name="Comma 8 2 2 8" xfId="2958" xr:uid="{21DCB9C3-7034-4883-8D1F-23131A647BE5}"/>
    <cellStyle name="Comma 8 2 2 8 2" xfId="5043" xr:uid="{AF5CDF4A-AA07-4B78-AD1C-EEE30C9A4C13}"/>
    <cellStyle name="Comma 8 2 2 8 3" xfId="7207" xr:uid="{3692BE89-8959-433F-987D-0726D9E47A23}"/>
    <cellStyle name="Comma 8 2 2 9" xfId="3213" xr:uid="{8BF7940E-FC26-438E-855E-176BD505B7AB}"/>
    <cellStyle name="Comma 8 2 3" xfId="962" xr:uid="{BBCD81CA-20E4-4CB0-A8B7-ED621FBCDB69}"/>
    <cellStyle name="Comma 8 2 3 10" xfId="6195" xr:uid="{92E205C1-6EB9-4074-A101-17DD8AC1BEB3}"/>
    <cellStyle name="Comma 8 2 3 11" xfId="7661" xr:uid="{111E508E-A6E1-48CB-8795-F0147F900D5E}"/>
    <cellStyle name="Comma 8 2 3 2" xfId="1280" xr:uid="{D29A3081-AA7B-47E1-9DCB-55FF999E746C}"/>
    <cellStyle name="Comma 8 2 3 2 2" xfId="3653" xr:uid="{EF54BAC3-6CA1-4AC5-BA41-C677D38CED29}"/>
    <cellStyle name="Comma 8 2 3 2 3" xfId="5765" xr:uid="{FD54D327-52F6-4E58-8EC3-9184DA7111DC}"/>
    <cellStyle name="Comma 8 2 3 3" xfId="1595" xr:uid="{2897E87D-BCD3-45B8-8B8F-52E450C43D59}"/>
    <cellStyle name="Comma 8 2 3 3 2" xfId="3897" xr:uid="{FAE48B91-0688-480E-B3FA-0F22EA53B5E3}"/>
    <cellStyle name="Comma 8 2 3 3 3" xfId="6020" xr:uid="{95D39F5D-7167-477D-9ADA-015E5ADBF229}"/>
    <cellStyle name="Comma 8 2 3 4" xfId="2106" xr:uid="{21371F2C-9935-4795-8D84-2F53E66E4C55}"/>
    <cellStyle name="Comma 8 2 3 4 2" xfId="4205" xr:uid="{DECFF544-8596-47AE-9B27-C65E8A5B1296}"/>
    <cellStyle name="Comma 8 2 3 4 3" xfId="6369" xr:uid="{F1A63865-5D02-4F8F-BCC9-D846891F3EB6}"/>
    <cellStyle name="Comma 8 2 3 5" xfId="2416" xr:uid="{C1D71025-D697-44DA-B306-28BB72A5D89E}"/>
    <cellStyle name="Comma 8 2 3 5 2" xfId="4513" xr:uid="{8B616403-3E0E-4B26-82BC-22E61E68BDF3}"/>
    <cellStyle name="Comma 8 2 3 5 3" xfId="6677" xr:uid="{7ACE318E-BD4D-407E-8263-22B2917A04D3}"/>
    <cellStyle name="Comma 8 2 3 6" xfId="2678" xr:uid="{3A97CD17-C6EB-4EAD-9B2A-5574C6C42B63}"/>
    <cellStyle name="Comma 8 2 3 6 2" xfId="4771" xr:uid="{654DB9BC-8DAF-4662-A990-A2508CCEBC64}"/>
    <cellStyle name="Comma 8 2 3 6 3" xfId="6935" xr:uid="{23390D10-7F47-4339-AEC6-1B7F8C9FAE82}"/>
    <cellStyle name="Comma 8 2 3 7" xfId="2891" xr:uid="{9BEDC418-8862-4680-B069-B7271C361AD1}"/>
    <cellStyle name="Comma 8 2 3 7 2" xfId="4976" xr:uid="{9A23100A-07BD-41F3-A1B8-EA742E62542D}"/>
    <cellStyle name="Comma 8 2 3 7 3" xfId="7140" xr:uid="{912F1071-B967-4009-8632-FF72409C0F79}"/>
    <cellStyle name="Comma 8 2 3 8" xfId="3402" xr:uid="{0D676BDA-A289-4506-8C82-F3AA27540574}"/>
    <cellStyle name="Comma 8 2 3 9" xfId="5505" xr:uid="{C94EB825-961B-46DA-AA92-82F64D122901}"/>
    <cellStyle name="Comma 8 2 4" xfId="877" xr:uid="{B10612F5-0707-4038-8F1A-3F06AB3D874C}"/>
    <cellStyle name="Comma 8 2 4 2" xfId="3325" xr:uid="{24EA46CB-A48A-4B28-A910-2734DC01EA4C}"/>
    <cellStyle name="Comma 8 2 4 3" xfId="5425" xr:uid="{C225DEC1-1832-4C96-BB4E-26EAE909844B}"/>
    <cellStyle name="Comma 8 2 5" xfId="1203" xr:uid="{580D7F7C-921B-4DF4-A2FE-99227F2D8FCF}"/>
    <cellStyle name="Comma 8 2 5 2" xfId="3591" xr:uid="{CD86F3BE-760F-43AD-BC92-52A742543F30}"/>
    <cellStyle name="Comma 8 2 5 3" xfId="5699" xr:uid="{10C93347-7C1A-4AF7-8BCE-FABB1E4145A2}"/>
    <cellStyle name="Comma 8 2 6" xfId="1516" xr:uid="{59289BBA-357B-47B6-8777-A9EBD4E6A90B}"/>
    <cellStyle name="Comma 8 2 6 2" xfId="3820" xr:uid="{4C8C1D59-9CA3-45D2-A0F9-612839244626}"/>
    <cellStyle name="Comma 8 2 6 3" xfId="5943" xr:uid="{8E342227-8742-4F0C-9849-F8E953DC9D04}"/>
    <cellStyle name="Comma 8 2 7" xfId="2029" xr:uid="{362923C7-29DF-4F7F-A44E-94C74A21F32C}"/>
    <cellStyle name="Comma 8 2 7 2" xfId="4128" xr:uid="{B6A96879-86C3-4DC6-8550-249B208E0738}"/>
    <cellStyle name="Comma 8 2 7 3" xfId="6292" xr:uid="{45B94FE9-68BF-4BD5-B047-DB4E0958E67D}"/>
    <cellStyle name="Comma 8 2 8" xfId="2339" xr:uid="{73B38379-AFA8-4029-B1D3-8CFB61CFD903}"/>
    <cellStyle name="Comma 8 2 8 2" xfId="4436" xr:uid="{69F61C02-D3AF-421E-B3C7-D12BDFA34A09}"/>
    <cellStyle name="Comma 8 2 8 3" xfId="6600" xr:uid="{69D111A5-5A5D-43E9-9A86-2BB8A5B0880F}"/>
    <cellStyle name="Comma 8 2 9" xfId="2616" xr:uid="{737F6F67-D07E-4FB9-B1CC-642862266366}"/>
    <cellStyle name="Comma 8 2 9 2" xfId="4709" xr:uid="{C542691C-B791-4851-A748-D70A1B3D7BEF}"/>
    <cellStyle name="Comma 8 2 9 3" xfId="6873" xr:uid="{C7296617-A9E5-4787-82EE-AEA7B726BADD}"/>
    <cellStyle name="Comma 8 3" xfId="694" xr:uid="{182F8890-BCF2-42FA-8A9A-BE4F20996157}"/>
    <cellStyle name="Comma 8 3 10" xfId="5258" xr:uid="{C76D7DBA-9E17-4A05-BF51-2605EA1FD7FA}"/>
    <cellStyle name="Comma 8 3 11" xfId="6178" xr:uid="{106A5902-C327-4637-89D5-6C88E23BA35C}"/>
    <cellStyle name="Comma 8 3 12" xfId="7662" xr:uid="{4CEB580F-1ED4-4B39-9F71-C46473F8BB8E}"/>
    <cellStyle name="Comma 8 3 2" xfId="1012" xr:uid="{F2D18FE0-31DC-4888-A4E7-4AE72D1F7EC5}"/>
    <cellStyle name="Comma 8 3 2 2" xfId="3452" xr:uid="{55B5899B-0BD5-4665-8BA4-E24C477C0210}"/>
    <cellStyle name="Comma 8 3 2 3" xfId="5555" xr:uid="{D9260576-605B-4AFE-A740-58410594C83D}"/>
    <cellStyle name="Comma 8 3 3" xfId="1330" xr:uid="{CA532AB9-4AB7-4ED4-8C98-6FD701CFFCC8}"/>
    <cellStyle name="Comma 8 3 3 2" xfId="3690" xr:uid="{99995DF6-4302-4BE3-A54D-1B8180FA9BCB}"/>
    <cellStyle name="Comma 8 3 3 3" xfId="5803" xr:uid="{CA59C8A9-80D9-4545-B0E5-ACAAE2A70B56}"/>
    <cellStyle name="Comma 8 3 4" xfId="1645" xr:uid="{76D9548A-340D-47ED-9456-BBB362730849}"/>
    <cellStyle name="Comma 8 3 4 2" xfId="3947" xr:uid="{F9EAD507-42C7-443B-9B13-580ED9BDAE19}"/>
    <cellStyle name="Comma 8 3 4 3" xfId="6070" xr:uid="{C11A5298-CC48-4162-BA20-E43FFAF6B661}"/>
    <cellStyle name="Comma 8 3 5" xfId="2156" xr:uid="{5C269F62-741C-4AA3-8558-611FFADC854F}"/>
    <cellStyle name="Comma 8 3 5 2" xfId="4255" xr:uid="{52767074-00AF-403B-B60D-DF7B84F5516B}"/>
    <cellStyle name="Comma 8 3 5 3" xfId="6419" xr:uid="{D2D82AEE-54D3-4C9D-969B-99750C50694B}"/>
    <cellStyle name="Comma 8 3 6" xfId="2466" xr:uid="{3DC5EBEF-2DB0-4D9A-AA97-78CE7FEF58F2}"/>
    <cellStyle name="Comma 8 3 6 2" xfId="4563" xr:uid="{A23DC8AA-FB50-45F2-9CEC-337A168DC9DB}"/>
    <cellStyle name="Comma 8 3 6 3" xfId="6727" xr:uid="{C0D5632D-445F-4763-8890-C5F871D4CEA2}"/>
    <cellStyle name="Comma 8 3 7" xfId="2715" xr:uid="{01D4D92D-5C67-42E1-AF22-4EC04DC383F8}"/>
    <cellStyle name="Comma 8 3 7 2" xfId="4808" xr:uid="{7E6DD23A-444E-4797-BF42-9D4B8FE07F51}"/>
    <cellStyle name="Comma 8 3 7 3" xfId="6972" xr:uid="{5C46B51C-6925-4C1F-AA44-13ACA4D83038}"/>
    <cellStyle name="Comma 8 3 8" xfId="2928" xr:uid="{A1A47B8D-2300-4CDE-9AD4-46C8D771DE19}"/>
    <cellStyle name="Comma 8 3 8 2" xfId="5013" xr:uid="{45E80E8B-ED00-46ED-BDAC-8D49403D7962}"/>
    <cellStyle name="Comma 8 3 8 3" xfId="7177" xr:uid="{8E291F7B-A927-42AC-8F31-63E6A5205217}"/>
    <cellStyle name="Comma 8 3 9" xfId="3159" xr:uid="{F420EF95-DF23-4CF0-9EF3-2074BB97BA5E}"/>
    <cellStyle name="Comma 8 4" xfId="930" xr:uid="{580C7B35-344B-4E86-AFB7-B21195DF88A9}"/>
    <cellStyle name="Comma 8 4 10" xfId="6169" xr:uid="{FF39FDB7-638D-4A0B-8672-131681318CCA}"/>
    <cellStyle name="Comma 8 4 11" xfId="7663" xr:uid="{3B17067B-23DB-4190-8023-49C17644D75D}"/>
    <cellStyle name="Comma 8 4 2" xfId="1248" xr:uid="{653C55CC-148F-4769-8936-AE9C521EBB46}"/>
    <cellStyle name="Comma 8 4 2 2" xfId="3621" xr:uid="{A7751F51-8D3C-438B-90D9-811F995B0853}"/>
    <cellStyle name="Comma 8 4 2 3" xfId="5733" xr:uid="{5D1342BD-2049-421E-89C5-BD6CAAD1167C}"/>
    <cellStyle name="Comma 8 4 3" xfId="1563" xr:uid="{890A1153-26CB-402E-A993-B0F7E1017BCD}"/>
    <cellStyle name="Comma 8 4 3 2" xfId="3865" xr:uid="{91CC42BC-6ABF-4B0E-B0CE-0B02998D3CB6}"/>
    <cellStyle name="Comma 8 4 3 3" xfId="5988" xr:uid="{FC71E505-1E46-4D6F-B089-6F435393A225}"/>
    <cellStyle name="Comma 8 4 4" xfId="2074" xr:uid="{2123D76C-CCD7-4AFC-A2C3-F36392F1C4F7}"/>
    <cellStyle name="Comma 8 4 4 2" xfId="4173" xr:uid="{E0AB2D54-3923-4CDF-A5D5-1E0E4751CF22}"/>
    <cellStyle name="Comma 8 4 4 3" xfId="6337" xr:uid="{13DE2AF0-61F2-4BA9-A11E-E8D78E2ACBCB}"/>
    <cellStyle name="Comma 8 4 5" xfId="2384" xr:uid="{D4386192-517D-4DB4-BF08-88720F860E8A}"/>
    <cellStyle name="Comma 8 4 5 2" xfId="4481" xr:uid="{65DF4343-12D7-4982-8DAB-3905644008E4}"/>
    <cellStyle name="Comma 8 4 5 3" xfId="6645" xr:uid="{C86708FB-0DE2-43A8-BDE8-7CF980E6EE3B}"/>
    <cellStyle name="Comma 8 4 6" xfId="2646" xr:uid="{2FCA1C2B-BA41-4CD9-89DD-88FDB0FE533D}"/>
    <cellStyle name="Comma 8 4 6 2" xfId="4739" xr:uid="{AE4EC72A-CE87-4888-9FDE-8BDA3712E557}"/>
    <cellStyle name="Comma 8 4 6 3" xfId="6903" xr:uid="{AC68B43A-F214-41C3-BDFB-4F5AC25F1C12}"/>
    <cellStyle name="Comma 8 4 7" xfId="2859" xr:uid="{6DF13315-4A2E-45A7-ACA9-7DE00CF3BA6B}"/>
    <cellStyle name="Comma 8 4 7 2" xfId="4944" xr:uid="{D2690680-E297-4EED-B1BC-1F558B00221C}"/>
    <cellStyle name="Comma 8 4 7 3" xfId="7108" xr:uid="{676CD1C0-481B-43EC-B2FF-4ABC5D8B6198}"/>
    <cellStyle name="Comma 8 4 8" xfId="3370" xr:uid="{89BCE2CA-637C-4E30-BE69-03ABACA67420}"/>
    <cellStyle name="Comma 8 4 9" xfId="5473" xr:uid="{D37B8408-3300-46EE-92C7-CB4A6CB12FEB}"/>
    <cellStyle name="Comma 8 5" xfId="823" xr:uid="{651C495A-76ED-478F-BD79-246F02F44202}"/>
    <cellStyle name="Comma 8 5 2" xfId="3271" xr:uid="{CB5839B4-B55B-4FA5-B6E0-4C853BE165B9}"/>
    <cellStyle name="Comma 8 5 3" xfId="5371" xr:uid="{1BECFEE0-CF46-4103-BFDC-F74598E63A58}"/>
    <cellStyle name="Comma 8 6" xfId="1147" xr:uid="{A3384719-8CA6-4CDD-9722-0B9F77DDA5B0}"/>
    <cellStyle name="Comma 8 6 2" xfId="3561" xr:uid="{31C3405C-5AFD-4486-92E5-E60EE07C630A}"/>
    <cellStyle name="Comma 8 6 3" xfId="5664" xr:uid="{25A60A15-2810-4F0C-8987-BC642F13AF88}"/>
    <cellStyle name="Comma 8 7" xfId="1460" xr:uid="{F753BDD2-179E-4447-97C7-94DC921C4622}"/>
    <cellStyle name="Comma 8 7 2" xfId="3766" xr:uid="{6D9161BF-6910-4258-91AC-2CFE5B0012E6}"/>
    <cellStyle name="Comma 8 7 3" xfId="5889" xr:uid="{3B91EFE9-3A43-46DA-8FE2-D938E4D9C910}"/>
    <cellStyle name="Comma 8 8" xfId="1975" xr:uid="{5F74101F-21A0-4798-92BB-28956F6CF24D}"/>
    <cellStyle name="Comma 8 8 2" xfId="4074" xr:uid="{4337CAF1-0F84-4F9A-99EF-8CF0BCBECA1A}"/>
    <cellStyle name="Comma 8 8 3" xfId="6238" xr:uid="{3208CE42-0B7A-4B35-9151-5D18FA85212A}"/>
    <cellStyle name="Comma 8 9" xfId="2285" xr:uid="{E274A36C-9847-4AE4-B7A0-8CBF0C1E4EF8}"/>
    <cellStyle name="Comma 8 9 2" xfId="4382" xr:uid="{A0F68029-9B5F-434C-8DDE-4685AFC2E875}"/>
    <cellStyle name="Comma 8 9 3" xfId="6546" xr:uid="{D2BD5FCD-B3CD-4210-88EF-AF79776C1A0C}"/>
    <cellStyle name="Comma 9" xfId="394" xr:uid="{90161D66-6879-4607-A95A-73D3D5123E19}"/>
    <cellStyle name="Comma 9 10" xfId="5117" xr:uid="{AE0E41D6-8B1A-4F13-A8AB-C06A3B602830}"/>
    <cellStyle name="Comma 9 2" xfId="607" xr:uid="{F8958822-B2A3-49D6-A25F-FCFD8AFF19B4}"/>
    <cellStyle name="Comma 9 2 2" xfId="756" xr:uid="{012406BB-AC80-47CC-8F83-1A9AFC3475DF}"/>
    <cellStyle name="Comma 9 2 2 2" xfId="1068" xr:uid="{059BF534-DC75-4320-8D10-D96B0D8115FB}"/>
    <cellStyle name="Comma 9 2 2 2 2" xfId="3508" xr:uid="{0F5A9F04-0583-47CD-9A14-251C663C53D3}"/>
    <cellStyle name="Comma 9 2 2 2 3" xfId="5611" xr:uid="{290A9E3C-0536-43A6-9DFB-E1C532882F60}"/>
    <cellStyle name="Comma 9 2 2 3" xfId="1386" xr:uid="{7B3AC4CC-5C9A-4F57-B49A-FE7082770473}"/>
    <cellStyle name="Comma 9 2 2 4" xfId="1701" xr:uid="{C8AF6EEE-2499-4F79-8C8B-4EAFDD4251DD}"/>
    <cellStyle name="Comma 9 2 2 4 2" xfId="4003" xr:uid="{927FB35F-CD12-4802-BCE2-CA72F85F1A6A}"/>
    <cellStyle name="Comma 9 2 2 4 3" xfId="6126" xr:uid="{5BC5768E-2877-4CAD-9C8B-E9AA3764CAA0}"/>
    <cellStyle name="Comma 9 2 2 5" xfId="2212" xr:uid="{349F084D-199D-481D-A1D1-099256FDC501}"/>
    <cellStyle name="Comma 9 2 2 5 2" xfId="4311" xr:uid="{5A0B6E7B-543E-4975-BAFE-44F98BF6AF0C}"/>
    <cellStyle name="Comma 9 2 2 5 3" xfId="6475" xr:uid="{48327FE5-07EA-4BB9-92D3-E9ABE81D5CE2}"/>
    <cellStyle name="Comma 9 2 2 6" xfId="2522" xr:uid="{3A74235C-CF19-4B58-977D-5FF0711B2D16}"/>
    <cellStyle name="Comma 9 2 2 6 2" xfId="4619" xr:uid="{C4072B22-043A-4BA7-9B69-A52980B1A760}"/>
    <cellStyle name="Comma 9 2 2 6 3" xfId="6783" xr:uid="{2C46D4E9-C0AE-442E-9490-5C33C12A0F54}"/>
    <cellStyle name="Comma 9 2 2 7" xfId="3215" xr:uid="{4F2E10E0-5735-4F33-A0C6-C50B39A9FFFE}"/>
    <cellStyle name="Comma 9 2 2 8" xfId="5315" xr:uid="{7645E981-BD21-48E1-92CB-E8EBF511605B}"/>
    <cellStyle name="Comma 9 2 3" xfId="879" xr:uid="{32303719-0471-428F-9D41-1F58C29B2786}"/>
    <cellStyle name="Comma 9 2 3 2" xfId="3327" xr:uid="{7CFB3730-7327-4C76-B908-ADAA6DCD3124}"/>
    <cellStyle name="Comma 9 2 3 3" xfId="5427" xr:uid="{46F20041-1182-46A6-A825-9DB7CC64D2C9}"/>
    <cellStyle name="Comma 9 2 4" xfId="1205" xr:uid="{8FF60092-2188-4DDA-8A47-D92D620923D3}"/>
    <cellStyle name="Comma 9 2 5" xfId="1518" xr:uid="{2DE730FA-2D71-40F6-89DE-6C86D0857FCF}"/>
    <cellStyle name="Comma 9 2 5 2" xfId="3822" xr:uid="{1CC9B4F2-A049-4E3A-8797-F915BABEDB9A}"/>
    <cellStyle name="Comma 9 2 5 3" xfId="5945" xr:uid="{F0ACF847-106F-4861-A381-08AC032D81A3}"/>
    <cellStyle name="Comma 9 2 6" xfId="2031" xr:uid="{E610B56D-2188-4459-BF98-FBF15F0617CE}"/>
    <cellStyle name="Comma 9 2 6 2" xfId="4130" xr:uid="{F16AA653-3333-4EED-BB23-BA103EBF6321}"/>
    <cellStyle name="Comma 9 2 6 3" xfId="6294" xr:uid="{3067E7A4-FF3C-4431-8847-EBDA60B9F743}"/>
    <cellStyle name="Comma 9 2 7" xfId="2341" xr:uid="{83169695-D64B-43D0-AC35-0DA0B3939980}"/>
    <cellStyle name="Comma 9 2 7 2" xfId="4438" xr:uid="{93B08D23-8220-430F-93CA-3451D3E64514}"/>
    <cellStyle name="Comma 9 2 7 3" xfId="6602" xr:uid="{1BDC7223-E43A-4123-A7A4-AC1FA87A6D3B}"/>
    <cellStyle name="Comma 9 2 8" xfId="3093" xr:uid="{E5A9E62D-2196-4D74-8384-EA2556769E49}"/>
    <cellStyle name="Comma 9 2 9" xfId="5190" xr:uid="{55264B6B-C0AC-4393-92B5-DA0DCED13853}"/>
    <cellStyle name="Comma 9 3" xfId="696" xr:uid="{044BEC8D-E4F5-4948-9AA8-805EB2C549DD}"/>
    <cellStyle name="Comma 9 3 2" xfId="1014" xr:uid="{D8175D66-CE40-4857-8DCA-7523B45D4DEA}"/>
    <cellStyle name="Comma 9 3 2 2" xfId="3454" xr:uid="{053E13F3-E822-4E3C-89F6-2DF440F25935}"/>
    <cellStyle name="Comma 9 3 2 3" xfId="5557" xr:uid="{A934B530-5543-4EAD-AE04-610B1E34FCDC}"/>
    <cellStyle name="Comma 9 3 3" xfId="1332" xr:uid="{A650EE48-A794-423D-94CF-0ED01EB4A381}"/>
    <cellStyle name="Comma 9 3 4" xfId="1647" xr:uid="{93C648F2-C05E-4F10-9E0B-F286258AC7BD}"/>
    <cellStyle name="Comma 9 3 4 2" xfId="3949" xr:uid="{83E277DD-2EFD-479B-91D6-6EF5306B9E53}"/>
    <cellStyle name="Comma 9 3 4 3" xfId="6072" xr:uid="{30D9CA33-9009-4690-898D-B62E3CE3E1F9}"/>
    <cellStyle name="Comma 9 3 5" xfId="2158" xr:uid="{E78A20F5-6022-414F-AEFB-A7539A5CB2DA}"/>
    <cellStyle name="Comma 9 3 5 2" xfId="4257" xr:uid="{A9F45734-68D3-4846-B30F-82AFC9674AEF}"/>
    <cellStyle name="Comma 9 3 5 3" xfId="6421" xr:uid="{3AA37EBF-A79C-4482-B346-1CF6AC263F83}"/>
    <cellStyle name="Comma 9 3 6" xfId="2468" xr:uid="{C52B76D6-6BAC-49B2-A81A-7F8941FD034C}"/>
    <cellStyle name="Comma 9 3 6 2" xfId="4565" xr:uid="{014F871D-967D-4F89-8E0E-58478793D16F}"/>
    <cellStyle name="Comma 9 3 6 3" xfId="6729" xr:uid="{EF88267B-9865-4C0C-B4DA-C8D985705AFD}"/>
    <cellStyle name="Comma 9 3 7" xfId="3161" xr:uid="{00FF8543-5920-45C9-B0D1-83554C4519E3}"/>
    <cellStyle name="Comma 9 3 8" xfId="5260" xr:uid="{BD582098-E1FC-4662-9CA4-0713294FC95A}"/>
    <cellStyle name="Comma 9 4" xfId="825" xr:uid="{A7FE206A-56A2-42FD-A23D-94FEA60EA7B5}"/>
    <cellStyle name="Comma 9 4 2" xfId="3273" xr:uid="{C5808384-9209-43A3-98D9-63F6778F90EB}"/>
    <cellStyle name="Comma 9 4 3" xfId="5373" xr:uid="{203E2F31-19B1-4032-877A-0132751168A7}"/>
    <cellStyle name="Comma 9 5" xfId="1149" xr:uid="{8E625B8D-46DB-4FD6-883D-056BE09A4F1C}"/>
    <cellStyle name="Comma 9 6" xfId="1462" xr:uid="{53788AAA-3086-4E08-B6A1-CF9BFA440142}"/>
    <cellStyle name="Comma 9 6 2" xfId="3768" xr:uid="{A9541476-93FB-4D37-B186-A00C1D78B86E}"/>
    <cellStyle name="Comma 9 6 3" xfId="5891" xr:uid="{6D457F3C-5899-4E1F-BCDF-885454AD10CF}"/>
    <cellStyle name="Comma 9 7" xfId="1977" xr:uid="{B44ECADF-B086-4DDF-9413-3D32D36503BA}"/>
    <cellStyle name="Comma 9 7 2" xfId="4076" xr:uid="{BDE41E2E-787D-4B63-8F6F-4403B4597769}"/>
    <cellStyle name="Comma 9 7 3" xfId="6240" xr:uid="{655A972F-EF4D-4C91-B03D-FBE82941C703}"/>
    <cellStyle name="Comma 9 8" xfId="2287" xr:uid="{66AB7202-4D31-4721-8E8E-C17E695D7970}"/>
    <cellStyle name="Comma 9 8 2" xfId="4384" xr:uid="{C1A03955-F7C7-4B4F-9ED8-CEBED7D93E13}"/>
    <cellStyle name="Comma 9 8 3" xfId="6548" xr:uid="{6749A7C2-4999-41B1-85A4-091E40B7C2E4}"/>
    <cellStyle name="Comma 9 9" xfId="3037" xr:uid="{C235DDEF-150C-4F8B-A752-CB4C730BF4CF}"/>
    <cellStyle name="Emphasis 1" xfId="36" xr:uid="{5BDFB7A6-F8B9-4ED7-9EC5-8C4BDC26E080}"/>
    <cellStyle name="Emphasis 2" xfId="37" xr:uid="{36E6E6B4-E306-41D5-A24E-7C87331D5A36}"/>
    <cellStyle name="Emphasis 3" xfId="38" xr:uid="{19DC1C63-BBE8-4B07-A1FB-943D32A690E4}"/>
    <cellStyle name="Explanatory Text 2" xfId="208" xr:uid="{6CC5A033-CFA5-4EF0-BB31-5C7B475CF1ED}"/>
    <cellStyle name="Good 2" xfId="40" xr:uid="{402B5CEA-BEDE-431A-B07D-2E2FFE5D65EF}"/>
    <cellStyle name="Good 3" xfId="209" xr:uid="{D163BB65-D4B9-49D2-A944-665B70ABCD38}"/>
    <cellStyle name="Good 4" xfId="3004" xr:uid="{ACAEEFE4-91AD-416C-9A92-F62F6E8B4100}"/>
    <cellStyle name="Good 5" xfId="179" xr:uid="{A5608885-CA2B-42EF-8D2C-39E6FC3EDA0E}"/>
    <cellStyle name="Good 6" xfId="39" xr:uid="{25BA79E0-C927-4096-BFED-61D1775ED8D7}"/>
    <cellStyle name="Grey" xfId="210" xr:uid="{09C0F1E4-642D-4BF5-8BB5-6C0CE6D13A21}"/>
    <cellStyle name="Grey 2" xfId="7664" xr:uid="{CE632FAD-E5A6-49E2-9F1B-009722A66B63}"/>
    <cellStyle name="Header - Style1" xfId="211" xr:uid="{D3A6C6E8-5AD5-4B67-850F-E9688E9BD633}"/>
    <cellStyle name="Heading" xfId="212" xr:uid="{416C514E-8674-4F7D-B9A6-39CE9138393C}"/>
    <cellStyle name="Heading 1 2" xfId="137" xr:uid="{F62CADCC-6A5B-410C-A8FF-E4C78A7C8964}"/>
    <cellStyle name="Heading 1 3" xfId="3005" xr:uid="{51B54984-854B-452F-B897-6F56C3AB8AC8}"/>
    <cellStyle name="Heading 1 4" xfId="180" xr:uid="{94034132-3352-4AE0-A6A6-1AC1A1726B7F}"/>
    <cellStyle name="Heading 1 5" xfId="41" xr:uid="{81C5D16F-EAB2-49B8-A33B-6ED39A126056}"/>
    <cellStyle name="Heading 2 2" xfId="138" xr:uid="{DD51CA9F-D51B-4D19-90E5-FE31A48977FF}"/>
    <cellStyle name="Heading 2 2 2" xfId="435" xr:uid="{01BDF5CF-95D2-42FA-B63E-7B69A3844727}"/>
    <cellStyle name="Heading 2 2 3" xfId="213" xr:uid="{C4880B27-B054-49D8-B609-21363F8BC4CA}"/>
    <cellStyle name="Heading 2 3" xfId="482" xr:uid="{08D9B6BC-04D6-42FF-B407-7131C6A92173}"/>
    <cellStyle name="Heading 2 4" xfId="3006" xr:uid="{40422C02-D9BC-4849-BF4A-F51AD6CA7484}"/>
    <cellStyle name="Heading 2 5" xfId="181" xr:uid="{49702893-21A3-42C2-8F8C-5C20266F5C82}"/>
    <cellStyle name="Heading 2 6" xfId="42" xr:uid="{9D0AE298-BED4-47CD-B03C-954672CC9625}"/>
    <cellStyle name="Heading 3 2" xfId="139" xr:uid="{CC260EE3-27ED-4A05-A658-8766EEA5548E}"/>
    <cellStyle name="Heading 3 2 2" xfId="436" xr:uid="{6A606CCB-8252-44A2-8245-482629901BB7}"/>
    <cellStyle name="Heading 3 2 3" xfId="214" xr:uid="{0E524DAA-1CE1-42D2-8420-ED417BD28BD0}"/>
    <cellStyle name="Heading 3 3" xfId="483" xr:uid="{2BF0F2BD-9FAC-488F-9A28-8F9D0784AC03}"/>
    <cellStyle name="Heading 3 4" xfId="3007" xr:uid="{114D76F0-E011-493D-82D9-8CEE0244135B}"/>
    <cellStyle name="Heading 3 5" xfId="182" xr:uid="{5BE0ACDE-C9D9-4CB8-9B41-9D68F8D6FA6C}"/>
    <cellStyle name="Heading 3 6" xfId="43" xr:uid="{BF18F52A-D197-47BD-A25A-334BD693CB16}"/>
    <cellStyle name="Heading 4 2" xfId="140" xr:uid="{FB29D24F-6B92-4142-BC96-76C8D74B285E}"/>
    <cellStyle name="Heading 4 3" xfId="3008" xr:uid="{5D64E1EE-BE5F-47B2-B970-AE8EF7AF6CFE}"/>
    <cellStyle name="Heading 4 4" xfId="183" xr:uid="{CE1DEB11-A7C7-47A0-B878-02AF9BC10897}"/>
    <cellStyle name="Heading 4 5" xfId="44" xr:uid="{AFD2C849-8678-4701-B09F-F74C5B5655EB}"/>
    <cellStyle name="Hyperlink" xfId="6" builtinId="8"/>
    <cellStyle name="Hyperlink 2" xfId="2" xr:uid="{00000000-0005-0000-0000-000000000000}"/>
    <cellStyle name="Input [yellow]" xfId="216" xr:uid="{FEE6BEC9-407A-441E-B4F7-764DBD96E423}"/>
    <cellStyle name="Input [yellow] 2" xfId="7665" xr:uid="{E7B93D7B-7CC7-4533-A69D-EC9723B82F58}"/>
    <cellStyle name="Input 10" xfId="545" xr:uid="{D56BDA2F-F2C9-42AB-A599-9F09BB6420F1}"/>
    <cellStyle name="Input 11" xfId="466" xr:uid="{9E4D95FB-79E0-4770-9511-25DD04DC7142}"/>
    <cellStyle name="Input 12" xfId="733" xr:uid="{EE407ADE-05A5-4EA3-87F9-8420E2A81B5E}"/>
    <cellStyle name="Input 13" xfId="798" xr:uid="{095D934E-79D6-4156-B248-B7347807E982}"/>
    <cellStyle name="Input 14" xfId="920" xr:uid="{ECDDA3FE-030D-4358-BFA7-A3F70C2B7AD1}"/>
    <cellStyle name="Input 15" xfId="1110" xr:uid="{0C1084D7-B70F-44B1-AD65-05A93CC21758}"/>
    <cellStyle name="Input 16" xfId="1427" xr:uid="{81EF86E0-029D-45F6-AE14-72AE7310AF0E}"/>
    <cellStyle name="Input 17" xfId="1744" xr:uid="{2514A758-82B8-46C1-A735-67626B086AE7}"/>
    <cellStyle name="Input 18" xfId="1752" xr:uid="{B1D4AD75-AF8B-4E99-B827-CE13304D0744}"/>
    <cellStyle name="Input 19" xfId="1761" xr:uid="{46833E3A-47F2-4B74-94CF-4DA015DA2A0F}"/>
    <cellStyle name="Input 2" xfId="141" xr:uid="{4CCA08EF-3D90-426C-B5B9-C100DCD72908}"/>
    <cellStyle name="Input 2 2" xfId="437" xr:uid="{0F17B085-0F00-4FD6-BA42-3B972156C41D}"/>
    <cellStyle name="Input 2 3" xfId="215" xr:uid="{0C4E4BE8-04C5-47AF-82E2-34246B04F052}"/>
    <cellStyle name="Input 20" xfId="1769" xr:uid="{D24A907B-690E-46A4-BAEC-A927CDB3F9A4}"/>
    <cellStyle name="Input 21" xfId="1777" xr:uid="{34829B88-C99B-4FDD-BADD-22CF6B1886CF}"/>
    <cellStyle name="Input 22" xfId="1785" xr:uid="{7372DE6F-95F3-423E-8F3D-928C4262B381}"/>
    <cellStyle name="Input 23" xfId="1795" xr:uid="{42A6E8C7-E3D5-450B-BB9A-9891974E3403}"/>
    <cellStyle name="Input 24" xfId="1792" xr:uid="{58B5E553-70C4-4CED-87F0-82C052171446}"/>
    <cellStyle name="Input 25" xfId="1809" xr:uid="{E555C035-82A4-4A7F-874F-CA993F35BCDD}"/>
    <cellStyle name="Input 26" xfId="1817" xr:uid="{0AE60C89-AD67-4398-B05E-623AD74E0624}"/>
    <cellStyle name="Input 27" xfId="1825" xr:uid="{EA049681-CCCE-493C-9A18-8A893C89A795}"/>
    <cellStyle name="Input 28" xfId="1833" xr:uid="{0D24DFB3-1283-4A3F-973B-C74BFCAEFF3B}"/>
    <cellStyle name="Input 29" xfId="1841" xr:uid="{4B690289-4739-4A1F-9056-305DE35DFA85}"/>
    <cellStyle name="Input 3" xfId="314" xr:uid="{C7BA5AED-1856-4C7D-8B88-68F6C1F255DB}"/>
    <cellStyle name="Input 30" xfId="1851" xr:uid="{AF5D11F8-78D4-4E7E-B4D4-F8E569227844}"/>
    <cellStyle name="Input 31" xfId="1852" xr:uid="{9E26C4AF-5717-48A7-AA47-80199095C390}"/>
    <cellStyle name="Input 32" xfId="1867" xr:uid="{550654A9-5A2E-477C-8E02-23D45425A63D}"/>
    <cellStyle name="Input 33" xfId="1875" xr:uid="{088C797B-7E5E-4FD3-B67D-30DAFBEDE230}"/>
    <cellStyle name="Input 34" xfId="1886" xr:uid="{6B350B70-B94E-4763-8632-46B827AF3672}"/>
    <cellStyle name="Input 35" xfId="1894" xr:uid="{1C8EC911-5058-4183-823C-2D5FDE19C052}"/>
    <cellStyle name="Input 36" xfId="1895" xr:uid="{48AEAE43-8D2A-4DA2-9805-E87C40D16852}"/>
    <cellStyle name="Input 37" xfId="1910" xr:uid="{A2FBF473-0E58-4CD5-B889-7A4B781B65BA}"/>
    <cellStyle name="Input 38" xfId="1918" xr:uid="{DFFAF204-EEA8-4FE8-8632-D5B4237BD08A}"/>
    <cellStyle name="Input 39" xfId="1927" xr:uid="{F75373F3-ACFF-4164-BC3A-AC0C727F35DA}"/>
    <cellStyle name="Input 4" xfId="484" xr:uid="{320E99C5-DB9C-489A-84DC-06D41A8765AA}"/>
    <cellStyle name="Input 40" xfId="1935" xr:uid="{55E256F7-6062-4104-8EAA-ECF86057A1EA}"/>
    <cellStyle name="Input 41" xfId="3009" xr:uid="{6CAE5402-29D5-4801-B0D6-991B3D2D31D7}"/>
    <cellStyle name="Input 42" xfId="184" xr:uid="{8396D497-E2C6-4D3C-86BC-825DFEAA926E}"/>
    <cellStyle name="Input 43" xfId="7301" xr:uid="{15D6193D-A24C-41CF-BB4A-448A0B6320EF}"/>
    <cellStyle name="Input 44" xfId="7304" xr:uid="{2B6F8E33-8C9B-40BB-82CF-554858B091E9}"/>
    <cellStyle name="Input 45" xfId="45" xr:uid="{427F09E1-D93D-4C0A-9C7B-F77FE9E972E4}"/>
    <cellStyle name="Input 46" xfId="7319" xr:uid="{C598DA08-B1E3-4CA5-B900-55434978653A}"/>
    <cellStyle name="Input 47" xfId="7340" xr:uid="{06E4CE6F-A9DF-4D38-881E-14F0F0ACAA2C}"/>
    <cellStyle name="Input 48" xfId="7393" xr:uid="{FC1DFB96-9674-4B8D-91DC-339F4AC2DF2A}"/>
    <cellStyle name="Input 49" xfId="7369" xr:uid="{06C2910D-4D32-46DE-A4AB-CFEEF8ECCB7A}"/>
    <cellStyle name="Input 5" xfId="515" xr:uid="{40C50F4D-8B67-4FD0-98BC-A9C3B899CB5F}"/>
    <cellStyle name="Input 50" xfId="7500" xr:uid="{7F344DCA-4C74-4584-B9E6-F301ED46385B}"/>
    <cellStyle name="Input 51" xfId="7394" xr:uid="{317FA96E-197E-4B89-8C2C-3DED2236E8DC}"/>
    <cellStyle name="Input 52" xfId="7417" xr:uid="{FA741478-0E9E-4EF4-A35E-CE96DE432A44}"/>
    <cellStyle name="Input 53" xfId="7365" xr:uid="{8F4B5340-B2AA-430F-9BC5-762B33F38F9C}"/>
    <cellStyle name="Input 54" xfId="7373" xr:uid="{F645E436-D682-4514-B574-711C83CC961B}"/>
    <cellStyle name="Input 55" xfId="7456" xr:uid="{0D02E034-3BF5-4BD2-8889-600913C97098}"/>
    <cellStyle name="Input 56" xfId="7481" xr:uid="{F8840583-3157-4A30-9E30-46EB68FC30F3}"/>
    <cellStyle name="Input 57" xfId="7411" xr:uid="{77D6ADC9-808B-4F4A-83A0-2CA00ED9EE7B}"/>
    <cellStyle name="Input 58" xfId="7328" xr:uid="{E238E212-4EA1-44DF-9177-E07F8DB6FBA2}"/>
    <cellStyle name="Input 6" xfId="516" xr:uid="{A73A4D68-A171-4301-8BF6-BF542D8218D3}"/>
    <cellStyle name="Input 7" xfId="514" xr:uid="{56EFE8C3-7B4B-4B67-AD8A-2FB455193FD1}"/>
    <cellStyle name="Input 8" xfId="534" xr:uid="{5F223618-9CA3-4FAA-B0A3-09FF15F7F4C8}"/>
    <cellStyle name="Input 9" xfId="544" xr:uid="{096B98CC-4D3B-45CE-BE4E-2BF3AE56654C}"/>
    <cellStyle name="Linked Cell 2" xfId="142" xr:uid="{3B675849-C071-4532-B0F6-D28FAEA6AD62}"/>
    <cellStyle name="Linked Cell 2 2" xfId="438" xr:uid="{7710A42C-C4CA-4AFB-B016-7DE77C4FB849}"/>
    <cellStyle name="Linked Cell 2 3" xfId="217" xr:uid="{90D8160F-FD06-460C-B87D-43D5B15FCF2B}"/>
    <cellStyle name="Linked Cell 3" xfId="485" xr:uid="{551D073E-E974-4E66-B383-A65A753C3D89}"/>
    <cellStyle name="Linked Cell 4" xfId="3010" xr:uid="{7AF4F588-9417-4371-8A8A-D0E12432BED0}"/>
    <cellStyle name="Linked Cell 5" xfId="185" xr:uid="{F7D59979-6FC4-45D3-B456-1950BE8F654F}"/>
    <cellStyle name="Linked Cell 6" xfId="46" xr:uid="{464B1632-F778-4E79-B690-C80C1CB2951A}"/>
    <cellStyle name="Neutral 2" xfId="48" xr:uid="{8F617692-DBE3-4B99-BAF9-A1B1FC934D1C}"/>
    <cellStyle name="Neutral 3" xfId="218" xr:uid="{16671C34-5669-4587-B852-CA36E8881725}"/>
    <cellStyle name="Neutral 4" xfId="3011" xr:uid="{7FC61C40-28EF-472B-B0D7-1ABBDAED2B4B}"/>
    <cellStyle name="Neutral 5" xfId="186" xr:uid="{50345142-6280-4577-A4A3-163B48B1E9FC}"/>
    <cellStyle name="Neutral 6" xfId="47" xr:uid="{BE512DA7-0A22-42B4-8FBE-3B274E4BBD6B}"/>
    <cellStyle name="Normal" xfId="0" builtinId="0"/>
    <cellStyle name="Normal - Style1" xfId="219" xr:uid="{ABBF9BB5-AA06-4F96-862A-C9DBEDA7FE5A}"/>
    <cellStyle name="Normal 10" xfId="299" xr:uid="{BBE786B6-362E-4E24-83C7-4AFF1D92543C}"/>
    <cellStyle name="Normal 10 2" xfId="7492" xr:uid="{3AA77280-6982-4FFB-9FDF-FB25C1BE4187}"/>
    <cellStyle name="Normal 10 2 2" xfId="7465" xr:uid="{CF234558-39D7-4BCB-8BA4-5AC29C074216}"/>
    <cellStyle name="Normal 10 3" xfId="7366" xr:uid="{00A74996-BF8A-4F3B-ABFC-91BA9EF654D4}"/>
    <cellStyle name="Normal 10 4" xfId="7466" xr:uid="{96C589C7-9F84-461B-8FE6-0BB280ACF67A}"/>
    <cellStyle name="Normal 100" xfId="1945" xr:uid="{5473FAD4-7737-4401-BFD1-F51D6EF41FE7}"/>
    <cellStyle name="Normal 100 2" xfId="2257" xr:uid="{0997E1BF-D958-42B6-A952-8F91CBE820D1}"/>
    <cellStyle name="Normal 100 2 2" xfId="4356" xr:uid="{EF367627-4B87-4828-B659-A8F7E81005B8}"/>
    <cellStyle name="Normal 100 2 3" xfId="6520" xr:uid="{8AD2565A-08B0-4BB7-8A9E-77B72A4C6902}"/>
    <cellStyle name="Normal 100 3" xfId="2567" xr:uid="{7B0BF5C0-DDA2-46D1-988F-98263A24A2FD}"/>
    <cellStyle name="Normal 100 3 2" xfId="4664" xr:uid="{4AB6F243-A904-4FBB-8F1E-F594B83ED316}"/>
    <cellStyle name="Normal 100 3 3" xfId="6828" xr:uid="{A401AB76-C8B1-4C0D-9C8A-895F68DEEB49}"/>
    <cellStyle name="Normal 100 4" xfId="2777" xr:uid="{0F7C8917-E21E-4DC3-A39B-A405B421F467}"/>
    <cellStyle name="Normal 100 4 2" xfId="4870" xr:uid="{F79D6149-7813-4074-B954-518DA0A3CC08}"/>
    <cellStyle name="Normal 100 4 3" xfId="7034" xr:uid="{8E3ABF4D-5EC9-41AC-A302-4A2EA3106442}"/>
    <cellStyle name="Normal 100 5" xfId="2990" xr:uid="{0D9CECD5-251F-4159-B2BC-2A2BAE85E5D6}"/>
    <cellStyle name="Normal 100 5 2" xfId="5075" xr:uid="{A8BE816B-8A25-4E40-9500-1072B70643A0}"/>
    <cellStyle name="Normal 100 5 3" xfId="7239" xr:uid="{401432A5-4B3E-4B0F-8EF2-94B86C0D3FB4}"/>
    <cellStyle name="Normal 100 6" xfId="4048" xr:uid="{2113EBA2-67B4-4E3A-A5C3-FA7D3616A948}"/>
    <cellStyle name="Normal 100 7" xfId="6211" xr:uid="{0102A2C2-7D8A-43C1-B512-95E6FB9AE1F7}"/>
    <cellStyle name="Normal 101" xfId="1428" xr:uid="{FC75307C-FB40-416A-86E1-2C83B2224123}"/>
    <cellStyle name="Normal 102" xfId="1446" xr:uid="{1410F834-18D2-4BD9-9A66-C42963660EA9}"/>
    <cellStyle name="Normal 103" xfId="1946" xr:uid="{5003E406-1BB4-4456-B8C3-EBD41E26B2C5}"/>
    <cellStyle name="Normal 104" xfId="1952" xr:uid="{54ECB9C0-2FC4-4355-B2CD-DD2EF4769722}"/>
    <cellStyle name="Normal 105" xfId="2258" xr:uid="{FE371DB4-36A5-4151-8C87-3244799E3274}"/>
    <cellStyle name="Normal 106" xfId="2568" xr:uid="{42586CD0-EB76-4421-BD9F-2A1966B9827F}"/>
    <cellStyle name="Normal 107" xfId="2573" xr:uid="{AC7BAE9D-23E2-4C48-88CB-7559E3A4FA2E}"/>
    <cellStyle name="Normal 108" xfId="2572" xr:uid="{BD82B071-93F8-4EAF-9E70-C2F6984E0390}"/>
    <cellStyle name="Normal 108 2" xfId="4667" xr:uid="{384B90E0-6988-432B-9864-BA95D50D7501}"/>
    <cellStyle name="Normal 108 3" xfId="6831" xr:uid="{8E56183B-127F-4707-9086-1A426C6B1399}"/>
    <cellStyle name="Normal 109" xfId="2778" xr:uid="{CAED58C9-DDBF-4E38-9AB1-40A853D2EF51}"/>
    <cellStyle name="Normal 11" xfId="317" xr:uid="{C7CE791F-A276-4814-8EA9-9FBBC1F689C3}"/>
    <cellStyle name="Normal 11 2" xfId="583" xr:uid="{B8E90593-BD70-4771-B67D-8865FA61995F}"/>
    <cellStyle name="Normal 11 2 2" xfId="7385" xr:uid="{29DDC221-32C6-4C22-9942-8C49956FCB3E}"/>
    <cellStyle name="Normal 11 2 3" xfId="7423" xr:uid="{02B58639-394F-4131-A48F-AA504ADE7534}"/>
    <cellStyle name="Normal 11 3" xfId="7462" xr:uid="{C23BB061-E627-42BD-88DE-6C25B1F7B939}"/>
    <cellStyle name="Normal 11 4" xfId="7428" xr:uid="{C1E7CA66-53E5-4492-ABDC-DFF1B2F13C30}"/>
    <cellStyle name="Normal 110" xfId="2783" xr:uid="{BAC87EC2-B9B8-4C45-B01F-8657638A4238}"/>
    <cellStyle name="Normal 111" xfId="2792" xr:uid="{079F9FBE-53AA-4D9D-ACBC-9D0BC191543C}"/>
    <cellStyle name="Normal 112" xfId="2784" xr:uid="{2F14F929-9334-44D4-A97E-E3ED8C63C413}"/>
    <cellStyle name="Normal 113" xfId="2991" xr:uid="{10D4CB49-B2AC-4B10-A023-32CC3AF02673}"/>
    <cellStyle name="Normal 114" xfId="2994" xr:uid="{382AE82B-74BC-4BB6-BCDD-C2C097C7E075}"/>
    <cellStyle name="Normal 115" xfId="2993" xr:uid="{87EB07B5-86E5-4E33-9623-288A82891202}"/>
    <cellStyle name="Normal 116" xfId="3023" xr:uid="{B05E0CB7-5E9B-4D14-A361-5B56D16B8B71}"/>
    <cellStyle name="Normal 117" xfId="5076" xr:uid="{9EABADD3-65CD-4C81-92AE-37BCC56BF747}"/>
    <cellStyle name="Normal 118" xfId="5147" xr:uid="{F56FC555-6FD7-4391-B7FB-12363E70F949}"/>
    <cellStyle name="Normal 119" xfId="7240" xr:uid="{091A4CDA-9908-48DC-811E-12722D84115B}"/>
    <cellStyle name="Normal 12" xfId="361" xr:uid="{44CB44E3-D86C-4977-BF21-3C91F3EF7ABF}"/>
    <cellStyle name="Normal 12 2" xfId="586" xr:uid="{9F0748B0-AC38-439E-9E8B-C464D7BE0996}"/>
    <cellStyle name="Normal 12 2 2" xfId="7501" xr:uid="{F94C951D-CBF1-44F1-8FF6-D00B887CE08C}"/>
    <cellStyle name="Normal 12 2 3" xfId="7450" xr:uid="{B1ED7D24-FE8B-4D2A-9290-95733633CD1A}"/>
    <cellStyle name="Normal 12 3" xfId="7510" xr:uid="{85A5C974-E0E5-4D30-99E4-92F3BB2C053E}"/>
    <cellStyle name="Normal 12 4" xfId="7445" xr:uid="{1687351E-3EFB-47F7-933B-E3083FAFD0F2}"/>
    <cellStyle name="Normal 120" xfId="7241" xr:uid="{BD9E9850-3F5F-4118-B96A-284C364E5B70}"/>
    <cellStyle name="Normal 121" xfId="7242" xr:uid="{3EA696E2-D592-45E9-8445-B6B0A7A88268}"/>
    <cellStyle name="Normal 122" xfId="7243" xr:uid="{72F267FB-0559-41D2-A71F-6514F50DEE8A}"/>
    <cellStyle name="Normal 123" xfId="7244" xr:uid="{6F981EE9-65BF-4936-9C74-A21BA8734954}"/>
    <cellStyle name="Normal 124" xfId="7245" xr:uid="{0BA3EB80-4C53-4908-B205-2689395306FA}"/>
    <cellStyle name="Normal 125" xfId="7246" xr:uid="{155BBD40-457E-43AB-91A0-D98609441596}"/>
    <cellStyle name="Normal 126" xfId="7247" xr:uid="{5EB968F1-0537-41FC-B764-2A56A6AA1D24}"/>
    <cellStyle name="Normal 127" xfId="7248" xr:uid="{F379687D-72CE-4874-87BF-942CB5D35832}"/>
    <cellStyle name="Normal 128" xfId="7249" xr:uid="{54915817-3394-4F5A-BE66-1B483293CEC5}"/>
    <cellStyle name="Normal 129" xfId="7250" xr:uid="{6CEFD91A-AB0A-4FF3-8B59-98CBA5C8B34A}"/>
    <cellStyle name="Normal 13" xfId="362" xr:uid="{D5C7AFB2-298F-491F-A95A-CB0A5D409774}"/>
    <cellStyle name="Normal 13 2" xfId="587" xr:uid="{47BCF804-DBE0-4DD5-8A89-883DD754FEB3}"/>
    <cellStyle name="Normal 13 2 2" xfId="7348" xr:uid="{EBCBF14D-C0DE-4FBC-A3FE-B969A743D10D}"/>
    <cellStyle name="Normal 13 2 3" xfId="7511" xr:uid="{0D8B9311-BBA9-4E29-8B6A-F728B73929BF}"/>
    <cellStyle name="Normal 13 3" xfId="7440" xr:uid="{B028494E-D515-4D77-916C-4C14C089B128}"/>
    <cellStyle name="Normal 13 4" xfId="7454" xr:uid="{C1C45B34-48D4-4877-8B64-67DCD45C43F9}"/>
    <cellStyle name="Normal 130" xfId="7251" xr:uid="{97CBADE6-6673-4A22-86B5-777452154CEB}"/>
    <cellStyle name="Normal 131" xfId="7252" xr:uid="{BFADE43B-B808-42B6-AE71-9FE5F6E412E4}"/>
    <cellStyle name="Normal 132" xfId="7253" xr:uid="{75C253EE-3F8A-499D-B1C6-EF10D9BE0888}"/>
    <cellStyle name="Normal 133" xfId="7254" xr:uid="{3E48D1E9-9F4E-47CD-BB93-7E4A026A2986}"/>
    <cellStyle name="Normal 134" xfId="7255" xr:uid="{12311D1B-0625-419C-B431-BBEFB7A2155C}"/>
    <cellStyle name="Normal 135" xfId="7256" xr:uid="{E10A116D-7D43-44FE-B75A-3FC54E75399C}"/>
    <cellStyle name="Normal 136" xfId="7257" xr:uid="{B0221019-2C68-47AF-8DC6-44A6B7A330CD}"/>
    <cellStyle name="Normal 137" xfId="7258" xr:uid="{A246A44E-1597-433A-AE70-6BC70370A22D}"/>
    <cellStyle name="Normal 138" xfId="7259" xr:uid="{77365ECA-555A-4509-A8D0-5D0C8B378C6E}"/>
    <cellStyle name="Normal 139" xfId="7260" xr:uid="{BCFE4526-EE68-4C77-A301-07093027C4D5}"/>
    <cellStyle name="Normal 14" xfId="363" xr:uid="{E9C1E7A6-B3CE-4207-BD3F-028FC5A1107B}"/>
    <cellStyle name="Normal 14 2" xfId="588" xr:uid="{69CB1F6F-8A19-4505-9E1E-48BAE51E9D07}"/>
    <cellStyle name="Normal 14 2 2" xfId="7473" xr:uid="{15466C5C-D481-4F66-8C38-C3720B57A63D}"/>
    <cellStyle name="Normal 14 2 3" xfId="7396" xr:uid="{4D5B6B8A-71E7-4465-B4F3-01AF2CF5CBEC}"/>
    <cellStyle name="Normal 14 3" xfId="7402" xr:uid="{D3E751FF-457A-4FB3-922B-6D8069DEF561}"/>
    <cellStyle name="Normal 14 4" xfId="7494" xr:uid="{C6028E24-D8A9-4626-AC29-FA5C557F05B0}"/>
    <cellStyle name="Normal 140" xfId="7261" xr:uid="{8D898062-C22D-42D7-9D12-8D68BC42A373}"/>
    <cellStyle name="Normal 141" xfId="7262" xr:uid="{F2522183-2CDB-4295-B24F-38716287E55B}"/>
    <cellStyle name="Normal 142" xfId="7263" xr:uid="{BCCC9814-839B-48E8-853B-39B6E5154BBF}"/>
    <cellStyle name="Normal 143" xfId="7264" xr:uid="{7BD43180-859C-4DAA-ABE9-27D7D30CC5B8}"/>
    <cellStyle name="Normal 144" xfId="7265" xr:uid="{E2448848-7CB8-404F-951E-4740D53AD2B4}"/>
    <cellStyle name="Normal 145" xfId="7266" xr:uid="{AE238ECD-41AB-469C-A2F0-77C30075AE42}"/>
    <cellStyle name="Normal 146" xfId="7267" xr:uid="{6AE9F831-51EA-4B79-B8B5-B0747496FD42}"/>
    <cellStyle name="Normal 147" xfId="7268" xr:uid="{4700E3E3-F589-4337-8D2D-A2659AC53900}"/>
    <cellStyle name="Normal 148" xfId="7269" xr:uid="{7FC0E641-7E54-4DED-9E2D-ECB1098BCCED}"/>
    <cellStyle name="Normal 149" xfId="7270" xr:uid="{3C2EFAB4-24A1-4EA2-87B9-51B2F43B58DF}"/>
    <cellStyle name="Normal 15" xfId="364" xr:uid="{A05E21FA-5C5D-4272-80BA-06924EF3F053}"/>
    <cellStyle name="Normal 15 2" xfId="589" xr:uid="{E5EFF8F0-CDF0-4009-8891-4E1E340365C8}"/>
    <cellStyle name="Normal 15 2 2" xfId="7350" xr:uid="{6E343C58-1B7A-48A9-9C14-77F2B895C964}"/>
    <cellStyle name="Normal 15 2 3" xfId="7370" xr:uid="{B63F7A46-4896-4150-BA00-A5A829B608EB}"/>
    <cellStyle name="Normal 15 3" xfId="7382" xr:uid="{C54512FC-4379-4603-9D96-C56BAC9998C1}"/>
    <cellStyle name="Normal 15 4" xfId="7364" xr:uid="{BF71741C-646C-4D88-8037-4F5065602778}"/>
    <cellStyle name="Normal 150" xfId="7271" xr:uid="{30345983-6567-462D-A4A2-88E73B363A6D}"/>
    <cellStyle name="Normal 151" xfId="7272" xr:uid="{D5A03256-5BE4-4E41-A55E-67B7CBC6DACF}"/>
    <cellStyle name="Normal 152" xfId="7273" xr:uid="{39D319B3-6A71-4EBA-A619-EC27FF16EBBB}"/>
    <cellStyle name="Normal 153" xfId="7274" xr:uid="{32F198DD-3D6E-46D5-95A5-E49BF310A327}"/>
    <cellStyle name="Normal 154" xfId="7275" xr:uid="{C57E68DD-BD15-4A59-A50A-C32E9F01E5BA}"/>
    <cellStyle name="Normal 155" xfId="7276" xr:uid="{49FB8422-C5D6-450C-A3C8-659D085F0D1F}"/>
    <cellStyle name="Normal 156" xfId="7278" xr:uid="{A57EF5B8-8D6F-4B13-8EE2-7FC8EFD2454D}"/>
    <cellStyle name="Normal 157" xfId="7282" xr:uid="{497EDF0D-C58C-4860-9600-FDE2109F23D0}"/>
    <cellStyle name="Normal 158" xfId="7287" xr:uid="{E1D597C4-F7E7-4D24-B751-69DBA64DC547}"/>
    <cellStyle name="Normal 159" xfId="7283" xr:uid="{6725FA00-CBC6-4814-BCC4-CD3FCDC183B8}"/>
    <cellStyle name="Normal 16" xfId="365" xr:uid="{7D3CD7A3-9ED7-4477-9F28-BA2407471118}"/>
    <cellStyle name="Normal 16 2" xfId="590" xr:uid="{12ADB6B6-98BE-4F7F-BA5B-83A6D5C2D36A}"/>
    <cellStyle name="Normal 16 2 2" xfId="7490" xr:uid="{10C1A4FE-C845-4693-8D35-B9979C01E1F7}"/>
    <cellStyle name="Normal 16 2 3" xfId="7499" xr:uid="{7DA642EF-A5D5-4A13-BC22-F2BCA37313F3}"/>
    <cellStyle name="Normal 16 3" xfId="7505" xr:uid="{2B72E7B1-1C0B-457D-861B-91DC5D8DA21B}"/>
    <cellStyle name="Normal 16 4" xfId="7352" xr:uid="{94225230-52FE-47BC-A7DF-2FF80AD27992}"/>
    <cellStyle name="Normal 160" xfId="7288" xr:uid="{C72FAEB9-2CA7-4B1D-BD51-25CD0FF7935C}"/>
    <cellStyle name="Normal 161" xfId="7289" xr:uid="{0891139D-2634-41B0-8AC9-EB91337FEA02}"/>
    <cellStyle name="Normal 162" xfId="7280" xr:uid="{4544D65E-D9FF-4F98-95C0-04F7A8E71897}"/>
    <cellStyle name="Normal 163" xfId="7281" xr:uid="{7EB4DF0D-7EA9-40EE-BD3A-4C566B76267E}"/>
    <cellStyle name="Normal 164" xfId="7279" xr:uid="{00209743-5F87-4CD6-8FF9-45C6F31CA1B2}"/>
    <cellStyle name="Normal 165" xfId="7290" xr:uid="{DD53FAC6-1A85-4D7A-896A-C2D6762957C3}"/>
    <cellStyle name="Normal 166" xfId="7291" xr:uid="{7B8DC738-CF64-4402-A971-44DA3BF6AB74}"/>
    <cellStyle name="Normal 167" xfId="7292" xr:uid="{C3FC8CD4-E33F-4B16-9B6A-216E1430D100}"/>
    <cellStyle name="Normal 168" xfId="7293" xr:uid="{49743AEB-11F7-43A6-8DDC-2210752DD660}"/>
    <cellStyle name="Normal 169" xfId="7294" xr:uid="{BABA0E15-B1F8-4958-96F1-8D674A5D4277}"/>
    <cellStyle name="Normal 17" xfId="366" xr:uid="{673D4CB6-5676-4606-BDC6-3F0ADCC1ACCD}"/>
    <cellStyle name="Normal 17 2" xfId="591" xr:uid="{AA8B69CE-F591-4413-9BE6-9FCDD8E05997}"/>
    <cellStyle name="Normal 17 2 2" xfId="7383" xr:uid="{6B34258C-33B9-4F64-A2CA-8082A2508C45}"/>
    <cellStyle name="Normal 17 2 3" xfId="7487" xr:uid="{E0FEEE2B-C31A-4AA4-B1E8-769C80A350B0}"/>
    <cellStyle name="Normal 17 3" xfId="7502" xr:uid="{3B6AB6E4-4CA5-455C-96CE-895C4F2BA320}"/>
    <cellStyle name="Normal 17 4" xfId="7507" xr:uid="{F3805EF9-8259-4994-A1BD-69F6BB928FCD}"/>
    <cellStyle name="Normal 170" xfId="169" xr:uid="{98DED576-4068-4EF9-808D-6E4057CF00B6}"/>
    <cellStyle name="Normal 171" xfId="306" xr:uid="{1D066A07-FD66-45A5-82C1-A8E1E303AED7}"/>
    <cellStyle name="Normal 172" xfId="7307" xr:uid="{7BF24FD5-0759-4CCE-A2C9-3FD27D1BA597}"/>
    <cellStyle name="Normal 173" xfId="162" xr:uid="{EB6FE60B-C340-48AD-BAAB-9C9CA7DC98D8}"/>
    <cellStyle name="Normal 174" xfId="7310" xr:uid="{39C2A3E0-8B41-4915-879A-5168D910D214}"/>
    <cellStyle name="Normal 175" xfId="7312" xr:uid="{C066F21C-D396-476C-BE46-8C470F91158A}"/>
    <cellStyle name="Normal 176" xfId="7313" xr:uid="{8C551402-D1CC-4FDF-A405-FF1442D43842}"/>
    <cellStyle name="Normal 177" xfId="8" xr:uid="{58498366-AF78-4A27-B053-F8D35892144C}"/>
    <cellStyle name="Normal 178" xfId="167" xr:uid="{F6E79C6E-0C3A-47CF-9349-A56ABA57BE91}"/>
    <cellStyle name="Normal 179" xfId="7331" xr:uid="{DFB2D5D2-C8C3-4EA0-9FE7-4D974C860E6E}"/>
    <cellStyle name="Normal 18" xfId="367" xr:uid="{6B1E81DA-DFBF-4534-BFA1-AE9B1FD8F4F1}"/>
    <cellStyle name="Normal 18 10" xfId="1126" xr:uid="{5DE41A05-B406-4DE3-A682-8330E0FB202D}"/>
    <cellStyle name="Normal 18 10 2" xfId="3550" xr:uid="{856F43B2-788E-45E7-B5D7-D11E047A94DA}"/>
    <cellStyle name="Normal 18 10 3" xfId="5653" xr:uid="{0978D516-6AB8-4BF1-B120-0A4E98B9F74A}"/>
    <cellStyle name="Normal 18 11" xfId="1435" xr:uid="{64AB51C1-4B9F-4437-806F-76C1CDAD535B}"/>
    <cellStyle name="Normal 18 11 2" xfId="3746" xr:uid="{6B544189-D751-4784-8882-C287C1DBF30C}"/>
    <cellStyle name="Normal 18 11 3" xfId="5868" xr:uid="{5D17F478-9D5E-4D1C-A916-3C2BE1BD6C2F}"/>
    <cellStyle name="Normal 18 12" xfId="1955" xr:uid="{73CD0B0D-FC3E-4ABE-9275-91281E260339}"/>
    <cellStyle name="Normal 18 12 2" xfId="4054" xr:uid="{7EC44F65-7D9E-419B-88E3-331EB45E2C47}"/>
    <cellStyle name="Normal 18 12 3" xfId="6218" xr:uid="{34B12340-A966-487E-B219-27BE4AD65F70}"/>
    <cellStyle name="Normal 18 13" xfId="2265" xr:uid="{AF645117-852D-410F-8172-5ECF17099C0B}"/>
    <cellStyle name="Normal 18 13 2" xfId="4362" xr:uid="{ADF4F912-3B39-4C69-BCDF-7CEA9126D8CC}"/>
    <cellStyle name="Normal 18 13 3" xfId="6526" xr:uid="{0C1BA772-E871-455C-8AD1-0F0CB333E7D2}"/>
    <cellStyle name="Normal 18 14" xfId="2575" xr:uid="{C191BF60-23A3-44D2-8E32-76EB43CC4BEB}"/>
    <cellStyle name="Normal 18 14 2" xfId="4668" xr:uid="{332E6E40-70A9-41D3-9040-35B413FB4519}"/>
    <cellStyle name="Normal 18 14 3" xfId="6832" xr:uid="{93B8CA65-C0B2-4C85-AEC0-90B923DDC55B}"/>
    <cellStyle name="Normal 18 15" xfId="2786" xr:uid="{8F74E621-DC2A-4199-B2E0-B8F4EFD2F427}"/>
    <cellStyle name="Normal 18 15 2" xfId="4873" xr:uid="{4D1DC587-E090-4996-9CCE-1C077425C540}"/>
    <cellStyle name="Normal 18 15 3" xfId="7037" xr:uid="{641B1AEE-8BCF-41B7-B09A-70CCB384DFC7}"/>
    <cellStyle name="Normal 18 16" xfId="3025" xr:uid="{7A13EA0C-84F0-441D-8C62-6B6896F2A462}"/>
    <cellStyle name="Normal 18 17" xfId="5105" xr:uid="{01711F62-A0E0-409F-8359-EF8A7858F350}"/>
    <cellStyle name="Normal 18 18" xfId="7666" xr:uid="{87E17556-89E2-42C1-BD5A-32AA845A2C0B}"/>
    <cellStyle name="Normal 18 2" xfId="387" xr:uid="{8753840E-4814-4471-ACA4-9BAA8B95E202}"/>
    <cellStyle name="Normal 18 2 10" xfId="2583" xr:uid="{98A4F6A6-8AFD-4215-B9C6-F9BCF0F7C7A7}"/>
    <cellStyle name="Normal 18 2 10 2" xfId="4676" xr:uid="{39F815B3-8B0B-46B7-BA33-FAA2F1277E13}"/>
    <cellStyle name="Normal 18 2 10 3" xfId="6840" xr:uid="{57C78567-68BC-493E-982E-CBA4E048C138}"/>
    <cellStyle name="Normal 18 2 11" xfId="2795" xr:uid="{F7E0F4FC-2DEB-4B46-9337-05ABDA7D66E8}"/>
    <cellStyle name="Normal 18 2 11 2" xfId="4881" xr:uid="{0B1C5BEA-6BB5-4C43-9E40-7E55D7AB5F8F}"/>
    <cellStyle name="Normal 18 2 11 3" xfId="7045" xr:uid="{BDEDCC9C-7099-4ADF-B707-39CAA2CB478D}"/>
    <cellStyle name="Normal 18 2 12" xfId="3032" xr:uid="{1C12C175-7799-4A89-828A-F92E36AABF7F}"/>
    <cellStyle name="Normal 18 2 13" xfId="5112" xr:uid="{A3CD18CF-A56B-4BCF-8113-9457A6D64658}"/>
    <cellStyle name="Normal 18 2 14" xfId="7667" xr:uid="{E18CD1FD-24F7-4275-8A25-E768E33F3AFE}"/>
    <cellStyle name="Normal 18 2 2" xfId="602" xr:uid="{41F50318-5E42-4735-A2AD-35F435FA64DC}"/>
    <cellStyle name="Normal 18 2 2 10" xfId="2826" xr:uid="{8A9758A0-B41D-4303-91F6-FBD2B7634239}"/>
    <cellStyle name="Normal 18 2 2 10 2" xfId="4911" xr:uid="{7F677FA6-3948-4D14-ACD8-815A4C8C71E3}"/>
    <cellStyle name="Normal 18 2 2 10 3" xfId="7075" xr:uid="{A27E42FC-F1A9-4E72-9478-ED2239645433}"/>
    <cellStyle name="Normal 18 2 2 11" xfId="3088" xr:uid="{955DBB5E-BE5E-4253-8AB0-826A6C535CC4}"/>
    <cellStyle name="Normal 18 2 2 12" xfId="5185" xr:uid="{79E7679D-8E73-4C1B-A7F5-6103E97A505C}"/>
    <cellStyle name="Normal 18 2 2 13" xfId="7668" xr:uid="{91F6009A-65CA-4BC0-B09C-CABB84B9CB16}"/>
    <cellStyle name="Normal 18 2 2 2" xfId="751" xr:uid="{144BA053-1757-4E03-B09E-35C9756D3C96}"/>
    <cellStyle name="Normal 18 2 2 2 10" xfId="5310" xr:uid="{26496FA7-9C7D-4E55-AB6B-29B2F9ABBD71}"/>
    <cellStyle name="Normal 18 2 2 2 11" xfId="7669" xr:uid="{4E707BAD-7D58-40B9-9DF5-E5B12DCBC98D}"/>
    <cellStyle name="Normal 18 2 2 2 2" xfId="1063" xr:uid="{F0BD2C7D-6E37-4E49-AF40-72DA1DA66910}"/>
    <cellStyle name="Normal 18 2 2 2 2 2" xfId="3503" xr:uid="{42FD04B6-5313-485D-B854-B0E608D946F7}"/>
    <cellStyle name="Normal 18 2 2 2 2 3" xfId="5606" xr:uid="{3668B20A-5D54-4A16-8270-AC9C702E3EB5}"/>
    <cellStyle name="Normal 18 2 2 2 3" xfId="1381" xr:uid="{D78228B1-EE63-4928-8DA6-36E1664A21BE}"/>
    <cellStyle name="Normal 18 2 2 2 3 2" xfId="3717" xr:uid="{43C413F9-2839-4E76-9AE9-3009382D83AB}"/>
    <cellStyle name="Normal 18 2 2 2 3 3" xfId="5835" xr:uid="{9EB9A047-6E90-4C4E-A705-992ABFAB81BE}"/>
    <cellStyle name="Normal 18 2 2 2 4" xfId="1696" xr:uid="{31B7D95A-ED59-424A-A463-B0113614F50A}"/>
    <cellStyle name="Normal 18 2 2 2 4 2" xfId="3998" xr:uid="{3EBC3495-A491-46D4-AA1A-126872E9C944}"/>
    <cellStyle name="Normal 18 2 2 2 4 3" xfId="6121" xr:uid="{4B512B54-AB37-4D59-9DC9-E5B0DA46D45C}"/>
    <cellStyle name="Normal 18 2 2 2 5" xfId="2207" xr:uid="{FF4C9C88-AD60-4BE2-A4D3-4602C26ABC72}"/>
    <cellStyle name="Normal 18 2 2 2 5 2" xfId="4306" xr:uid="{BCC2E3BF-E93A-42F0-95D8-3657DC50E288}"/>
    <cellStyle name="Normal 18 2 2 2 5 3" xfId="6470" xr:uid="{667024D3-C870-410E-9128-F09DBBBD5BAF}"/>
    <cellStyle name="Normal 18 2 2 2 6" xfId="2517" xr:uid="{383EFA16-C0F2-43A5-8B72-BF50171FD36C}"/>
    <cellStyle name="Normal 18 2 2 2 6 2" xfId="4614" xr:uid="{18B2857D-9A13-4D43-A7C8-A5EEB5144CC3}"/>
    <cellStyle name="Normal 18 2 2 2 6 3" xfId="6778" xr:uid="{2CBB5F83-5398-4248-A175-8ABF64A61602}"/>
    <cellStyle name="Normal 18 2 2 2 7" xfId="2742" xr:uid="{2B81AEC0-1D7F-4756-86DB-0231B5FDD52D}"/>
    <cellStyle name="Normal 18 2 2 2 7 2" xfId="4835" xr:uid="{765D8CA8-E566-4FE4-8CC4-FC33978225D0}"/>
    <cellStyle name="Normal 18 2 2 2 7 3" xfId="6999" xr:uid="{6041CACF-A672-4F5A-B745-8BFED4DAE828}"/>
    <cellStyle name="Normal 18 2 2 2 8" xfId="2955" xr:uid="{E9647DD1-5EF4-422E-BC82-A9C4099CC023}"/>
    <cellStyle name="Normal 18 2 2 2 8 2" xfId="5040" xr:uid="{8E753BC0-FC36-463F-9E03-CAB8197015D4}"/>
    <cellStyle name="Normal 18 2 2 2 8 3" xfId="7204" xr:uid="{33523CA3-9010-4D4A-8E21-7440D19E9704}"/>
    <cellStyle name="Normal 18 2 2 2 9" xfId="3210" xr:uid="{3A9BCD03-4544-41D5-98DE-81475EBD067C}"/>
    <cellStyle name="Normal 18 2 2 3" xfId="959" xr:uid="{334DE632-FCE8-4CEA-97DF-B7BAE04ACF78}"/>
    <cellStyle name="Normal 18 2 2 3 10" xfId="7670" xr:uid="{7181F7AB-5913-4B86-B785-CDD014065CE7}"/>
    <cellStyle name="Normal 18 2 2 3 2" xfId="1277" xr:uid="{44BF2E03-4E78-4625-A5EE-191D80544217}"/>
    <cellStyle name="Normal 18 2 2 3 2 2" xfId="3650" xr:uid="{1AEF1D55-30B9-4BA9-A088-C1DCA59DC961}"/>
    <cellStyle name="Normal 18 2 2 3 2 3" xfId="5762" xr:uid="{051DC76E-5D61-4002-9BBB-C9AD912ACC4D}"/>
    <cellStyle name="Normal 18 2 2 3 3" xfId="1592" xr:uid="{C166CA5B-DA9B-4C3F-AEC3-271C8AEB2069}"/>
    <cellStyle name="Normal 18 2 2 3 3 2" xfId="3894" xr:uid="{FB8AF771-1283-41F3-8B38-E147EE77854F}"/>
    <cellStyle name="Normal 18 2 2 3 3 3" xfId="6017" xr:uid="{3FA9CB9C-4525-45F8-8A6A-F23A7A7FE848}"/>
    <cellStyle name="Normal 18 2 2 3 4" xfId="2103" xr:uid="{44819543-D080-4972-9238-D0AA0A960AF9}"/>
    <cellStyle name="Normal 18 2 2 3 4 2" xfId="4202" xr:uid="{FF4B04B8-C60E-4908-B76F-CF0FF564D1B8}"/>
    <cellStyle name="Normal 18 2 2 3 4 3" xfId="6366" xr:uid="{A9032197-846F-4EBD-8A89-FFCD140CA06A}"/>
    <cellStyle name="Normal 18 2 2 3 5" xfId="2413" xr:uid="{58EDC5FF-D409-4981-9DB9-F4797C29F147}"/>
    <cellStyle name="Normal 18 2 2 3 5 2" xfId="4510" xr:uid="{766A5F9D-D7FA-4439-AAB4-B3C51B5D6E27}"/>
    <cellStyle name="Normal 18 2 2 3 5 3" xfId="6674" xr:uid="{E3D6FDE1-C6C0-4B70-8273-2118EA313E77}"/>
    <cellStyle name="Normal 18 2 2 3 6" xfId="2675" xr:uid="{72920FC7-1AB7-46F9-9580-FB588F0B894C}"/>
    <cellStyle name="Normal 18 2 2 3 6 2" xfId="4768" xr:uid="{87537CDF-43AB-4036-8E88-400AE70DF977}"/>
    <cellStyle name="Normal 18 2 2 3 6 3" xfId="6932" xr:uid="{02139024-B9A4-45CA-A0EB-00245D21AF82}"/>
    <cellStyle name="Normal 18 2 2 3 7" xfId="2888" xr:uid="{DC4BA14B-EFEC-47B7-854C-47C8F9C2AA74}"/>
    <cellStyle name="Normal 18 2 2 3 7 2" xfId="4973" xr:uid="{4B98EEAE-7A4D-4B70-B5E4-B2C306811F19}"/>
    <cellStyle name="Normal 18 2 2 3 7 3" xfId="7137" xr:uid="{EC196C40-3D1C-42EB-B96C-1383E37EE723}"/>
    <cellStyle name="Normal 18 2 2 3 8" xfId="3399" xr:uid="{09E71D53-F62C-407F-ADAF-339B51D662F9}"/>
    <cellStyle name="Normal 18 2 2 3 9" xfId="5502" xr:uid="{5082952C-81AA-4A7F-B319-CA73555235D0}"/>
    <cellStyle name="Normal 18 2 2 4" xfId="874" xr:uid="{1B75144E-1D3C-47A1-9CC1-1779DD6CA803}"/>
    <cellStyle name="Normal 18 2 2 4 2" xfId="3322" xr:uid="{C08F77C4-B087-4FF8-BADA-94DD83FBDDE8}"/>
    <cellStyle name="Normal 18 2 2 4 3" xfId="5422" xr:uid="{C68CC268-82D9-4C0A-BA09-9FF260C6BE26}"/>
    <cellStyle name="Normal 18 2 2 5" xfId="1200" xr:uid="{568D3135-9512-41B8-8CED-C452EA7DD10C}"/>
    <cellStyle name="Normal 18 2 2 5 2" xfId="3588" xr:uid="{3D73CDA5-2CDF-46F2-9F7D-0034866BE3A4}"/>
    <cellStyle name="Normal 18 2 2 5 3" xfId="5696" xr:uid="{68C33597-A6F3-4A24-8BBF-4D11DCACC598}"/>
    <cellStyle name="Normal 18 2 2 6" xfId="1513" xr:uid="{CA2DEAC1-52B7-4848-9C87-16886E22DDF5}"/>
    <cellStyle name="Normal 18 2 2 6 2" xfId="3817" xr:uid="{1B0E9693-591D-479B-A063-531FD4FAD65D}"/>
    <cellStyle name="Normal 18 2 2 6 3" xfId="5940" xr:uid="{51E6E37E-9893-490E-8561-14A390A91BB4}"/>
    <cellStyle name="Normal 18 2 2 7" xfId="2026" xr:uid="{89B46642-F63E-4BB8-90F8-8D0FA11BFD9D}"/>
    <cellStyle name="Normal 18 2 2 7 2" xfId="4125" xr:uid="{8F982F6E-A211-443C-AA3E-2B134FDD52F3}"/>
    <cellStyle name="Normal 18 2 2 7 3" xfId="6289" xr:uid="{8B5F29A6-47A2-4F85-9FFB-D47E98AB36A6}"/>
    <cellStyle name="Normal 18 2 2 8" xfId="2336" xr:uid="{F4504C2A-080A-499B-9820-E37DE83D9CFE}"/>
    <cellStyle name="Normal 18 2 2 8 2" xfId="4433" xr:uid="{719F7C93-8CDE-4FA0-8849-D48F47CF36B0}"/>
    <cellStyle name="Normal 18 2 2 8 3" xfId="6597" xr:uid="{F83EC044-EAE4-44BE-8948-8A86A72A132C}"/>
    <cellStyle name="Normal 18 2 2 9" xfId="2613" xr:uid="{B22391A1-A5FE-4F67-B730-239885629412}"/>
    <cellStyle name="Normal 18 2 2 9 2" xfId="4706" xr:uid="{1205DB40-251B-4D9C-9C6A-471D9F52E9C1}"/>
    <cellStyle name="Normal 18 2 2 9 3" xfId="6870" xr:uid="{33BE3A77-2AC8-422F-840B-2F2BA1E2519B}"/>
    <cellStyle name="Normal 18 2 3" xfId="691" xr:uid="{34A5D08D-3409-48B6-B075-A26060EC66BD}"/>
    <cellStyle name="Normal 18 2 3 10" xfId="5255" xr:uid="{F0B51CC2-6229-4C13-81F5-C92313D10A03}"/>
    <cellStyle name="Normal 18 2 3 11" xfId="7671" xr:uid="{5BA2B9A3-A4B9-4437-A8C9-D470E02CCB1E}"/>
    <cellStyle name="Normal 18 2 3 2" xfId="1009" xr:uid="{92C3F879-3284-4844-AEF8-2D66543C6905}"/>
    <cellStyle name="Normal 18 2 3 2 2" xfId="3449" xr:uid="{278DF226-B78B-46FB-B700-F7F0EC753FD5}"/>
    <cellStyle name="Normal 18 2 3 2 3" xfId="5552" xr:uid="{9D85A5B0-CEFB-4A58-BEF4-5A9C00E08C96}"/>
    <cellStyle name="Normal 18 2 3 3" xfId="1327" xr:uid="{ACBB9C29-6B9F-43BE-ACF8-2BCA35F2DF23}"/>
    <cellStyle name="Normal 18 2 3 3 2" xfId="3687" xr:uid="{5A2EDB7B-8F95-4C69-A764-8D4405AB57B7}"/>
    <cellStyle name="Normal 18 2 3 3 3" xfId="5800" xr:uid="{17DFFE70-74C9-4146-8ECE-75146047423B}"/>
    <cellStyle name="Normal 18 2 3 4" xfId="1642" xr:uid="{DF95AF47-8B69-41B2-8F78-5B08252CF741}"/>
    <cellStyle name="Normal 18 2 3 4 2" xfId="3944" xr:uid="{5539346E-6CC7-4E07-9C27-A023B3152408}"/>
    <cellStyle name="Normal 18 2 3 4 3" xfId="6067" xr:uid="{4B51813B-B2C7-4134-BEA8-BC618A04D265}"/>
    <cellStyle name="Normal 18 2 3 5" xfId="2153" xr:uid="{70B23E0E-B008-447C-8EAA-5056C7BA2DA5}"/>
    <cellStyle name="Normal 18 2 3 5 2" xfId="4252" xr:uid="{6E0EB07E-7457-49B2-9348-4A8390A50290}"/>
    <cellStyle name="Normal 18 2 3 5 3" xfId="6416" xr:uid="{C51571F2-7458-4C53-B258-F8B9B8BA61C4}"/>
    <cellStyle name="Normal 18 2 3 6" xfId="2463" xr:uid="{DE16BDAF-6FAD-47FB-9BB5-0EE35D024EC4}"/>
    <cellStyle name="Normal 18 2 3 6 2" xfId="4560" xr:uid="{78A95A0A-D661-4E66-BD88-0ACE5589ECF5}"/>
    <cellStyle name="Normal 18 2 3 6 3" xfId="6724" xr:uid="{F3DEC557-2F70-4586-A353-F1812D5D6CC2}"/>
    <cellStyle name="Normal 18 2 3 7" xfId="2712" xr:uid="{B1CA60F7-1F4F-495B-B8BE-6CF435578D80}"/>
    <cellStyle name="Normal 18 2 3 7 2" xfId="4805" xr:uid="{5B08A4FB-DA94-4267-B6A2-B31530F4C7C0}"/>
    <cellStyle name="Normal 18 2 3 7 3" xfId="6969" xr:uid="{9763C15D-5E42-4942-99C6-271606205AA0}"/>
    <cellStyle name="Normal 18 2 3 8" xfId="2925" xr:uid="{D4D787CA-B27C-4967-A97F-BEA435FA5848}"/>
    <cellStyle name="Normal 18 2 3 8 2" xfId="5010" xr:uid="{61BD2AB2-E92B-4731-9CE0-6CCB0092EEC0}"/>
    <cellStyle name="Normal 18 2 3 8 3" xfId="7174" xr:uid="{670B6012-C23C-4214-BDB9-FFD730E9011F}"/>
    <cellStyle name="Normal 18 2 3 9" xfId="3156" xr:uid="{B7A41A8C-3442-4D02-A294-DECFF3279E9D}"/>
    <cellStyle name="Normal 18 2 4" xfId="927" xr:uid="{E7BB14DE-8D07-4FCE-B94E-C3D4F53CB358}"/>
    <cellStyle name="Normal 18 2 4 10" xfId="7672" xr:uid="{5951F1D7-A540-45C5-9D9D-7AEE9DEBBBBE}"/>
    <cellStyle name="Normal 18 2 4 2" xfId="1245" xr:uid="{8FFB7531-7BF9-4FA1-B153-240B5182B964}"/>
    <cellStyle name="Normal 18 2 4 2 2" xfId="3618" xr:uid="{A661711C-F54B-479F-BC1F-B9AB1E56202F}"/>
    <cellStyle name="Normal 18 2 4 2 3" xfId="5730" xr:uid="{FE58547B-E117-4D08-B269-ABF36171B9A3}"/>
    <cellStyle name="Normal 18 2 4 3" xfId="1560" xr:uid="{4F08ACC2-9D32-4299-B0CC-0B911C47D8F9}"/>
    <cellStyle name="Normal 18 2 4 3 2" xfId="3862" xr:uid="{06816C64-3283-4B98-B58C-082AB903A25E}"/>
    <cellStyle name="Normal 18 2 4 3 3" xfId="5985" xr:uid="{E95EF42E-92B6-4C20-9374-03FADD6CC789}"/>
    <cellStyle name="Normal 18 2 4 4" xfId="2071" xr:uid="{69C4DDD1-5C52-4C64-89AB-DFB74AD6C856}"/>
    <cellStyle name="Normal 18 2 4 4 2" xfId="4170" xr:uid="{EE8E8822-7564-4D23-BCC6-7F3745C25226}"/>
    <cellStyle name="Normal 18 2 4 4 3" xfId="6334" xr:uid="{208C59F1-2AED-49D5-81A7-485F52952621}"/>
    <cellStyle name="Normal 18 2 4 5" xfId="2381" xr:uid="{7C828D37-A993-4AA5-B659-8186688443F3}"/>
    <cellStyle name="Normal 18 2 4 5 2" xfId="4478" xr:uid="{15FF278E-E3AA-44FB-948E-1E026B4EEBF1}"/>
    <cellStyle name="Normal 18 2 4 5 3" xfId="6642" xr:uid="{F8A4CA1F-9D81-4B27-A97C-BBEDFCBCF05A}"/>
    <cellStyle name="Normal 18 2 4 6" xfId="2643" xr:uid="{7B6180B8-58F7-4008-9F6D-8FC7CA09F2E2}"/>
    <cellStyle name="Normal 18 2 4 6 2" xfId="4736" xr:uid="{B4B936F5-BE2F-4E26-9F41-F890FC024078}"/>
    <cellStyle name="Normal 18 2 4 6 3" xfId="6900" xr:uid="{322C899C-1ED5-498A-B672-B46B11DD60A5}"/>
    <cellStyle name="Normal 18 2 4 7" xfId="2856" xr:uid="{7155E3F7-5154-4DB7-9D2B-816AE804CECC}"/>
    <cellStyle name="Normal 18 2 4 7 2" xfId="4941" xr:uid="{55DC5169-F34A-4A26-89F7-580FE9AC5452}"/>
    <cellStyle name="Normal 18 2 4 7 3" xfId="7105" xr:uid="{5695D469-F4D1-44C8-B13B-7479BD263445}"/>
    <cellStyle name="Normal 18 2 4 8" xfId="3367" xr:uid="{058554D6-1AD8-493D-8813-49960D23E89F}"/>
    <cellStyle name="Normal 18 2 4 9" xfId="5470" xr:uid="{8F9B149C-3CA2-4D38-B02D-3CBE86C61FC1}"/>
    <cellStyle name="Normal 18 2 5" xfId="820" xr:uid="{8644EE39-BB2C-4E4C-B83A-E75F825E8214}"/>
    <cellStyle name="Normal 18 2 5 2" xfId="3268" xr:uid="{546E21DC-CBEC-42A2-94DC-6EDD8879FE0A}"/>
    <cellStyle name="Normal 18 2 5 3" xfId="5368" xr:uid="{130CB7F9-FFE7-48D6-B1D8-1CB70A98766C}"/>
    <cellStyle name="Normal 18 2 6" xfId="1144" xr:uid="{DFF1A439-9A94-4176-BB9F-1ED8C2F34FD1}"/>
    <cellStyle name="Normal 18 2 6 2" xfId="3558" xr:uid="{87C956A0-62DF-40E4-B471-3A1CF306E383}"/>
    <cellStyle name="Normal 18 2 6 3" xfId="5661" xr:uid="{6C547845-BB85-4F61-8877-36ED01428FCB}"/>
    <cellStyle name="Normal 18 2 7" xfId="1457" xr:uid="{4324A82F-7728-411C-8A3A-7959BBE89E9C}"/>
    <cellStyle name="Normal 18 2 7 2" xfId="3763" xr:uid="{F0DBF93C-3FB7-46B4-A0B2-4CFEC2369466}"/>
    <cellStyle name="Normal 18 2 7 3" xfId="5886" xr:uid="{43A18E33-0825-434B-86E3-8367725A68DC}"/>
    <cellStyle name="Normal 18 2 8" xfId="1972" xr:uid="{7EB35CC6-3A66-4655-8078-94A76245F24D}"/>
    <cellStyle name="Normal 18 2 8 2" xfId="4071" xr:uid="{A2EBB456-1A23-45E2-B7D9-205B266D7D99}"/>
    <cellStyle name="Normal 18 2 8 3" xfId="6235" xr:uid="{768A0BEA-EE4A-40DB-956D-260164692C36}"/>
    <cellStyle name="Normal 18 2 9" xfId="2282" xr:uid="{331A22EF-114E-4B65-BB82-2F1A07480E0C}"/>
    <cellStyle name="Normal 18 2 9 2" xfId="4379" xr:uid="{158987D2-1D1A-4F29-8F24-E10F932C49B3}"/>
    <cellStyle name="Normal 18 2 9 3" xfId="6543" xr:uid="{844D7393-10BF-4CE9-87B6-CDF1ED9B8E60}"/>
    <cellStyle name="Normal 18 3" xfId="400" xr:uid="{3EADB958-D18B-4CD0-B471-3CFEFBC8C28C}"/>
    <cellStyle name="Normal 18 3 10" xfId="2589" xr:uid="{153D2D3C-A8B4-4C3A-A22C-719A9496B002}"/>
    <cellStyle name="Normal 18 3 10 2" xfId="4682" xr:uid="{6C28A316-62F1-4CE7-8F21-5AE8B19C8BFB}"/>
    <cellStyle name="Normal 18 3 10 3" xfId="6846" xr:uid="{24904FC9-F050-4B1C-B62E-F2971913C7AA}"/>
    <cellStyle name="Normal 18 3 11" xfId="2801" xr:uid="{23AAFFBD-ABAB-4C6F-931A-00964AF61D27}"/>
    <cellStyle name="Normal 18 3 11 2" xfId="4887" xr:uid="{35968A26-3BF5-4FF6-84D3-C0BF09E26E0B}"/>
    <cellStyle name="Normal 18 3 11 3" xfId="7051" xr:uid="{C9382F15-22D7-49FC-913F-FB26BC9A6B06}"/>
    <cellStyle name="Normal 18 3 12" xfId="3042" xr:uid="{261F25DC-9B56-49AB-B678-2E88CC065409}"/>
    <cellStyle name="Normal 18 3 13" xfId="5122" xr:uid="{D192C532-7844-471A-9B11-11B422D84F07}"/>
    <cellStyle name="Normal 18 3 14" xfId="7673" xr:uid="{89739615-A794-4DCD-A3F4-4AB05725C330}"/>
    <cellStyle name="Normal 18 3 2" xfId="612" xr:uid="{8DB9599C-398C-4656-8E0D-11E406324B14}"/>
    <cellStyle name="Normal 18 3 2 10" xfId="2832" xr:uid="{854917FA-BC9B-4C62-A57C-DB83C72EAE5C}"/>
    <cellStyle name="Normal 18 3 2 10 2" xfId="4917" xr:uid="{79999F61-70DA-49AE-95A8-356B596C2D93}"/>
    <cellStyle name="Normal 18 3 2 10 3" xfId="7081" xr:uid="{FC39DD3A-139B-465C-91CC-AEBD306B6A4C}"/>
    <cellStyle name="Normal 18 3 2 11" xfId="3098" xr:uid="{C0C955F7-C75F-4EFC-9427-FFF0A8AF511A}"/>
    <cellStyle name="Normal 18 3 2 12" xfId="5195" xr:uid="{A7971BAB-63D2-432C-869D-DBC5F675016C}"/>
    <cellStyle name="Normal 18 3 2 13" xfId="7674" xr:uid="{F9E61858-2268-4D66-B4B4-65C1ABD3731A}"/>
    <cellStyle name="Normal 18 3 2 2" xfId="761" xr:uid="{E3FA78A5-D937-46F8-9299-59C772FD3F9A}"/>
    <cellStyle name="Normal 18 3 2 2 10" xfId="5320" xr:uid="{4052173A-542A-4017-BE39-344F909FBB4F}"/>
    <cellStyle name="Normal 18 3 2 2 11" xfId="7675" xr:uid="{7840ECA4-608C-4D59-AAA6-8AA35913BD2E}"/>
    <cellStyle name="Normal 18 3 2 2 2" xfId="1073" xr:uid="{6B15E8A4-7AE6-46B7-8139-EDDB19BD4758}"/>
    <cellStyle name="Normal 18 3 2 2 2 2" xfId="3513" xr:uid="{8F65A9E7-6ACC-4FA7-B8E1-889FB27CBD00}"/>
    <cellStyle name="Normal 18 3 2 2 2 3" xfId="5616" xr:uid="{0286F5B4-9031-49B5-B5A5-089DC0DD7EDE}"/>
    <cellStyle name="Normal 18 3 2 2 3" xfId="1391" xr:uid="{E785E126-C576-4A93-86D1-D8F2B88C06BF}"/>
    <cellStyle name="Normal 18 3 2 2 3 2" xfId="3723" xr:uid="{B46862F7-1F0B-40F1-ABD9-E2E11C68F086}"/>
    <cellStyle name="Normal 18 3 2 2 3 3" xfId="5841" xr:uid="{9644B8CC-589B-4F01-870E-DD8728A6D1BB}"/>
    <cellStyle name="Normal 18 3 2 2 4" xfId="1706" xr:uid="{A25A8D2D-FAF1-4D8D-B7EB-D24A592B861F}"/>
    <cellStyle name="Normal 18 3 2 2 4 2" xfId="4008" xr:uid="{54E4F3F8-B6DE-4B1D-8065-6883B82B5332}"/>
    <cellStyle name="Normal 18 3 2 2 4 3" xfId="6131" xr:uid="{18144FB0-F7B8-4DEC-AA48-9C001CEB32C3}"/>
    <cellStyle name="Normal 18 3 2 2 5" xfId="2217" xr:uid="{EB5C0F64-F3E7-4535-B81A-E28FFEC287B2}"/>
    <cellStyle name="Normal 18 3 2 2 5 2" xfId="4316" xr:uid="{F96E0F87-0DC3-430E-8756-101D8F63E8E2}"/>
    <cellStyle name="Normal 18 3 2 2 5 3" xfId="6480" xr:uid="{B8889553-A433-4EF8-9813-F0C37BF1204C}"/>
    <cellStyle name="Normal 18 3 2 2 6" xfId="2527" xr:uid="{C9AA97AA-1C80-416C-8F91-8CA0CEF12475}"/>
    <cellStyle name="Normal 18 3 2 2 6 2" xfId="4624" xr:uid="{41552DEE-FF9C-4C4A-883B-74FD9E764CEC}"/>
    <cellStyle name="Normal 18 3 2 2 6 3" xfId="6788" xr:uid="{8B28FC47-F72C-4156-A1DB-E6A5A2A18FCF}"/>
    <cellStyle name="Normal 18 3 2 2 7" xfId="2748" xr:uid="{875581A5-0F0A-41E2-82BA-4F4370AE3813}"/>
    <cellStyle name="Normal 18 3 2 2 7 2" xfId="4841" xr:uid="{886597C6-CA19-4D83-86C5-E788784416E8}"/>
    <cellStyle name="Normal 18 3 2 2 7 3" xfId="7005" xr:uid="{0EE9DAAF-E5C8-4E3C-99AB-39A4C453E2B8}"/>
    <cellStyle name="Normal 18 3 2 2 8" xfId="2961" xr:uid="{E478EF57-0D69-4AF7-A7C7-15607047612B}"/>
    <cellStyle name="Normal 18 3 2 2 8 2" xfId="5046" xr:uid="{F59E5E1D-8CD8-4B3A-AC47-21EC68A35395}"/>
    <cellStyle name="Normal 18 3 2 2 8 3" xfId="7210" xr:uid="{CFA7C8DE-640E-4985-9226-7FCA98D7FDBC}"/>
    <cellStyle name="Normal 18 3 2 2 9" xfId="3220" xr:uid="{CABFC672-A123-4EC6-A30C-75A0FB0F891C}"/>
    <cellStyle name="Normal 18 3 2 3" xfId="965" xr:uid="{677F3BDD-500F-4D33-98D2-1F48050386E8}"/>
    <cellStyle name="Normal 18 3 2 3 10" xfId="7676" xr:uid="{C25DE800-FA3A-4BF4-8E72-24B780BAB9D3}"/>
    <cellStyle name="Normal 18 3 2 3 2" xfId="1283" xr:uid="{223F88C0-F4E6-4797-8FB2-291F6B80D42F}"/>
    <cellStyle name="Normal 18 3 2 3 2 2" xfId="3656" xr:uid="{306BA852-3FF8-4592-BACE-C673EA20E64C}"/>
    <cellStyle name="Normal 18 3 2 3 2 3" xfId="5768" xr:uid="{7C185F1F-F402-4889-B4B6-DD94FBDF3610}"/>
    <cellStyle name="Normal 18 3 2 3 3" xfId="1598" xr:uid="{C582D3DB-7BD7-4782-9188-6E532D035BFF}"/>
    <cellStyle name="Normal 18 3 2 3 3 2" xfId="3900" xr:uid="{6BEFD051-16A0-4DC8-A8C0-4920AF5C7B64}"/>
    <cellStyle name="Normal 18 3 2 3 3 3" xfId="6023" xr:uid="{C812689B-C46A-47B2-8EB2-8B9968DC94E6}"/>
    <cellStyle name="Normal 18 3 2 3 4" xfId="2109" xr:uid="{B17A6F9B-F431-4242-9C4A-C6086A6E74F4}"/>
    <cellStyle name="Normal 18 3 2 3 4 2" xfId="4208" xr:uid="{ACD7A41F-739B-4CC4-A43D-D2934DEEE0D0}"/>
    <cellStyle name="Normal 18 3 2 3 4 3" xfId="6372" xr:uid="{408E80FD-CA08-45E4-9E2E-2F3F3D7476AD}"/>
    <cellStyle name="Normal 18 3 2 3 5" xfId="2419" xr:uid="{CB42601D-34C7-4BC2-8F17-F1B1D9BCB9FB}"/>
    <cellStyle name="Normal 18 3 2 3 5 2" xfId="4516" xr:uid="{FEDD113E-B0AC-4109-A18F-262F0957DB0C}"/>
    <cellStyle name="Normal 18 3 2 3 5 3" xfId="6680" xr:uid="{E031574F-D4F1-402E-8781-C3281F5890EE}"/>
    <cellStyle name="Normal 18 3 2 3 6" xfId="2681" xr:uid="{F9729200-AB90-437B-8D2E-8C71B0505EC7}"/>
    <cellStyle name="Normal 18 3 2 3 6 2" xfId="4774" xr:uid="{818B25F5-9C96-49DB-BD4F-E92D2D508BEA}"/>
    <cellStyle name="Normal 18 3 2 3 6 3" xfId="6938" xr:uid="{C46A8D14-7093-4E5A-8F78-C2EC2A96507A}"/>
    <cellStyle name="Normal 18 3 2 3 7" xfId="2894" xr:uid="{DC78AD0B-06B8-4150-A52E-7288C50E3593}"/>
    <cellStyle name="Normal 18 3 2 3 7 2" xfId="4979" xr:uid="{EC06F064-F292-43C3-B8DF-F2D0A1B93717}"/>
    <cellStyle name="Normal 18 3 2 3 7 3" xfId="7143" xr:uid="{9303E8B7-A6A2-4850-9532-514CF8F3D471}"/>
    <cellStyle name="Normal 18 3 2 3 8" xfId="3405" xr:uid="{93CCFA90-A1D7-457F-B4D3-B13CBF74DB47}"/>
    <cellStyle name="Normal 18 3 2 3 9" xfId="5508" xr:uid="{51DFC80C-E1D8-4957-9D90-76FF20D14AFA}"/>
    <cellStyle name="Normal 18 3 2 4" xfId="884" xr:uid="{32226B86-F3A9-43FC-9F4C-4FC7D0D876EC}"/>
    <cellStyle name="Normal 18 3 2 4 2" xfId="3332" xr:uid="{58B7F7B4-295E-4884-9FCD-8DA2614EE07C}"/>
    <cellStyle name="Normal 18 3 2 4 3" xfId="5432" xr:uid="{16C48EF8-17BC-445F-B932-2622BAF3150E}"/>
    <cellStyle name="Normal 18 3 2 5" xfId="1210" xr:uid="{162DA223-8B9F-4922-BB27-F4DEBE6AEB18}"/>
    <cellStyle name="Normal 18 3 2 5 2" xfId="3594" xr:uid="{86EF7184-FAF4-48F8-8F0E-A3E6310CF0A5}"/>
    <cellStyle name="Normal 18 3 2 5 3" xfId="5703" xr:uid="{BAAEF7D6-823E-4CCD-8832-1DA5294D8E19}"/>
    <cellStyle name="Normal 18 3 2 6" xfId="1523" xr:uid="{33336511-06DB-41AB-8852-B30F8659AA07}"/>
    <cellStyle name="Normal 18 3 2 6 2" xfId="3827" xr:uid="{ADADA341-3515-49EF-BA6A-03E15D1387C1}"/>
    <cellStyle name="Normal 18 3 2 6 3" xfId="5950" xr:uid="{921FE8D0-BD51-44B7-92C8-116A1B1F1316}"/>
    <cellStyle name="Normal 18 3 2 7" xfId="2036" xr:uid="{5A23523A-9291-44B9-960D-F306B4A8CFF9}"/>
    <cellStyle name="Normal 18 3 2 7 2" xfId="4135" xr:uid="{3D2F85AD-9908-4795-A5E1-5F61467863DC}"/>
    <cellStyle name="Normal 18 3 2 7 3" xfId="6299" xr:uid="{508C403E-3874-44F1-9069-83A392419350}"/>
    <cellStyle name="Normal 18 3 2 8" xfId="2346" xr:uid="{3E734F05-3728-4F89-B85C-E4979ED72E93}"/>
    <cellStyle name="Normal 18 3 2 8 2" xfId="4443" xr:uid="{8DD8F643-CAFE-4451-A2CC-A8247591D397}"/>
    <cellStyle name="Normal 18 3 2 8 3" xfId="6607" xr:uid="{ABD3ED2F-9474-4BA6-99EB-FA59976A56D8}"/>
    <cellStyle name="Normal 18 3 2 9" xfId="2619" xr:uid="{320A86AB-8FF8-42B9-8C2B-021F723810AD}"/>
    <cellStyle name="Normal 18 3 2 9 2" xfId="4712" xr:uid="{48C92C92-F279-4890-9D6B-4175E76D70F8}"/>
    <cellStyle name="Normal 18 3 2 9 3" xfId="6876" xr:uid="{8993CB5E-D5C1-4501-92D1-224EE143C123}"/>
    <cellStyle name="Normal 18 3 3" xfId="701" xr:uid="{510DCAFF-33AF-4507-AF7D-340D76B893B5}"/>
    <cellStyle name="Normal 18 3 3 10" xfId="5265" xr:uid="{5DCBAECB-BFBC-4952-A49F-F29481088064}"/>
    <cellStyle name="Normal 18 3 3 11" xfId="7677" xr:uid="{8F10A637-ABD7-4D1E-B173-555CBE9E1B53}"/>
    <cellStyle name="Normal 18 3 3 2" xfId="1019" xr:uid="{514FD3F3-23FF-43C8-B3B2-7F38B143815B}"/>
    <cellStyle name="Normal 18 3 3 2 2" xfId="3459" xr:uid="{2FD2E141-6763-489B-A3F4-8C9475722106}"/>
    <cellStyle name="Normal 18 3 3 2 3" xfId="5562" xr:uid="{901DBB53-B3B0-4BB0-A450-F80EA4A931EB}"/>
    <cellStyle name="Normal 18 3 3 3" xfId="1337" xr:uid="{63C43D6F-02AC-48A8-9BA0-B5839D3D43A1}"/>
    <cellStyle name="Normal 18 3 3 3 2" xfId="3693" xr:uid="{BFB0B63B-EC69-47FF-8469-DD0F2E79589D}"/>
    <cellStyle name="Normal 18 3 3 3 3" xfId="5807" xr:uid="{5831444C-ED66-474E-B52A-A445FF6D8B85}"/>
    <cellStyle name="Normal 18 3 3 4" xfId="1652" xr:uid="{C70A9A28-0593-4043-B0B1-8315688ABFC3}"/>
    <cellStyle name="Normal 18 3 3 4 2" xfId="3954" xr:uid="{BA062307-240B-4B0B-8719-1EE91EF74FA8}"/>
    <cellStyle name="Normal 18 3 3 4 3" xfId="6077" xr:uid="{2AB74362-65DB-405C-9E10-632153FE27F0}"/>
    <cellStyle name="Normal 18 3 3 5" xfId="2163" xr:uid="{63D464A4-D82C-4F72-A9B8-24DE119C67E8}"/>
    <cellStyle name="Normal 18 3 3 5 2" xfId="4262" xr:uid="{C6DCD4B0-CE83-483E-AE6C-9A058CF5B5EF}"/>
    <cellStyle name="Normal 18 3 3 5 3" xfId="6426" xr:uid="{12267B48-37D9-4277-B500-52D9CB6D0644}"/>
    <cellStyle name="Normal 18 3 3 6" xfId="2473" xr:uid="{64C1D266-B2BA-4B15-AFCE-20F94A2D8924}"/>
    <cellStyle name="Normal 18 3 3 6 2" xfId="4570" xr:uid="{8E3B9427-B8E1-4556-99AF-1B2B017CC8F7}"/>
    <cellStyle name="Normal 18 3 3 6 3" xfId="6734" xr:uid="{AF521590-184C-45A3-90A4-9585ADF07424}"/>
    <cellStyle name="Normal 18 3 3 7" xfId="2718" xr:uid="{5AA03C6B-18AF-4507-93A0-CF9AF8A53078}"/>
    <cellStyle name="Normal 18 3 3 7 2" xfId="4811" xr:uid="{FB996DE0-0200-498A-9D85-E52E267E7510}"/>
    <cellStyle name="Normal 18 3 3 7 3" xfId="6975" xr:uid="{A59F67B7-F535-445F-B1A2-C71A16B92040}"/>
    <cellStyle name="Normal 18 3 3 8" xfId="2931" xr:uid="{E0F0F188-CD43-4F6E-92F7-BF60F137B7CB}"/>
    <cellStyle name="Normal 18 3 3 8 2" xfId="5016" xr:uid="{46992E69-8DD1-40C5-9351-18074DD1EC47}"/>
    <cellStyle name="Normal 18 3 3 8 3" xfId="7180" xr:uid="{E5D97DFD-09DF-484A-95BC-BA492A7F5836}"/>
    <cellStyle name="Normal 18 3 3 9" xfId="3166" xr:uid="{631D70D1-FE7D-4314-9157-F901EAE3C722}"/>
    <cellStyle name="Normal 18 3 4" xfId="933" xr:uid="{F71F9B13-9C30-46F1-98AB-3D06E1DDC471}"/>
    <cellStyle name="Normal 18 3 4 10" xfId="7678" xr:uid="{477C19A1-7A62-4B4A-89BD-2A2ED2FAB03A}"/>
    <cellStyle name="Normal 18 3 4 2" xfId="1251" xr:uid="{9810FE60-3FB3-4CD8-8B62-818C2F9541F4}"/>
    <cellStyle name="Normal 18 3 4 2 2" xfId="3624" xr:uid="{10343145-0E8D-4380-9684-1E8DE617F171}"/>
    <cellStyle name="Normal 18 3 4 2 3" xfId="5736" xr:uid="{C1787098-258F-45C7-A37C-7E72A7FDDC3B}"/>
    <cellStyle name="Normal 18 3 4 3" xfId="1566" xr:uid="{103FA0DB-7A60-4187-A396-B7A1ADE5640A}"/>
    <cellStyle name="Normal 18 3 4 3 2" xfId="3868" xr:uid="{3ECEAB21-EE69-49F3-84F0-4711A3D86437}"/>
    <cellStyle name="Normal 18 3 4 3 3" xfId="5991" xr:uid="{061895F6-3DFC-4B4E-AD2A-843266B6B6E8}"/>
    <cellStyle name="Normal 18 3 4 4" xfId="2077" xr:uid="{67FF5DCC-26B5-48BA-AC35-BF4BD6CF815F}"/>
    <cellStyle name="Normal 18 3 4 4 2" xfId="4176" xr:uid="{EF6538DD-F945-41B0-8380-EFF9E5314037}"/>
    <cellStyle name="Normal 18 3 4 4 3" xfId="6340" xr:uid="{C92B0550-0AC0-4910-BDC3-D2141C3350E5}"/>
    <cellStyle name="Normal 18 3 4 5" xfId="2387" xr:uid="{E76C894A-B6F9-4690-96CE-C2867E742517}"/>
    <cellStyle name="Normal 18 3 4 5 2" xfId="4484" xr:uid="{5513F643-9789-41BB-B2A7-A6ADD1FD2F72}"/>
    <cellStyle name="Normal 18 3 4 5 3" xfId="6648" xr:uid="{75673698-2DCC-4E5C-81E0-9E2DCF8C52D2}"/>
    <cellStyle name="Normal 18 3 4 6" xfId="2649" xr:uid="{ECF23F08-1E89-4E17-93FC-E351097850A9}"/>
    <cellStyle name="Normal 18 3 4 6 2" xfId="4742" xr:uid="{E6F87667-AD02-455F-B47D-E7B0AC52A99D}"/>
    <cellStyle name="Normal 18 3 4 6 3" xfId="6906" xr:uid="{AA393FBE-241A-451B-8E63-51DF11F38C3F}"/>
    <cellStyle name="Normal 18 3 4 7" xfId="2862" xr:uid="{BDE898ED-D034-4571-B2A0-AAD6395D02BD}"/>
    <cellStyle name="Normal 18 3 4 7 2" xfId="4947" xr:uid="{ED2C5F65-A887-4B9F-9C2F-E19A94D33C3A}"/>
    <cellStyle name="Normal 18 3 4 7 3" xfId="7111" xr:uid="{8514EE05-9C54-4DF7-A67D-BFE0F40C2C84}"/>
    <cellStyle name="Normal 18 3 4 8" xfId="3373" xr:uid="{0E1F9343-B4D2-470D-907A-CB27775087D9}"/>
    <cellStyle name="Normal 18 3 4 9" xfId="5476" xr:uid="{A66B6878-D057-4E24-92EA-81BE453A69D3}"/>
    <cellStyle name="Normal 18 3 5" xfId="830" xr:uid="{80306DBE-F07C-4F11-B08D-A395DE73B909}"/>
    <cellStyle name="Normal 18 3 5 2" xfId="3278" xr:uid="{75FAF980-B648-4C37-A35B-02AF342CB9D3}"/>
    <cellStyle name="Normal 18 3 5 3" xfId="5378" xr:uid="{AD9C65B1-3D8B-4560-91E8-78045D298AAE}"/>
    <cellStyle name="Normal 18 3 6" xfId="1154" xr:uid="{335748EF-A58F-4183-AFEB-43308250BF2F}"/>
    <cellStyle name="Normal 18 3 6 2" xfId="3564" xr:uid="{9EA0199B-6F1A-4C02-975F-97CCF8CAFDC6}"/>
    <cellStyle name="Normal 18 3 6 3" xfId="5667" xr:uid="{3E8D72BF-9C5F-4D41-A371-2F6DF228863F}"/>
    <cellStyle name="Normal 18 3 7" xfId="1467" xr:uid="{10B6F186-D181-4283-B590-D6A667797A1B}"/>
    <cellStyle name="Normal 18 3 7 2" xfId="3773" xr:uid="{CC7127F8-EE1F-474B-84D7-865466098150}"/>
    <cellStyle name="Normal 18 3 7 3" xfId="5896" xr:uid="{674A652E-35F0-4D71-9ECC-3480985C9F7C}"/>
    <cellStyle name="Normal 18 3 8" xfId="1982" xr:uid="{49D63892-40DD-4B4E-B65C-461C2A5F6E44}"/>
    <cellStyle name="Normal 18 3 8 2" xfId="4081" xr:uid="{D5B0416D-4007-4493-9D0E-3F037D1FFECC}"/>
    <cellStyle name="Normal 18 3 8 3" xfId="6245" xr:uid="{1749AAE6-24C0-4B9D-BE04-F70E9FF76F26}"/>
    <cellStyle name="Normal 18 3 9" xfId="2292" xr:uid="{E5201049-542E-470D-9234-1408DC4A9A6B}"/>
    <cellStyle name="Normal 18 3 9 2" xfId="4389" xr:uid="{86022D11-F72A-4ACC-826B-6B363595F986}"/>
    <cellStyle name="Normal 18 3 9 3" xfId="6553" xr:uid="{0A1A7A94-C2B9-4776-8F22-DB0C5F7E3135}"/>
    <cellStyle name="Normal 18 4" xfId="413" xr:uid="{04001406-80BE-48CE-AFA2-1ACEF86B0C31}"/>
    <cellStyle name="Normal 18 4 10" xfId="2593" xr:uid="{678F14F5-BE7E-4E75-8B68-2B86EEE3237B}"/>
    <cellStyle name="Normal 18 4 10 2" xfId="4686" xr:uid="{F06AA847-63F5-443F-83EC-91ADBD9F19E4}"/>
    <cellStyle name="Normal 18 4 10 3" xfId="6850" xr:uid="{02E8D5C7-68A6-4BE3-BFA5-83FDC44F2DF3}"/>
    <cellStyle name="Normal 18 4 11" xfId="2805" xr:uid="{03CE4A5C-8195-4771-9BDC-6F004BADFAFC}"/>
    <cellStyle name="Normal 18 4 11 2" xfId="4891" xr:uid="{F0EC7C8B-597B-4303-B780-F6BC0D4BE0D7}"/>
    <cellStyle name="Normal 18 4 11 3" xfId="7055" xr:uid="{EA2D29C7-3032-4F0D-915E-A9C046B49907}"/>
    <cellStyle name="Normal 18 4 12" xfId="3049" xr:uid="{C4981F9A-8EE3-44B1-94AB-3A6D668A1A10}"/>
    <cellStyle name="Normal 18 4 13" xfId="5129" xr:uid="{2BA11337-743D-4C1F-9463-C2D21D924E06}"/>
    <cellStyle name="Normal 18 4 14" xfId="7679" xr:uid="{9F124E41-7F80-474A-840C-DED830AC9BF9}"/>
    <cellStyle name="Normal 18 4 2" xfId="619" xr:uid="{5EBC7333-7D13-4E00-ACD5-EEA8C25FC358}"/>
    <cellStyle name="Normal 18 4 2 10" xfId="2836" xr:uid="{3511170E-FD7B-4C8A-B391-82E900002E98}"/>
    <cellStyle name="Normal 18 4 2 10 2" xfId="4921" xr:uid="{012F4D7C-3BE9-4D62-8B17-53C491853C6B}"/>
    <cellStyle name="Normal 18 4 2 10 3" xfId="7085" xr:uid="{C4C8A0B7-7E79-4E27-988F-51D19760A750}"/>
    <cellStyle name="Normal 18 4 2 11" xfId="3105" xr:uid="{ACC2745A-3CC3-4132-A7B1-B6E03B8E8ABF}"/>
    <cellStyle name="Normal 18 4 2 12" xfId="5202" xr:uid="{86EADF42-07D5-461F-A265-CB853C7B95B6}"/>
    <cellStyle name="Normal 18 4 2 13" xfId="7680" xr:uid="{386DA1EF-0E37-46A5-B0BA-E6EE91BA7806}"/>
    <cellStyle name="Normal 18 4 2 2" xfId="768" xr:uid="{6105D1AE-53B2-451D-B8F3-79735272B770}"/>
    <cellStyle name="Normal 18 4 2 2 10" xfId="5327" xr:uid="{F35947A9-BC81-430D-975B-A63B4B460FEF}"/>
    <cellStyle name="Normal 18 4 2 2 11" xfId="7681" xr:uid="{13644E08-781E-4351-8979-EA4D0931D80F}"/>
    <cellStyle name="Normal 18 4 2 2 2" xfId="1080" xr:uid="{F914DCBD-9F71-4B41-8A09-4413ABD133BA}"/>
    <cellStyle name="Normal 18 4 2 2 2 2" xfId="3520" xr:uid="{1BEB88B9-1938-4AD4-863F-EDDB013F7177}"/>
    <cellStyle name="Normal 18 4 2 2 2 3" xfId="5623" xr:uid="{F50FC497-BB6B-4F68-A7E6-3B3CEF070728}"/>
    <cellStyle name="Normal 18 4 2 2 3" xfId="1398" xr:uid="{176E0F94-51A2-4DBC-A19E-D7657F05DAF9}"/>
    <cellStyle name="Normal 18 4 2 2 3 2" xfId="3727" xr:uid="{6F9CEF6A-86DC-4E31-9CC2-DB329438BECE}"/>
    <cellStyle name="Normal 18 4 2 2 3 3" xfId="5845" xr:uid="{3E2B826E-055B-43B2-BC3A-C224C9ECC359}"/>
    <cellStyle name="Normal 18 4 2 2 4" xfId="1713" xr:uid="{F8B49C52-F13C-4FEA-985D-12264DC21778}"/>
    <cellStyle name="Normal 18 4 2 2 4 2" xfId="4015" xr:uid="{6FD4DF40-2A22-4B4E-AF88-2BB8FC0C88A5}"/>
    <cellStyle name="Normal 18 4 2 2 4 3" xfId="6138" xr:uid="{EC742BE4-EB38-4543-8958-4ED8F3CF912D}"/>
    <cellStyle name="Normal 18 4 2 2 5" xfId="2224" xr:uid="{44B3A0E6-E455-4AE2-9D86-F3A51568B987}"/>
    <cellStyle name="Normal 18 4 2 2 5 2" xfId="4323" xr:uid="{57F8C658-68C1-450B-B13B-66AC4DB37283}"/>
    <cellStyle name="Normal 18 4 2 2 5 3" xfId="6487" xr:uid="{27CDEFCE-FB67-4FA0-AA8A-A9C64FA57395}"/>
    <cellStyle name="Normal 18 4 2 2 6" xfId="2534" xr:uid="{DAB2EAFF-BFB9-470D-8C00-853C0220C9A0}"/>
    <cellStyle name="Normal 18 4 2 2 6 2" xfId="4631" xr:uid="{0BB15092-7477-438C-A52B-0090CEBE44DA}"/>
    <cellStyle name="Normal 18 4 2 2 6 3" xfId="6795" xr:uid="{43882E62-D113-4DF3-94AD-A9F74F1F5EBD}"/>
    <cellStyle name="Normal 18 4 2 2 7" xfId="2752" xr:uid="{63915A33-CD97-4A0F-B7BA-E57896439CBC}"/>
    <cellStyle name="Normal 18 4 2 2 7 2" xfId="4845" xr:uid="{1DCAFB72-40B0-487E-8188-33744D83C941}"/>
    <cellStyle name="Normal 18 4 2 2 7 3" xfId="7009" xr:uid="{AA84D94C-DC3D-4D80-BAC3-F69209BAEE4C}"/>
    <cellStyle name="Normal 18 4 2 2 8" xfId="2965" xr:uid="{C0A519B6-D8E8-47CF-B474-04E9E7C3AC0E}"/>
    <cellStyle name="Normal 18 4 2 2 8 2" xfId="5050" xr:uid="{3A26E34B-2F4D-4ED1-AE28-DB60F3850A3D}"/>
    <cellStyle name="Normal 18 4 2 2 8 3" xfId="7214" xr:uid="{F54878CA-25D5-4320-8190-636D49D9BAC9}"/>
    <cellStyle name="Normal 18 4 2 2 9" xfId="3227" xr:uid="{A9E73372-E971-417A-9AFC-F139F6440E95}"/>
    <cellStyle name="Normal 18 4 2 3" xfId="969" xr:uid="{3FF46131-9EE7-48CD-85AA-B2471353B50C}"/>
    <cellStyle name="Normal 18 4 2 3 10" xfId="7682" xr:uid="{3D0D6913-86BB-4179-8819-97C642024D21}"/>
    <cellStyle name="Normal 18 4 2 3 2" xfId="1287" xr:uid="{72D863F1-5E20-4073-AA45-B1FA004034BC}"/>
    <cellStyle name="Normal 18 4 2 3 2 2" xfId="3660" xr:uid="{81B254A8-D419-4327-B040-3D34E53A0725}"/>
    <cellStyle name="Normal 18 4 2 3 2 3" xfId="5772" xr:uid="{0A8ADFBF-7363-4C9D-8373-A1B8388BE302}"/>
    <cellStyle name="Normal 18 4 2 3 3" xfId="1602" xr:uid="{F5A498F0-9D8F-48CA-AD18-8442E97A406F}"/>
    <cellStyle name="Normal 18 4 2 3 3 2" xfId="3904" xr:uid="{E729B8AC-6CCB-4ECC-AF1E-4B5EAD632878}"/>
    <cellStyle name="Normal 18 4 2 3 3 3" xfId="6027" xr:uid="{E683910C-FE9B-422B-80A8-5572C68C975F}"/>
    <cellStyle name="Normal 18 4 2 3 4" xfId="2113" xr:uid="{C2196E58-D45F-446C-BC48-A8E4419AC0B5}"/>
    <cellStyle name="Normal 18 4 2 3 4 2" xfId="4212" xr:uid="{A9559334-10EE-478C-B565-1F85B830E2DF}"/>
    <cellStyle name="Normal 18 4 2 3 4 3" xfId="6376" xr:uid="{310BE790-BA58-4718-A355-D9652CC2AD38}"/>
    <cellStyle name="Normal 18 4 2 3 5" xfId="2423" xr:uid="{B4337E17-DF62-432F-A404-A8906762BE12}"/>
    <cellStyle name="Normal 18 4 2 3 5 2" xfId="4520" xr:uid="{12BEC68E-DE9B-46CB-8326-073CF492FD19}"/>
    <cellStyle name="Normal 18 4 2 3 5 3" xfId="6684" xr:uid="{01BBDB50-0B35-4F38-BE4E-29A8D7E400EC}"/>
    <cellStyle name="Normal 18 4 2 3 6" xfId="2685" xr:uid="{D08A796C-D739-490D-8043-3551572EB1CE}"/>
    <cellStyle name="Normal 18 4 2 3 6 2" xfId="4778" xr:uid="{626A2017-F5C9-45C1-A926-220A3CD801E8}"/>
    <cellStyle name="Normal 18 4 2 3 6 3" xfId="6942" xr:uid="{9296C56B-7EED-4719-8A30-EAC38FC9E52E}"/>
    <cellStyle name="Normal 18 4 2 3 7" xfId="2898" xr:uid="{98441499-5483-40F5-B089-04E815116074}"/>
    <cellStyle name="Normal 18 4 2 3 7 2" xfId="4983" xr:uid="{D2A0E222-8727-4501-BDAE-DB9D639FB2F7}"/>
    <cellStyle name="Normal 18 4 2 3 7 3" xfId="7147" xr:uid="{5FD6C0DA-0320-4C70-818A-FC45366D5106}"/>
    <cellStyle name="Normal 18 4 2 3 8" xfId="3409" xr:uid="{7290D127-CF20-4EF1-A65A-BA85D3B076A8}"/>
    <cellStyle name="Normal 18 4 2 3 9" xfId="5512" xr:uid="{D0AA61AF-A945-4480-9D63-53D042E10B01}"/>
    <cellStyle name="Normal 18 4 2 4" xfId="891" xr:uid="{E0A500D2-BD52-419E-AAC3-3F3F68AAC063}"/>
    <cellStyle name="Normal 18 4 2 4 2" xfId="3339" xr:uid="{467AB1DF-9D3F-4C94-9BAA-EFE7ED55275D}"/>
    <cellStyle name="Normal 18 4 2 4 3" xfId="5439" xr:uid="{5A42A18B-C9CB-4F35-9C0D-F23298EA1B4F}"/>
    <cellStyle name="Normal 18 4 2 5" xfId="1217" xr:uid="{608A9DF4-C688-43C6-AAD0-0905618A9EAD}"/>
    <cellStyle name="Normal 18 4 2 5 2" xfId="3598" xr:uid="{FD718DEE-2F97-4A5F-8DFC-7E5CFD40AFFC}"/>
    <cellStyle name="Normal 18 4 2 5 3" xfId="5708" xr:uid="{192C368F-0EB4-452C-913E-E08260237E7A}"/>
    <cellStyle name="Normal 18 4 2 6" xfId="1530" xr:uid="{790FE46F-E67F-44EB-ACD6-1DF0D374D147}"/>
    <cellStyle name="Normal 18 4 2 6 2" xfId="3834" xr:uid="{F35F9831-B161-494E-BE03-2CA240576CB8}"/>
    <cellStyle name="Normal 18 4 2 6 3" xfId="5957" xr:uid="{16244AF8-A881-4B2D-A3AF-319FBAC9DAAF}"/>
    <cellStyle name="Normal 18 4 2 7" xfId="2043" xr:uid="{FA04A49E-FA44-4BC6-B88F-693019621FFD}"/>
    <cellStyle name="Normal 18 4 2 7 2" xfId="4142" xr:uid="{196FC3D8-3745-4D6B-9A22-EF6B93444C4F}"/>
    <cellStyle name="Normal 18 4 2 7 3" xfId="6306" xr:uid="{A56D96C0-8FD6-4E0A-8775-2AE4FD02A5ED}"/>
    <cellStyle name="Normal 18 4 2 8" xfId="2353" xr:uid="{B1FB77CF-F62B-4623-935C-5FC2D06DCADA}"/>
    <cellStyle name="Normal 18 4 2 8 2" xfId="4450" xr:uid="{D4C66CF2-F56B-4DAD-81ED-74D8F763CF6F}"/>
    <cellStyle name="Normal 18 4 2 8 3" xfId="6614" xr:uid="{1DA318EA-109D-4ECE-B23A-39BBAD4855D9}"/>
    <cellStyle name="Normal 18 4 2 9" xfId="2623" xr:uid="{E28D1DCF-814D-4803-AD0F-2210CF2EFA9B}"/>
    <cellStyle name="Normal 18 4 2 9 2" xfId="4716" xr:uid="{631B8CB7-BDB2-4DF3-9787-9FF2A08E0AA5}"/>
    <cellStyle name="Normal 18 4 2 9 3" xfId="6880" xr:uid="{81EF975C-5D5D-470E-B32F-C3B5A2154199}"/>
    <cellStyle name="Normal 18 4 3" xfId="708" xr:uid="{3A91D051-2576-456D-AAC0-DC6CBFD313C3}"/>
    <cellStyle name="Normal 18 4 3 10" xfId="5272" xr:uid="{158C8CFE-FA6E-4988-A620-0E5AAED3FF68}"/>
    <cellStyle name="Normal 18 4 3 11" xfId="7683" xr:uid="{7E972B6F-14CC-4F95-A93A-F62E24F0504E}"/>
    <cellStyle name="Normal 18 4 3 2" xfId="1026" xr:uid="{3A441441-E51F-475E-9517-86F6594F0D6C}"/>
    <cellStyle name="Normal 18 4 3 2 2" xfId="3466" xr:uid="{D4097A0E-36BF-469D-807B-4C7761012AD0}"/>
    <cellStyle name="Normal 18 4 3 2 3" xfId="5569" xr:uid="{EFC1F3A1-B48A-44D6-8446-30BCD58AA1D4}"/>
    <cellStyle name="Normal 18 4 3 3" xfId="1344" xr:uid="{360D4BE1-20C0-4262-8372-465F84ED2A8A}"/>
    <cellStyle name="Normal 18 4 3 3 2" xfId="3697" xr:uid="{D80E1893-6E6B-44CB-B495-1A90E15E3C66}"/>
    <cellStyle name="Normal 18 4 3 3 3" xfId="5811" xr:uid="{57AE8746-F5DD-460A-94CA-D947CEF5A4C8}"/>
    <cellStyle name="Normal 18 4 3 4" xfId="1659" xr:uid="{9271DF36-1C88-45B1-B8C5-9748EED12E06}"/>
    <cellStyle name="Normal 18 4 3 4 2" xfId="3961" xr:uid="{A88C14C6-DA1E-4D49-84DD-93227E655830}"/>
    <cellStyle name="Normal 18 4 3 4 3" xfId="6084" xr:uid="{6501FD0E-62A7-41A9-BC4B-F0171ED29E28}"/>
    <cellStyle name="Normal 18 4 3 5" xfId="2170" xr:uid="{853EBF62-7A15-47DB-A587-646A64998732}"/>
    <cellStyle name="Normal 18 4 3 5 2" xfId="4269" xr:uid="{A09842D0-4F44-41A1-BFE3-32F4BAD4E271}"/>
    <cellStyle name="Normal 18 4 3 5 3" xfId="6433" xr:uid="{B32CF0FF-F1A2-46AB-BEA4-B50E0811C774}"/>
    <cellStyle name="Normal 18 4 3 6" xfId="2480" xr:uid="{ED9054B1-46BB-40C1-96AA-7F222C1FE42F}"/>
    <cellStyle name="Normal 18 4 3 6 2" xfId="4577" xr:uid="{3FDCCBC0-C8E3-4F92-80EF-D21F5ACBC5A0}"/>
    <cellStyle name="Normal 18 4 3 6 3" xfId="6741" xr:uid="{89DD9233-8F70-4BC6-A5C1-A9417C82292F}"/>
    <cellStyle name="Normal 18 4 3 7" xfId="2722" xr:uid="{69B826CD-9EEC-46EB-B0EA-3C272FC33F58}"/>
    <cellStyle name="Normal 18 4 3 7 2" xfId="4815" xr:uid="{B5EA15F3-3FA5-41C8-84ED-84A0ABA6011E}"/>
    <cellStyle name="Normal 18 4 3 7 3" xfId="6979" xr:uid="{C37FA6B1-A6C9-4D8A-90C5-8B038C000375}"/>
    <cellStyle name="Normal 18 4 3 8" xfId="2935" xr:uid="{A9B15B8B-6C7F-4E04-9AD9-970217AB3DB4}"/>
    <cellStyle name="Normal 18 4 3 8 2" xfId="5020" xr:uid="{26BDDCCB-B62D-406F-BC08-EE97031954FF}"/>
    <cellStyle name="Normal 18 4 3 8 3" xfId="7184" xr:uid="{375AE5E2-7BA3-4336-9548-653099AFC74C}"/>
    <cellStyle name="Normal 18 4 3 9" xfId="3173" xr:uid="{16536D69-6A34-4291-9FBF-6D1123E7EAF5}"/>
    <cellStyle name="Normal 18 4 4" xfId="937" xr:uid="{C7E87CA1-A064-419F-B25E-600A1986DA24}"/>
    <cellStyle name="Normal 18 4 4 10" xfId="7684" xr:uid="{D8DD8538-A806-4D6D-A674-D055E7F4638B}"/>
    <cellStyle name="Normal 18 4 4 2" xfId="1255" xr:uid="{BD02C603-4190-45D2-9FEA-2DF7690F477C}"/>
    <cellStyle name="Normal 18 4 4 2 2" xfId="3628" xr:uid="{370AACC1-C138-4A26-94E6-A8A542096352}"/>
    <cellStyle name="Normal 18 4 4 2 3" xfId="5740" xr:uid="{A7BB4099-E770-4685-80BF-06C4E749D67A}"/>
    <cellStyle name="Normal 18 4 4 3" xfId="1570" xr:uid="{0C6F4977-9857-4B41-AC81-CEB703A3D286}"/>
    <cellStyle name="Normal 18 4 4 3 2" xfId="3872" xr:uid="{DBA86BB7-AA90-4F78-A202-66336468EA07}"/>
    <cellStyle name="Normal 18 4 4 3 3" xfId="5995" xr:uid="{101B9135-7148-41F2-9EC6-583A50D16A9C}"/>
    <cellStyle name="Normal 18 4 4 4" xfId="2081" xr:uid="{714DA1DC-78D1-44BB-BC3E-6CD91442B67F}"/>
    <cellStyle name="Normal 18 4 4 4 2" xfId="4180" xr:uid="{FAB020AF-3D54-43C7-97D0-B290F1915EDC}"/>
    <cellStyle name="Normal 18 4 4 4 3" xfId="6344" xr:uid="{16D4C586-1EBC-4AD5-BBA8-9BF872664D89}"/>
    <cellStyle name="Normal 18 4 4 5" xfId="2391" xr:uid="{9B757619-BC16-4CAC-8F83-E508F0B7CC0D}"/>
    <cellStyle name="Normal 18 4 4 5 2" xfId="4488" xr:uid="{EE24479F-4389-41F3-A383-320626B1C8D7}"/>
    <cellStyle name="Normal 18 4 4 5 3" xfId="6652" xr:uid="{FB3E9C60-EE77-49F4-A52B-1AF658CD960C}"/>
    <cellStyle name="Normal 18 4 4 6" xfId="2653" xr:uid="{34B7CD48-6AAD-43E6-B45C-009AD76466F6}"/>
    <cellStyle name="Normal 18 4 4 6 2" xfId="4746" xr:uid="{60C5DB0C-0DF3-4FBF-9572-9FFADA59625B}"/>
    <cellStyle name="Normal 18 4 4 6 3" xfId="6910" xr:uid="{37CBA502-F207-4D5E-97A1-F1A1C11A254F}"/>
    <cellStyle name="Normal 18 4 4 7" xfId="2866" xr:uid="{B211F51B-2E7C-469A-823C-A5E2465A9E29}"/>
    <cellStyle name="Normal 18 4 4 7 2" xfId="4951" xr:uid="{9C9EB9F8-D767-43A7-AD89-1251B0C74631}"/>
    <cellStyle name="Normal 18 4 4 7 3" xfId="7115" xr:uid="{4428A91F-B4D6-420A-ABB1-7D48EA1B125D}"/>
    <cellStyle name="Normal 18 4 4 8" xfId="3377" xr:uid="{B13C67B5-BAF2-459C-9C64-050AE733ECD7}"/>
    <cellStyle name="Normal 18 4 4 9" xfId="5480" xr:uid="{EFE0527E-53E1-40D7-806E-1FDA6E22CD2E}"/>
    <cellStyle name="Normal 18 4 5" xfId="837" xr:uid="{D3B6E66A-7F2D-4160-8151-FFA2E1347FCE}"/>
    <cellStyle name="Normal 18 4 5 2" xfId="3285" xr:uid="{FCAE1C61-BEF6-4C24-BEF1-E3EBECB17B6F}"/>
    <cellStyle name="Normal 18 4 5 3" xfId="5385" xr:uid="{7B03DCFD-1769-4559-BE3C-72B42EC4D214}"/>
    <cellStyle name="Normal 18 4 6" xfId="1161" xr:uid="{2B4644E6-6241-49C7-98FD-4272A832EFA3}"/>
    <cellStyle name="Normal 18 4 6 2" xfId="3568" xr:uid="{565C04F9-DD85-452D-9690-6B3B748B72FA}"/>
    <cellStyle name="Normal 18 4 6 3" xfId="5671" xr:uid="{7AA213C0-967B-468B-B7F6-4A3BD44B2377}"/>
    <cellStyle name="Normal 18 4 7" xfId="1474" xr:uid="{22F885C5-23BE-4955-B60D-51A668323CCE}"/>
    <cellStyle name="Normal 18 4 7 2" xfId="3780" xr:uid="{F9343225-11F0-4CCA-B370-FE83A51FF92A}"/>
    <cellStyle name="Normal 18 4 7 3" xfId="5903" xr:uid="{823086C0-E77F-43C3-9BE0-BD9FB769C737}"/>
    <cellStyle name="Normal 18 4 8" xfId="1989" xr:uid="{3F68197E-4AB7-4724-9226-79973DF20709}"/>
    <cellStyle name="Normal 18 4 8 2" xfId="4088" xr:uid="{7F4A4376-263D-4DCE-82BE-672997D7759E}"/>
    <cellStyle name="Normal 18 4 8 3" xfId="6252" xr:uid="{1FCCAEE1-CBCD-4DEE-97C8-04BCD1696D7C}"/>
    <cellStyle name="Normal 18 4 9" xfId="2299" xr:uid="{50081D2B-1956-4E20-A919-985DECFDC16D}"/>
    <cellStyle name="Normal 18 4 9 2" xfId="4396" xr:uid="{CBDB3793-A14C-413F-9460-6872AB9C01EE}"/>
    <cellStyle name="Normal 18 4 9 3" xfId="6560" xr:uid="{2B91BDD3-A6D1-418A-BB17-8473F566DBD2}"/>
    <cellStyle name="Normal 18 5" xfId="476" xr:uid="{FEF81873-7CBF-43DF-BA76-4A5A645C2D66}"/>
    <cellStyle name="Normal 18 5 10" xfId="2819" xr:uid="{15AC4953-7400-42A4-8A5E-A75A24710ABF}"/>
    <cellStyle name="Normal 18 5 10 2" xfId="4905" xr:uid="{D39B4CB7-CC16-4E7C-9C87-8EF1EAF91C80}"/>
    <cellStyle name="Normal 18 5 10 3" xfId="7069" xr:uid="{20CFBC85-3AEF-4D55-8C82-EBB90D084417}"/>
    <cellStyle name="Normal 18 5 11" xfId="3071" xr:uid="{AD509C32-CE2D-4D2D-87C6-B46A745FC71C}"/>
    <cellStyle name="Normal 18 5 12" xfId="5156" xr:uid="{A627EAD0-BE1B-48FB-84AD-50F93B85CEA4}"/>
    <cellStyle name="Normal 18 5 13" xfId="7685" xr:uid="{8164CCD0-7598-483F-B84D-EE3C009E7D3A}"/>
    <cellStyle name="Normal 18 5 2" xfId="731" xr:uid="{BCE71AEC-D4A9-4F3E-9C5F-268C98DF7B2E}"/>
    <cellStyle name="Normal 18 5 2 10" xfId="5294" xr:uid="{7CA0F328-E77E-4C83-AC1B-B01068B0F3B8}"/>
    <cellStyle name="Normal 18 5 2 11" xfId="7686" xr:uid="{1C4FEE62-7B20-445D-9143-75D22B41C343}"/>
    <cellStyle name="Normal 18 5 2 2" xfId="1048" xr:uid="{AEE176AF-E38C-4B4D-B106-6F1DF32E2874}"/>
    <cellStyle name="Normal 18 5 2 2 2" xfId="3488" xr:uid="{9D58E148-30DE-4C0B-9882-CFCB21BACA20}"/>
    <cellStyle name="Normal 18 5 2 2 3" xfId="5591" xr:uid="{F9BD0301-C07C-4D32-BC52-10FB629D3FB9}"/>
    <cellStyle name="Normal 18 5 2 3" xfId="1366" xr:uid="{94727346-51AC-45F9-8D5C-4F9CA1B304D2}"/>
    <cellStyle name="Normal 18 5 2 3 2" xfId="3711" xr:uid="{70912E54-406C-4F5F-9483-558F8DD1C312}"/>
    <cellStyle name="Normal 18 5 2 3 3" xfId="5826" xr:uid="{9E3355A8-95AA-4C30-95C2-461DF7A9C276}"/>
    <cellStyle name="Normal 18 5 2 4" xfId="1681" xr:uid="{755FAE94-0B0D-47AA-91A4-7468B94E962C}"/>
    <cellStyle name="Normal 18 5 2 4 2" xfId="3983" xr:uid="{8CEC9D52-B806-4574-BA16-2F4B558A6B7D}"/>
    <cellStyle name="Normal 18 5 2 4 3" xfId="6106" xr:uid="{6283C212-150C-4D05-86D8-967DE73D4E5C}"/>
    <cellStyle name="Normal 18 5 2 5" xfId="2192" xr:uid="{DF23D52C-7DA8-4D6C-8F25-B15F54130F77}"/>
    <cellStyle name="Normal 18 5 2 5 2" xfId="4291" xr:uid="{15EBB6B1-AB7A-4319-A951-300C3CDE44FE}"/>
    <cellStyle name="Normal 18 5 2 5 3" xfId="6455" xr:uid="{0BF172D1-123E-4B32-A91A-4840FB13A922}"/>
    <cellStyle name="Normal 18 5 2 6" xfId="2502" xr:uid="{9E6832C7-C097-49E8-B32A-3BA5E1CCA442}"/>
    <cellStyle name="Normal 18 5 2 6 2" xfId="4599" xr:uid="{2330C403-8606-4CC3-B5A7-892BF2DAC154}"/>
    <cellStyle name="Normal 18 5 2 6 3" xfId="6763" xr:uid="{BC064F34-ACF2-42DD-A00A-A67FF3CE4B59}"/>
    <cellStyle name="Normal 18 5 2 7" xfId="2736" xr:uid="{091AE264-B907-4E66-BF47-127615DA033E}"/>
    <cellStyle name="Normal 18 5 2 7 2" xfId="4829" xr:uid="{0BBFF73A-8346-4B05-B7B8-5CA3A4BB8C87}"/>
    <cellStyle name="Normal 18 5 2 7 3" xfId="6993" xr:uid="{A61ED5F3-D05C-4B2C-A905-1BED8730B037}"/>
    <cellStyle name="Normal 18 5 2 8" xfId="2949" xr:uid="{AADF22A3-F0DE-44C0-AE8A-2742207DD572}"/>
    <cellStyle name="Normal 18 5 2 8 2" xfId="5034" xr:uid="{6A71E27C-92D4-4B0B-8739-293E3AFA4792}"/>
    <cellStyle name="Normal 18 5 2 8 3" xfId="7198" xr:uid="{C6E80B23-6C07-4491-AEA4-464B4D82081A}"/>
    <cellStyle name="Normal 18 5 2 9" xfId="3195" xr:uid="{3E528D88-976B-4D1F-BEC3-4589184456D7}"/>
    <cellStyle name="Normal 18 5 3" xfId="951" xr:uid="{EA2F5302-A633-407F-844E-0252EFC158D4}"/>
    <cellStyle name="Normal 18 5 3 10" xfId="7687" xr:uid="{26D9229C-F352-45BB-86BF-727B143C6B62}"/>
    <cellStyle name="Normal 18 5 3 2" xfId="1269" xr:uid="{9889328B-B816-4331-A06C-E3C00A847AA5}"/>
    <cellStyle name="Normal 18 5 3 2 2" xfId="3642" xr:uid="{97FDFA4D-0333-4C80-AADC-94E7AFBBF672}"/>
    <cellStyle name="Normal 18 5 3 2 3" xfId="5754" xr:uid="{5C8DEB87-9085-446D-A320-B66B0AF6C166}"/>
    <cellStyle name="Normal 18 5 3 3" xfId="1584" xr:uid="{E28A3CDA-715F-41B6-B7EE-6718C23C2CDB}"/>
    <cellStyle name="Normal 18 5 3 3 2" xfId="3886" xr:uid="{3AFA5991-32BD-41F2-A794-87F9C913E8A6}"/>
    <cellStyle name="Normal 18 5 3 3 3" xfId="6009" xr:uid="{D5614120-78FA-4A15-8D02-1374A28FF2C6}"/>
    <cellStyle name="Normal 18 5 3 4" xfId="2095" xr:uid="{67C3F573-F421-47F3-A018-23191EDA63EC}"/>
    <cellStyle name="Normal 18 5 3 4 2" xfId="4194" xr:uid="{6B75BCC2-68FF-412F-8D31-6FDFAE0E798C}"/>
    <cellStyle name="Normal 18 5 3 4 3" xfId="6358" xr:uid="{74EB3560-E71D-4EFA-A880-C3C72FC14003}"/>
    <cellStyle name="Normal 18 5 3 5" xfId="2405" xr:uid="{12C07FC3-E274-4638-8452-37201AF5CDD9}"/>
    <cellStyle name="Normal 18 5 3 5 2" xfId="4502" xr:uid="{DEC6AF6C-648D-44EB-80CA-C79913011702}"/>
    <cellStyle name="Normal 18 5 3 5 3" xfId="6666" xr:uid="{2E3A09D8-EABA-45C8-BC85-1AFB65886D9B}"/>
    <cellStyle name="Normal 18 5 3 6" xfId="2667" xr:uid="{56432804-3F85-49FC-B74E-4EF202C2E471}"/>
    <cellStyle name="Normal 18 5 3 6 2" xfId="4760" xr:uid="{AC61741D-4968-4921-8536-13575AAF62D1}"/>
    <cellStyle name="Normal 18 5 3 6 3" xfId="6924" xr:uid="{8AFB70A0-874A-4015-BAC9-7CC01E4EF21C}"/>
    <cellStyle name="Normal 18 5 3 7" xfId="2880" xr:uid="{2946D1DB-E91E-477F-BC8F-66A46662757F}"/>
    <cellStyle name="Normal 18 5 3 7 2" xfId="4965" xr:uid="{BEDB3FEC-7E69-49C4-9A58-AFB43CF73EEF}"/>
    <cellStyle name="Normal 18 5 3 7 3" xfId="7129" xr:uid="{9BC82AE2-8469-4997-9B6E-F22B9591C02C}"/>
    <cellStyle name="Normal 18 5 3 8" xfId="3391" xr:uid="{1345534A-AAD7-4DE5-8D57-8E9BABD80A46}"/>
    <cellStyle name="Normal 18 5 3 9" xfId="5494" xr:uid="{292E5BD5-FF03-429A-A9B1-D69E01A99A61}"/>
    <cellStyle name="Normal 18 5 4" xfId="859" xr:uid="{55D9EB8B-3E86-4C0E-AEC0-22A638C4E98F}"/>
    <cellStyle name="Normal 18 5 4 2" xfId="3307" xr:uid="{E6C59399-103D-49F2-A6AD-C8193C89DA3A}"/>
    <cellStyle name="Normal 18 5 4 3" xfId="5407" xr:uid="{C0B833AA-DCC7-4400-A2AA-1C954FC3C11F}"/>
    <cellStyle name="Normal 18 5 5" xfId="1183" xr:uid="{1DD1BE87-599B-441F-85BA-269B8E3E5E23}"/>
    <cellStyle name="Normal 18 5 5 2" xfId="3582" xr:uid="{7AEEA011-6DE5-4720-A82C-C51E78DAD322}"/>
    <cellStyle name="Normal 18 5 5 3" xfId="5690" xr:uid="{D83940A4-424F-45B1-BE18-9C9E06A2A1E7}"/>
    <cellStyle name="Normal 18 5 6" xfId="1496" xr:uid="{7A87DDC4-4302-4031-AFAB-DF0A231FFC9E}"/>
    <cellStyle name="Normal 18 5 6 2" xfId="3802" xr:uid="{AD2AF3EE-7D84-44D7-992C-89F8287A183A}"/>
    <cellStyle name="Normal 18 5 6 3" xfId="5925" xr:uid="{0079C7A7-C462-45F3-989D-7A9FF90EAF0E}"/>
    <cellStyle name="Normal 18 5 7" xfId="2011" xr:uid="{3C6FE0BA-77D7-47D9-95EF-DB3FB849F980}"/>
    <cellStyle name="Normal 18 5 7 2" xfId="4110" xr:uid="{D86F054E-6204-4A6A-96AA-D67F0C6E62BB}"/>
    <cellStyle name="Normal 18 5 7 3" xfId="6274" xr:uid="{467D09F7-9FED-4EC3-9292-8CB8648AD9D1}"/>
    <cellStyle name="Normal 18 5 8" xfId="2321" xr:uid="{0BA9841A-BD48-4536-8183-E57A34807648}"/>
    <cellStyle name="Normal 18 5 8 2" xfId="4418" xr:uid="{A4061AF9-0CCF-4CCE-9630-54E6A319C14E}"/>
    <cellStyle name="Normal 18 5 8 3" xfId="6582" xr:uid="{9B12B89C-C4EC-4DF2-973D-046F84D21FAE}"/>
    <cellStyle name="Normal 18 5 9" xfId="2607" xr:uid="{F04450D5-B541-4519-B240-0D8DF9689835}"/>
    <cellStyle name="Normal 18 5 9 2" xfId="4700" xr:uid="{99991ABE-0335-435E-8098-AC33FE86C5C6}"/>
    <cellStyle name="Normal 18 5 9 3" xfId="6864" xr:uid="{4D85BF30-764C-4022-BA9A-B5D3DD2BD84A}"/>
    <cellStyle name="Normal 18 6" xfId="592" xr:uid="{4ABD0DFF-F102-4BC5-B147-7E60DC74A328}"/>
    <cellStyle name="Normal 18 6 10" xfId="2790" xr:uid="{A6F22543-2707-473B-9885-583B1101DD9B}"/>
    <cellStyle name="Normal 18 6 10 2" xfId="4877" xr:uid="{FED5E5CA-71C6-4EE4-B89B-FB2FC2F4D120}"/>
    <cellStyle name="Normal 18 6 10 3" xfId="7041" xr:uid="{CE289EAD-25C5-4AFA-9FE7-5355835094D8}"/>
    <cellStyle name="Normal 18 6 11" xfId="3081" xr:uid="{9F6B201F-63D9-47E1-A68C-9952C80A47EB}"/>
    <cellStyle name="Normal 18 6 12" xfId="5178" xr:uid="{24878332-8290-4814-BD7A-20766C83B240}"/>
    <cellStyle name="Normal 18 6 13" xfId="7688" xr:uid="{0ED2011F-3CD2-4780-B3F3-EBD91FB7765F}"/>
    <cellStyle name="Normal 18 6 2" xfId="684" xr:uid="{46E943AC-F9F8-42DB-92F1-AD1D7B51F0FB}"/>
    <cellStyle name="Normal 18 6 2 10" xfId="5248" xr:uid="{14B76EFF-9221-4C76-83CD-7F02C346B250}"/>
    <cellStyle name="Normal 18 6 2 11" xfId="7689" xr:uid="{3D0D0896-05BC-419E-A1D9-4970C5EA0F11}"/>
    <cellStyle name="Normal 18 6 2 2" xfId="1002" xr:uid="{958FFD69-7120-44BB-927B-EA357D6378E4}"/>
    <cellStyle name="Normal 18 6 2 2 2" xfId="3442" xr:uid="{1CDE7113-0556-4709-A907-49184FA67C3D}"/>
    <cellStyle name="Normal 18 6 2 2 3" xfId="5545" xr:uid="{01801660-0078-4C29-808A-5D6C673F4FE1}"/>
    <cellStyle name="Normal 18 6 2 3" xfId="1320" xr:uid="{1014F5CA-4D6D-41DA-9E5D-EAF8835F238C}"/>
    <cellStyle name="Normal 18 6 2 3 2" xfId="3683" xr:uid="{6E8EF35A-9785-456A-9B29-0D93CC1BF243}"/>
    <cellStyle name="Normal 18 6 2 3 3" xfId="5796" xr:uid="{BC13573C-1311-47AD-BCC6-9F96CAECDE6B}"/>
    <cellStyle name="Normal 18 6 2 4" xfId="1635" xr:uid="{41886FC8-E654-4F01-87BB-EE2ADF13FFF3}"/>
    <cellStyle name="Normal 18 6 2 4 2" xfId="3937" xr:uid="{BE3017AC-A6BD-4E7B-8E0B-676016C0FFF3}"/>
    <cellStyle name="Normal 18 6 2 4 3" xfId="6060" xr:uid="{5DE0C28D-E2D4-4BEF-8EED-8D79034A59AA}"/>
    <cellStyle name="Normal 18 6 2 5" xfId="2146" xr:uid="{DFBCA4E0-7470-42BA-8D00-75C5476FC56D}"/>
    <cellStyle name="Normal 18 6 2 5 2" xfId="4245" xr:uid="{26244B48-4FD8-4B75-A45C-96694EF2A8D4}"/>
    <cellStyle name="Normal 18 6 2 5 3" xfId="6409" xr:uid="{CB0185F3-8095-494B-9561-B6EBD09E921B}"/>
    <cellStyle name="Normal 18 6 2 6" xfId="2456" xr:uid="{DC1B1793-A483-4604-B709-3EC7CFF28D96}"/>
    <cellStyle name="Normal 18 6 2 6 2" xfId="4553" xr:uid="{DEEB392B-05D3-4719-BCD7-871B5138D671}"/>
    <cellStyle name="Normal 18 6 2 6 3" xfId="6717" xr:uid="{58199138-B32B-4BC1-9F23-8D347172BCA2}"/>
    <cellStyle name="Normal 18 6 2 7" xfId="2708" xr:uid="{B87E9569-2EE5-427C-B095-47A1F1A32221}"/>
    <cellStyle name="Normal 18 6 2 7 2" xfId="4801" xr:uid="{9632B297-F6C6-4F92-BAC5-232A6627C64C}"/>
    <cellStyle name="Normal 18 6 2 7 3" xfId="6965" xr:uid="{FF89F29D-7DCC-4131-8AC0-9D0B929A539B}"/>
    <cellStyle name="Normal 18 6 2 8" xfId="2921" xr:uid="{BA6170A6-F260-4EE1-9AC9-6C4C809FEF00}"/>
    <cellStyle name="Normal 18 6 2 8 2" xfId="5006" xr:uid="{7F62F80A-09AA-415A-93A3-F63053B786FB}"/>
    <cellStyle name="Normal 18 6 2 8 3" xfId="7170" xr:uid="{5C2A266F-AA5C-48DA-81BC-A963516699AF}"/>
    <cellStyle name="Normal 18 6 2 9" xfId="3149" xr:uid="{55DDF524-98AC-4231-8ADF-5F176B32872D}"/>
    <cellStyle name="Normal 18 6 3" xfId="955" xr:uid="{94390536-CFDF-4981-A3E8-0D0EE1E2C159}"/>
    <cellStyle name="Normal 18 6 3 10" xfId="7690" xr:uid="{456C9F65-D07B-4C10-BFD4-8643A2426DE0}"/>
    <cellStyle name="Normal 18 6 3 2" xfId="1273" xr:uid="{FABBB2C8-F78F-484F-AA80-5EEFBBD32A45}"/>
    <cellStyle name="Normal 18 6 3 2 2" xfId="3646" xr:uid="{23E85448-4A71-49DF-8299-067B7851D2CB}"/>
    <cellStyle name="Normal 18 6 3 2 3" xfId="5758" xr:uid="{36AAFB95-37A5-46FB-BD85-BDD9C42599AE}"/>
    <cellStyle name="Normal 18 6 3 3" xfId="1588" xr:uid="{2EFEF8AA-19E0-4659-BBFE-4A66B7B53B89}"/>
    <cellStyle name="Normal 18 6 3 3 2" xfId="3890" xr:uid="{A1AC9D81-EED2-43A5-AE74-68A19BA3BFDB}"/>
    <cellStyle name="Normal 18 6 3 3 3" xfId="6013" xr:uid="{62F0C36B-5995-4217-BD96-56641E105B67}"/>
    <cellStyle name="Normal 18 6 3 4" xfId="2099" xr:uid="{812F88B6-40BE-4F98-98B7-D063C70C5006}"/>
    <cellStyle name="Normal 18 6 3 4 2" xfId="4198" xr:uid="{2C93714E-BF2C-45DD-BBC3-9DCD2AF5D4A4}"/>
    <cellStyle name="Normal 18 6 3 4 3" xfId="6362" xr:uid="{285209F7-E766-402D-9C7A-7AE0BF85B6EC}"/>
    <cellStyle name="Normal 18 6 3 5" xfId="2409" xr:uid="{E6595821-8543-4B39-B1A6-51C44621F3A2}"/>
    <cellStyle name="Normal 18 6 3 5 2" xfId="4506" xr:uid="{0A7B35C0-8FC6-48B1-A460-3B11B2A99B2E}"/>
    <cellStyle name="Normal 18 6 3 5 3" xfId="6670" xr:uid="{7832717C-100C-4E43-AA75-B8F03D67505E}"/>
    <cellStyle name="Normal 18 6 3 6" xfId="2671" xr:uid="{B36C6F9D-9B18-4CDB-9C64-5D6E2F3424C0}"/>
    <cellStyle name="Normal 18 6 3 6 2" xfId="4764" xr:uid="{F1A86F6D-9864-4142-8602-EC9955D1BF0E}"/>
    <cellStyle name="Normal 18 6 3 6 3" xfId="6928" xr:uid="{FDD73060-0CC0-406C-B99A-5373EC9B781D}"/>
    <cellStyle name="Normal 18 6 3 7" xfId="2884" xr:uid="{6CB4EB64-671A-44E2-8B0B-CDEE6961FCB5}"/>
    <cellStyle name="Normal 18 6 3 7 2" xfId="4969" xr:uid="{E5DC6EFC-C0A5-4F48-A592-7156545365DB}"/>
    <cellStyle name="Normal 18 6 3 7 3" xfId="7133" xr:uid="{EB2E90A8-C7AB-442A-AEAE-C7C25E1DAF86}"/>
    <cellStyle name="Normal 18 6 3 8" xfId="3395" xr:uid="{689A0DD3-C05A-457E-AF48-9E458E34741E}"/>
    <cellStyle name="Normal 18 6 3 9" xfId="5498" xr:uid="{D47FD4BE-5E1F-4C13-94B3-8B7754D6F66F}"/>
    <cellStyle name="Normal 18 6 4" xfId="813" xr:uid="{C418D774-4467-4BDA-9A33-8E1819177286}"/>
    <cellStyle name="Normal 18 6 4 2" xfId="3261" xr:uid="{00C7F0B8-35B2-43FB-AF61-532E71AA8527}"/>
    <cellStyle name="Normal 18 6 4 3" xfId="5361" xr:uid="{5D5100F0-29B9-4901-B1CF-7DCCF7D1FA7A}"/>
    <cellStyle name="Normal 18 6 5" xfId="1137" xr:uid="{B9F25DF1-7214-4206-968D-AE049D70AA1C}"/>
    <cellStyle name="Normal 18 6 5 2" xfId="3554" xr:uid="{724B01E7-F78A-448C-BF53-BD88C02C593D}"/>
    <cellStyle name="Normal 18 6 5 3" xfId="5657" xr:uid="{D657E5B2-8E7E-4645-BB61-2A7960AC964B}"/>
    <cellStyle name="Normal 18 6 6" xfId="1450" xr:uid="{24ABB892-D025-4F76-928E-05344FA98D63}"/>
    <cellStyle name="Normal 18 6 6 2" xfId="3756" xr:uid="{25D339A4-D68E-41A9-8C52-B32FFEB2EE83}"/>
    <cellStyle name="Normal 18 6 6 3" xfId="5879" xr:uid="{8128F26E-04C7-473C-9870-CE129B72FEBC}"/>
    <cellStyle name="Normal 18 6 7" xfId="1965" xr:uid="{88B508BF-160A-471F-829E-741DB2427C82}"/>
    <cellStyle name="Normal 18 6 7 2" xfId="4064" xr:uid="{BDB9E196-6C32-4D35-A4F2-7A69B7C88E21}"/>
    <cellStyle name="Normal 18 6 7 3" xfId="6228" xr:uid="{08E784D3-1EE1-48C5-9D48-2B6FB99EDFE4}"/>
    <cellStyle name="Normal 18 6 8" xfId="2275" xr:uid="{4D1F1ADE-B8D8-4466-96BC-6348A59AB34A}"/>
    <cellStyle name="Normal 18 6 8 2" xfId="4372" xr:uid="{B3F39A34-0525-4E87-95F4-6D0AC0F389B9}"/>
    <cellStyle name="Normal 18 6 8 3" xfId="6536" xr:uid="{27CCDE1B-C525-42C2-AED7-874747550E7A}"/>
    <cellStyle name="Normal 18 6 9" xfId="2579" xr:uid="{CD4EE18E-1C8C-4AD8-8D1C-582F2EAB767E}"/>
    <cellStyle name="Normal 18 6 9 2" xfId="4672" xr:uid="{C5CE6E9C-8608-4821-93BD-BFF40526EA7B}"/>
    <cellStyle name="Normal 18 6 9 3" xfId="6836" xr:uid="{0BA1C417-DDDD-4572-BE34-6D550A51096A}"/>
    <cellStyle name="Normal 18 7" xfId="670" xr:uid="{B3689E50-9AC4-4475-9655-35B93A067FE8}"/>
    <cellStyle name="Normal 18 7 10" xfId="5236" xr:uid="{F5C94990-791C-4A4B-BEF5-F609788E7237}"/>
    <cellStyle name="Normal 18 7 11" xfId="7691" xr:uid="{D9631B46-0CEF-4E51-8206-B295DCAAE829}"/>
    <cellStyle name="Normal 18 7 2" xfId="992" xr:uid="{C1737166-6191-4703-B276-477A2423CBFE}"/>
    <cellStyle name="Normal 18 7 2 2" xfId="3432" xr:uid="{40B3AE20-A880-4AD9-ACD8-2E79467B62BB}"/>
    <cellStyle name="Normal 18 7 2 3" xfId="5535" xr:uid="{572551B9-2281-4585-B0D7-51F345D3B94C}"/>
    <cellStyle name="Normal 18 7 3" xfId="1310" xr:uid="{84FDBEB5-DA5C-43B6-A58A-0058BD89E6E6}"/>
    <cellStyle name="Normal 18 7 3 2" xfId="3679" xr:uid="{F0A04D79-5F58-4640-8C1E-191ACC748E94}"/>
    <cellStyle name="Normal 18 7 3 3" xfId="5791" xr:uid="{F4E555D8-B843-4389-802E-B164CF59B1FF}"/>
    <cellStyle name="Normal 18 7 4" xfId="1625" xr:uid="{89FC7FB7-1F49-4F3F-90AC-763C4A84BE58}"/>
    <cellStyle name="Normal 18 7 4 2" xfId="3927" xr:uid="{8C1BC72A-F8A9-43C7-A0B1-61534D6D2D59}"/>
    <cellStyle name="Normal 18 7 4 3" xfId="6050" xr:uid="{D625AF55-FD49-48E2-B2D4-A747D150932F}"/>
    <cellStyle name="Normal 18 7 5" xfId="2136" xr:uid="{6777D1B8-FA44-4084-B253-374D5932A698}"/>
    <cellStyle name="Normal 18 7 5 2" xfId="4235" xr:uid="{4F9877F7-7452-400F-81C0-E4764C953249}"/>
    <cellStyle name="Normal 18 7 5 3" xfId="6399" xr:uid="{4379D1B4-09DB-40B6-971F-AC942903440A}"/>
    <cellStyle name="Normal 18 7 6" xfId="2446" xr:uid="{C727282F-A69D-48BE-B61E-6D0CF824C6F3}"/>
    <cellStyle name="Normal 18 7 6 2" xfId="4543" xr:uid="{43A3E680-145F-4302-9D0F-DF0AE45EC7C3}"/>
    <cellStyle name="Normal 18 7 6 3" xfId="6707" xr:uid="{AC1271A9-B187-48A0-A408-19CB771BF680}"/>
    <cellStyle name="Normal 18 7 7" xfId="2704" xr:uid="{C077D496-D79D-4B68-A9D6-5EC9A30CAB0F}"/>
    <cellStyle name="Normal 18 7 7 2" xfId="4797" xr:uid="{E28FE8D1-C1D0-434A-BFCA-2D04C90D1271}"/>
    <cellStyle name="Normal 18 7 7 3" xfId="6961" xr:uid="{E2F45412-43C8-46EF-A985-58BF659AABF7}"/>
    <cellStyle name="Normal 18 7 8" xfId="2917" xr:uid="{77071CE4-76FE-48F4-88FB-31D10D2A5B08}"/>
    <cellStyle name="Normal 18 7 8 2" xfId="5002" xr:uid="{3577FF7A-A23A-4E3D-9D1D-BAA00D85CBBE}"/>
    <cellStyle name="Normal 18 7 8 3" xfId="7166" xr:uid="{8BB29EEE-AD0F-422F-BCC4-7DAF14D7CD10}"/>
    <cellStyle name="Normal 18 7 9" xfId="3139" xr:uid="{0F79D31D-3D9A-46D9-B650-9BCA262C0F84}"/>
    <cellStyle name="Normal 18 8" xfId="923" xr:uid="{A783B451-113C-4037-B4FE-CE730CB8EA3A}"/>
    <cellStyle name="Normal 18 8 10" xfId="7692" xr:uid="{55AB6439-7121-4D17-A121-845D7F26DDE1}"/>
    <cellStyle name="Normal 18 8 2" xfId="1241" xr:uid="{B3E75D3F-AEE3-4E5F-AA8A-1CBF0C30CD50}"/>
    <cellStyle name="Normal 18 8 2 2" xfId="3614" xr:uid="{CA470CB5-AF03-4347-885F-DF23E577C6EF}"/>
    <cellStyle name="Normal 18 8 2 3" xfId="5726" xr:uid="{3D5FB86D-7F1E-414C-ABCD-CE5AC6A1992F}"/>
    <cellStyle name="Normal 18 8 3" xfId="1556" xr:uid="{6295909B-E2A3-4F41-8E51-586A32EEA34C}"/>
    <cellStyle name="Normal 18 8 3 2" xfId="3858" xr:uid="{60CCDC10-FA6D-4249-B2EA-D640BDACDA59}"/>
    <cellStyle name="Normal 18 8 3 3" xfId="5981" xr:uid="{9CC18B24-B133-4250-870F-170C9056DD89}"/>
    <cellStyle name="Normal 18 8 4" xfId="2067" xr:uid="{936567E0-F728-46FD-B633-BAFDA34755DE}"/>
    <cellStyle name="Normal 18 8 4 2" xfId="4166" xr:uid="{0033388E-B5CD-43A4-8A25-0E632C2CDBBF}"/>
    <cellStyle name="Normal 18 8 4 3" xfId="6330" xr:uid="{5073F0C7-3E02-459C-BDFC-B3C407F8EAFA}"/>
    <cellStyle name="Normal 18 8 5" xfId="2377" xr:uid="{379B8907-0691-47AA-95CB-565897722AAC}"/>
    <cellStyle name="Normal 18 8 5 2" xfId="4474" xr:uid="{5A69BCF9-CC5D-45A5-97A4-33A066E25595}"/>
    <cellStyle name="Normal 18 8 5 3" xfId="6638" xr:uid="{8A48E57D-B367-404A-9108-0F59250C2215}"/>
    <cellStyle name="Normal 18 8 6" xfId="2639" xr:uid="{F3500A95-448F-4465-AB9D-0DF107766CFD}"/>
    <cellStyle name="Normal 18 8 6 2" xfId="4732" xr:uid="{FA6EFF13-E147-4C76-B4AB-0E63392F2E86}"/>
    <cellStyle name="Normal 18 8 6 3" xfId="6896" xr:uid="{29119961-469C-4E6B-9075-72E2D027F851}"/>
    <cellStyle name="Normal 18 8 7" xfId="2852" xr:uid="{A072D617-DDC3-4B6F-BC5D-9E07A3FC26F8}"/>
    <cellStyle name="Normal 18 8 7 2" xfId="4937" xr:uid="{590B8772-2280-4126-BB5B-65BEF56A375B}"/>
    <cellStyle name="Normal 18 8 7 3" xfId="7101" xr:uid="{425A0C7E-CD5C-4AF0-9136-AEB5F0BD7E63}"/>
    <cellStyle name="Normal 18 8 8" xfId="3363" xr:uid="{4EF1AB1E-F5E3-41B1-9E45-C52707D4FAE0}"/>
    <cellStyle name="Normal 18 8 9" xfId="5466" xr:uid="{ADC1C5D5-ECE5-49D3-9516-7535BF7BE25F}"/>
    <cellStyle name="Normal 18 9" xfId="803" xr:uid="{A8154311-CAA6-472A-A619-4040FB46A4F0}"/>
    <cellStyle name="Normal 18 9 2" xfId="3251" xr:uid="{D7C9F81C-EF4F-4613-BF29-887798C083B1}"/>
    <cellStyle name="Normal 18 9 3" xfId="5351" xr:uid="{2ACC6EE1-B034-4E1B-BA42-7ED304BE530E}"/>
    <cellStyle name="Normal 180" xfId="7401" xr:uid="{3B305AFF-EC2D-4427-A3AE-15808B71ED78}"/>
    <cellStyle name="Normal 181" xfId="7459" xr:uid="{9FB94416-3D72-4179-9921-E43A6F703D2A}"/>
    <cellStyle name="Normal 182" xfId="7480" xr:uid="{AD4DCC76-BE47-4243-B60E-C83E2A964045}"/>
    <cellStyle name="Normal 183" xfId="7408" xr:uid="{D06F0E64-0A6F-4AE8-8E51-1B39E8B07D5A}"/>
    <cellStyle name="Normal 184" xfId="7407" xr:uid="{A3C03B59-E884-44DB-83C6-0E606124BF7D}"/>
    <cellStyle name="Normal 185" xfId="7504" xr:uid="{E09286FA-4751-4D7C-B5DE-A2DB4661E68D}"/>
    <cellStyle name="Normal 186" xfId="7338" xr:uid="{B23C5628-6264-43B0-A88B-A9921B2DF65B}"/>
    <cellStyle name="Normal 187" xfId="7453" xr:uid="{3BDBC21F-9C00-4538-B1C3-AEE2A63329D9}"/>
    <cellStyle name="Normal 188" xfId="7467" xr:uid="{6FA13930-E03D-4375-9139-C2DB203CF94B}"/>
    <cellStyle name="Normal 189" xfId="7405" xr:uid="{066CF331-06B1-483C-BDD9-E6271177AC61}"/>
    <cellStyle name="Normal 19" xfId="305" xr:uid="{93383D1B-6583-471E-A1F4-CA633572D313}"/>
    <cellStyle name="Normal 19 2" xfId="478" xr:uid="{876FBB60-BAD3-4E95-9E4E-E4972624C541}"/>
    <cellStyle name="Normal 19 2 2" xfId="7435" xr:uid="{20BEF776-D4EF-421E-A7C3-56CAC07529C1}"/>
    <cellStyle name="Normal 19 2 3" xfId="7399" xr:uid="{75E8E7B1-5DB8-4603-BF69-52C72F704C6D}"/>
    <cellStyle name="Normal 19 3" xfId="575" xr:uid="{6F717965-B791-4C09-8FEF-ADE1A23C09DF}"/>
    <cellStyle name="Normal 19 3 2" xfId="7508" xr:uid="{F6E1DEF2-E5F6-48D8-BBB2-3390235E72C9}"/>
    <cellStyle name="Normal 19 4" xfId="7413" xr:uid="{EC7A73F3-5BE3-443E-B931-BC3D93BD682A}"/>
    <cellStyle name="Normal 190" xfId="7363" xr:uid="{C6D46074-E218-451F-AD9F-87BCBDD68578}"/>
    <cellStyle name="Normal 2" xfId="3" xr:uid="{00000000-0005-0000-0000-000002000000}"/>
    <cellStyle name="Normal 2 10" xfId="7311" xr:uid="{6AFB12E8-368C-4D7E-BA0A-DED7CA25ACD1}"/>
    <cellStyle name="Normal 2 11" xfId="49" xr:uid="{FB2D6605-F878-412C-BD76-7F8834D7E426}"/>
    <cellStyle name="Normal 2 2" xfId="5" xr:uid="{7E463365-F5A0-401C-ABC8-8D4DAB310268}"/>
    <cellStyle name="Normal 2 2 2" xfId="7285" xr:uid="{2D94538C-B933-403C-B059-14C5BA2A41F8}"/>
    <cellStyle name="Normal 2 2 3" xfId="221" xr:uid="{8510510F-FD23-43CB-8045-C4CB2863AACF}"/>
    <cellStyle name="Normal 2 2 4" xfId="168" xr:uid="{0DB50D10-D840-4077-8EA5-6BAFF00D4DCD}"/>
    <cellStyle name="Normal 2 2 5" xfId="148" xr:uid="{FD7F1E4D-BAE4-433E-AE6C-F9A7619BF45A}"/>
    <cellStyle name="Normal 2 2 6" xfId="7693" xr:uid="{BF0F69A5-B1E3-47D9-8CBB-20DEB3F6340C}"/>
    <cellStyle name="Normal 2 3" xfId="127" xr:uid="{784482C9-E299-4EE6-BDB7-C90A7CCB3635}"/>
    <cellStyle name="Normal 2 3 2" xfId="220" xr:uid="{859C4C25-41BF-44A3-AC7D-E001E26EBC09}"/>
    <cellStyle name="Normal 2 3 3" xfId="7694" xr:uid="{E8529B40-B625-4753-9A40-882F61FB3789}"/>
    <cellStyle name="Normal 2 4" xfId="431" xr:uid="{06796E02-1F58-4BCB-B8D8-219C7D30DD92}"/>
    <cellStyle name="Normal 2 5" xfId="548" xr:uid="{B2FE9955-84C1-485A-B1E9-DA942BE0C9F0}"/>
    <cellStyle name="Normal 2 6" xfId="1850" xr:uid="{65A15AD0-4F29-4001-9647-40459D5F13D0}"/>
    <cellStyle name="Normal 2 6 2" xfId="7695" xr:uid="{9B92452E-1587-40F3-9992-80CA3730E400}"/>
    <cellStyle name="Normal 2 7" xfId="1943" xr:uid="{98E15643-4781-4A7F-9998-F1E5EC8CA705}"/>
    <cellStyle name="Normal 2 8" xfId="191" xr:uid="{4C7CF0A3-A3FA-4FDC-9BBF-2CE272617081}"/>
    <cellStyle name="Normal 2 9" xfId="165" xr:uid="{910D83B0-5FE5-4B55-BF39-44C9D7CA6503}"/>
    <cellStyle name="Normal 20" xfId="372" xr:uid="{614A979D-E905-4047-8C38-6D327AEE7502}"/>
    <cellStyle name="Normal 20 2" xfId="503" xr:uid="{EAE71FF6-484B-487C-984A-BEB977740951}"/>
    <cellStyle name="Normal 20 2 2" xfId="7390" xr:uid="{7A86B6D0-CDE9-4085-BE86-B981D3B35CF5}"/>
    <cellStyle name="Normal 20 2 3" xfId="7493" xr:uid="{8333D3FA-215A-4FF4-92A6-79E008509782}"/>
    <cellStyle name="Normal 20 3" xfId="596" xr:uid="{036EF70E-3829-46F5-8319-EA5DFFFB505A}"/>
    <cellStyle name="Normal 20 3 2" xfId="7358" xr:uid="{D37083E9-4672-4870-AB63-D816CF1F1641}"/>
    <cellStyle name="Normal 20 4" xfId="7416" xr:uid="{25B7FC0C-84E0-4FAC-B55C-95C1B66A11B3}"/>
    <cellStyle name="Normal 21" xfId="369" xr:uid="{AEB8276A-E13B-4E96-BE78-B3F928E5813F}"/>
    <cellStyle name="Normal 21 2" xfId="523" xr:uid="{E18340BE-3AF7-4305-8BF0-C2497D21154E}"/>
    <cellStyle name="Normal 21 2 2" xfId="7341" xr:uid="{A3019071-0B3D-4B3F-9D48-D334822CD2E6}"/>
    <cellStyle name="Normal 21 2 3" xfId="7335" xr:uid="{731D200A-A147-4CA2-B2F9-E4063F691701}"/>
    <cellStyle name="Normal 21 3" xfId="594" xr:uid="{93BBBFAE-47B0-44B3-8D62-6D7107658664}"/>
    <cellStyle name="Normal 21 3 2" xfId="7470" xr:uid="{15716E74-E0EB-4FDA-B240-C883AF248F14}"/>
    <cellStyle name="Normal 21 4" xfId="7349" xr:uid="{6AFB0F1C-0E86-476A-86A6-584F8D07B58D}"/>
    <cellStyle name="Normal 22" xfId="202" xr:uid="{62FA396A-F297-48A4-B5F3-92F072E1F05F}"/>
    <cellStyle name="Normal 22 2" xfId="526" xr:uid="{1D25C584-3E76-4355-821D-09EE82DB6283}"/>
    <cellStyle name="Normal 22 3" xfId="554" xr:uid="{93F35EB4-2CBC-45AA-861A-D498DEAC03B3}"/>
    <cellStyle name="Normal 23" xfId="371" xr:uid="{1A858475-5810-414C-8B8E-A9F3CEC1345C}"/>
    <cellStyle name="Normal 23 2" xfId="527" xr:uid="{38B1CFD5-CEC9-4B7D-8B80-A9818C5BE566}"/>
    <cellStyle name="Normal 23 3" xfId="595" xr:uid="{691A95AE-9117-4505-8887-D20DFAD8EEEF}"/>
    <cellStyle name="Normal 23 4" xfId="1437" xr:uid="{E5B708E0-A816-45C4-8983-FED108D33CE6}"/>
    <cellStyle name="Normal 24" xfId="370" xr:uid="{9E75C51C-641F-45D9-AF14-2C9B8822FA5D}"/>
    <cellStyle name="Normal 24 2" xfId="7482" xr:uid="{436572D9-D439-49AD-9239-FD1E2C2283A4}"/>
    <cellStyle name="Normal 25" xfId="379" xr:uid="{29D6F737-823C-4FA5-85BF-0B6E5A0DC210}"/>
    <cellStyle name="Normal 25 2" xfId="7489" xr:uid="{7973E510-F215-424D-ADC1-988FF98117AB}"/>
    <cellStyle name="Normal 26" xfId="381" xr:uid="{226B38A5-425A-4FEF-B868-553EE65F3AD1}"/>
    <cellStyle name="Normal 26 2" xfId="7381" xr:uid="{6137DC75-2295-450A-BEB6-776E658C9F21}"/>
    <cellStyle name="Normal 27" xfId="390" xr:uid="{29C4EFA5-4497-413C-8C9F-F3C0616DF9B3}"/>
    <cellStyle name="Normal 27 10" xfId="2585" xr:uid="{49F43A96-760B-4EF2-9AAD-95A8A2DE6A79}"/>
    <cellStyle name="Normal 27 10 2" xfId="4678" xr:uid="{FB6E3332-3DBF-4899-ABBA-A23FB963A61B}"/>
    <cellStyle name="Normal 27 10 3" xfId="6842" xr:uid="{10E736F6-9CE9-486B-86E1-BFE13987A7CA}"/>
    <cellStyle name="Normal 27 11" xfId="2797" xr:uid="{EF42D7CA-E743-4943-8D3D-6AE31950C343}"/>
    <cellStyle name="Normal 27 11 2" xfId="4883" xr:uid="{CD6FD1CC-1753-4C9D-8E38-7F9416195F0D}"/>
    <cellStyle name="Normal 27 11 3" xfId="7047" xr:uid="{0041F6EC-6160-4A79-BC87-B10682390388}"/>
    <cellStyle name="Normal 27 12" xfId="3034" xr:uid="{D72C2078-E061-4321-BE6E-C6C9412D4322}"/>
    <cellStyle name="Normal 27 13" xfId="5114" xr:uid="{4D8E21CA-697F-42ED-84E3-92F65C54CE75}"/>
    <cellStyle name="Normal 27 14" xfId="7361" xr:uid="{21296DA0-6B9A-4C85-921B-59F9C043001F}"/>
    <cellStyle name="Normal 27 15" xfId="7696" xr:uid="{A7D5AA74-9AA6-46B2-AE56-1AD67C5A1714}"/>
    <cellStyle name="Normal 27 2" xfId="604" xr:uid="{4661114D-39A5-49AA-95B2-48FEBBB607A0}"/>
    <cellStyle name="Normal 27 2 10" xfId="2828" xr:uid="{76DAD5AD-820A-4203-BB26-CD4966D42A34}"/>
    <cellStyle name="Normal 27 2 10 2" xfId="4913" xr:uid="{4AC1C543-CE85-4A1F-A677-F087083DC9F1}"/>
    <cellStyle name="Normal 27 2 10 3" xfId="7077" xr:uid="{B79426D8-E780-4EA0-9D62-2C91DB55F836}"/>
    <cellStyle name="Normal 27 2 11" xfId="3090" xr:uid="{A7E8C614-A548-42EE-B7F4-6B3182614CE6}"/>
    <cellStyle name="Normal 27 2 12" xfId="5187" xr:uid="{6947916E-24D4-492B-B9D9-C1ED1493CD70}"/>
    <cellStyle name="Normal 27 2 13" xfId="7697" xr:uid="{7936A400-32D6-4766-B66A-DED6FE3B9942}"/>
    <cellStyle name="Normal 27 2 2" xfId="753" xr:uid="{99AED09B-339E-4998-89C4-CB9D2D1CF914}"/>
    <cellStyle name="Normal 27 2 2 10" xfId="5312" xr:uid="{4EDA3D19-B19C-47E2-9929-19C7C713ABE8}"/>
    <cellStyle name="Normal 27 2 2 11" xfId="7698" xr:uid="{372BC686-30A4-4F7E-A533-BF4012926BB2}"/>
    <cellStyle name="Normal 27 2 2 2" xfId="1065" xr:uid="{E4F00287-42FC-4BD7-8934-C87541996D0D}"/>
    <cellStyle name="Normal 27 2 2 2 2" xfId="3505" xr:uid="{2501EB61-2A07-40C6-BD9F-3094A23A4839}"/>
    <cellStyle name="Normal 27 2 2 2 3" xfId="5608" xr:uid="{7DE0C5F3-DC98-43FC-AA82-AFAC480877C9}"/>
    <cellStyle name="Normal 27 2 2 3" xfId="1383" xr:uid="{95863519-115C-44A0-953B-34AECF277A0E}"/>
    <cellStyle name="Normal 27 2 2 3 2" xfId="3719" xr:uid="{AFFBF13F-ECDE-49FB-92DC-674BB9367034}"/>
    <cellStyle name="Normal 27 2 2 3 3" xfId="5837" xr:uid="{7CE93864-E86A-4F7E-920B-3C95465ECBEB}"/>
    <cellStyle name="Normal 27 2 2 4" xfId="1698" xr:uid="{73108A0A-A4D3-4AE2-BE29-D680DA89B95C}"/>
    <cellStyle name="Normal 27 2 2 4 2" xfId="4000" xr:uid="{788C83C8-00FD-41A0-92B3-9BDE5CD93E56}"/>
    <cellStyle name="Normal 27 2 2 4 3" xfId="6123" xr:uid="{42498587-181A-42AB-8113-E9DAAA3E5DB7}"/>
    <cellStyle name="Normal 27 2 2 5" xfId="2209" xr:uid="{10C75154-713E-432D-9BD1-4C7DECA600F0}"/>
    <cellStyle name="Normal 27 2 2 5 2" xfId="4308" xr:uid="{D4EBBA99-0597-4DE4-93E2-DEA452F0200E}"/>
    <cellStyle name="Normal 27 2 2 5 3" xfId="6472" xr:uid="{A246D41E-C783-4B3E-83E6-01247AC58D91}"/>
    <cellStyle name="Normal 27 2 2 6" xfId="2519" xr:uid="{657949E7-D452-44FD-8142-A71F8144BC0B}"/>
    <cellStyle name="Normal 27 2 2 6 2" xfId="4616" xr:uid="{EAE767C3-F8EA-4EDF-911E-F04825827F52}"/>
    <cellStyle name="Normal 27 2 2 6 3" xfId="6780" xr:uid="{69EA85E2-9E70-4FA3-881E-E55674A7B93E}"/>
    <cellStyle name="Normal 27 2 2 7" xfId="2744" xr:uid="{07A3555F-F6AE-41C0-8890-E97CCA5300F9}"/>
    <cellStyle name="Normal 27 2 2 7 2" xfId="4837" xr:uid="{559BFDD9-1098-4C83-A782-82F45B2DBB78}"/>
    <cellStyle name="Normal 27 2 2 7 3" xfId="7001" xr:uid="{CD931EA4-D223-464B-AA98-D5BBB6B9C592}"/>
    <cellStyle name="Normal 27 2 2 8" xfId="2957" xr:uid="{54BF390A-1560-4803-A84F-0D3EE3AAF366}"/>
    <cellStyle name="Normal 27 2 2 8 2" xfId="5042" xr:uid="{10B54350-6CD1-424E-BA1C-9822EED778A6}"/>
    <cellStyle name="Normal 27 2 2 8 3" xfId="7206" xr:uid="{6CF0C6AF-CFB9-4E7D-92AC-E149288F6ACC}"/>
    <cellStyle name="Normal 27 2 2 9" xfId="3212" xr:uid="{41CC7D84-074F-4F90-8F82-1C2565A4C471}"/>
    <cellStyle name="Normal 27 2 3" xfId="961" xr:uid="{0E162252-6B01-4A0F-8F88-965F859C9650}"/>
    <cellStyle name="Normal 27 2 3 10" xfId="7699" xr:uid="{5ECD64F7-2A3C-4D62-B7C4-D3586AE498B7}"/>
    <cellStyle name="Normal 27 2 3 2" xfId="1279" xr:uid="{9C25A83D-723B-481D-A565-19A6EF44149D}"/>
    <cellStyle name="Normal 27 2 3 2 2" xfId="3652" xr:uid="{3BCF62AF-BF83-449E-BEA7-9B3AE5DA6FEB}"/>
    <cellStyle name="Normal 27 2 3 2 3" xfId="5764" xr:uid="{07794AB6-061A-4CE7-A4CB-C806F4F58368}"/>
    <cellStyle name="Normal 27 2 3 3" xfId="1594" xr:uid="{F8AB4762-564D-41CA-8807-A8384048F32B}"/>
    <cellStyle name="Normal 27 2 3 3 2" xfId="3896" xr:uid="{0F28D31E-4FBF-4491-BBA7-DF66197655FE}"/>
    <cellStyle name="Normal 27 2 3 3 3" xfId="6019" xr:uid="{050C318F-C617-4CBA-A08C-BCF162EFFA93}"/>
    <cellStyle name="Normal 27 2 3 4" xfId="2105" xr:uid="{9E3539C7-4A0F-49BF-9CD6-6B3A476A658C}"/>
    <cellStyle name="Normal 27 2 3 4 2" xfId="4204" xr:uid="{2838D979-8C9C-4BC9-8FBA-8F7A7388AF12}"/>
    <cellStyle name="Normal 27 2 3 4 3" xfId="6368" xr:uid="{C73F048F-6219-4F0E-9F4B-22FCCBDB8A01}"/>
    <cellStyle name="Normal 27 2 3 5" xfId="2415" xr:uid="{DE0AACCE-190F-45E3-932B-68754D2F67C2}"/>
    <cellStyle name="Normal 27 2 3 5 2" xfId="4512" xr:uid="{FA5B9B7B-406C-4DBB-BA46-F9483CE607AA}"/>
    <cellStyle name="Normal 27 2 3 5 3" xfId="6676" xr:uid="{CC0B85D9-800D-4BAD-AC78-1636C0C7E0A0}"/>
    <cellStyle name="Normal 27 2 3 6" xfId="2677" xr:uid="{77F6DE40-D58C-4E43-A34E-F57BDCA9B08A}"/>
    <cellStyle name="Normal 27 2 3 6 2" xfId="4770" xr:uid="{4921D305-1646-4B18-A14C-258F08D28E3C}"/>
    <cellStyle name="Normal 27 2 3 6 3" xfId="6934" xr:uid="{35844BB6-32AA-4C33-B5FF-6724F1191AD8}"/>
    <cellStyle name="Normal 27 2 3 7" xfId="2890" xr:uid="{DF660A31-0313-4968-A99C-2894B5F6E8F9}"/>
    <cellStyle name="Normal 27 2 3 7 2" xfId="4975" xr:uid="{66340C4C-B6F6-4775-8A10-F87DB0EC8B20}"/>
    <cellStyle name="Normal 27 2 3 7 3" xfId="7139" xr:uid="{7D21DF58-FC0C-4809-9353-B004221217E1}"/>
    <cellStyle name="Normal 27 2 3 8" xfId="3401" xr:uid="{E04D30A6-3030-407F-B55C-515BE5C6ACCA}"/>
    <cellStyle name="Normal 27 2 3 9" xfId="5504" xr:uid="{E7FBE7F3-7DCE-4C36-9BB8-CE6C35F5D28E}"/>
    <cellStyle name="Normal 27 2 4" xfId="876" xr:uid="{4EFFF497-DC45-455E-BA4F-E02FCC45C4B5}"/>
    <cellStyle name="Normal 27 2 4 2" xfId="3324" xr:uid="{78E0DDBB-8F0F-411C-B3FC-79CF08E3ACC7}"/>
    <cellStyle name="Normal 27 2 4 3" xfId="5424" xr:uid="{48C9CDE1-0319-47E9-8ED3-9D96B66892CE}"/>
    <cellStyle name="Normal 27 2 5" xfId="1202" xr:uid="{9014D864-F710-4523-8E46-085E3E40DDFD}"/>
    <cellStyle name="Normal 27 2 5 2" xfId="3590" xr:uid="{DD11EDF1-70C9-4281-97FA-DF5919A66BF5}"/>
    <cellStyle name="Normal 27 2 5 3" xfId="5698" xr:uid="{B5891864-6AE0-42A7-B36C-F2FBEC3D8B77}"/>
    <cellStyle name="Normal 27 2 6" xfId="1515" xr:uid="{5D501DEF-A468-42AF-8CC4-F4E714002673}"/>
    <cellStyle name="Normal 27 2 6 2" xfId="3819" xr:uid="{88B1A795-A66A-463E-907C-2926A512BE0A}"/>
    <cellStyle name="Normal 27 2 6 3" xfId="5942" xr:uid="{AE83D071-C08C-43BD-A125-2EFE8FE38E20}"/>
    <cellStyle name="Normal 27 2 7" xfId="2028" xr:uid="{CA55DB37-38B5-4BF2-B165-7687630ED9AD}"/>
    <cellStyle name="Normal 27 2 7 2" xfId="4127" xr:uid="{0BC013CD-7895-4EA4-9D19-26B80BAECC9F}"/>
    <cellStyle name="Normal 27 2 7 3" xfId="6291" xr:uid="{EC1A6FD4-2FE7-48C6-82C8-795B3615E124}"/>
    <cellStyle name="Normal 27 2 8" xfId="2338" xr:uid="{1202E114-AB09-489B-9A28-C3994F99BB70}"/>
    <cellStyle name="Normal 27 2 8 2" xfId="4435" xr:uid="{54B91672-6CA1-4E2E-8449-1A19D1530D26}"/>
    <cellStyle name="Normal 27 2 8 3" xfId="6599" xr:uid="{50C193AE-0CF2-44E0-9B2B-62AFE57C86D5}"/>
    <cellStyle name="Normal 27 2 9" xfId="2615" xr:uid="{04B714C6-B548-4DD4-95DB-89393D71C966}"/>
    <cellStyle name="Normal 27 2 9 2" xfId="4708" xr:uid="{304D120E-3F95-4FAB-B013-8471577046EB}"/>
    <cellStyle name="Normal 27 2 9 3" xfId="6872" xr:uid="{40F5FD38-1ABC-48A2-B185-8AB7ADB8D1C0}"/>
    <cellStyle name="Normal 27 3" xfId="693" xr:uid="{1F76B29F-F75D-4289-B08B-BCA20B5DA501}"/>
    <cellStyle name="Normal 27 3 10" xfId="5257" xr:uid="{9F95BC39-738F-4C43-B396-F273E0ABC42D}"/>
    <cellStyle name="Normal 27 3 11" xfId="7700" xr:uid="{B403315D-4A3A-44A1-B925-4FEEB755BEC1}"/>
    <cellStyle name="Normal 27 3 2" xfId="1011" xr:uid="{FEC8D24E-C16D-4DB3-877A-2853D259D271}"/>
    <cellStyle name="Normal 27 3 2 2" xfId="3451" xr:uid="{40650EED-0B94-4CBE-BFA2-400A48BD5DFB}"/>
    <cellStyle name="Normal 27 3 2 3" xfId="5554" xr:uid="{68D7B382-869D-4BEC-847E-4A5A28827ADA}"/>
    <cellStyle name="Normal 27 3 3" xfId="1329" xr:uid="{A45319AC-6B98-4E64-8EFA-E22C0DC4E118}"/>
    <cellStyle name="Normal 27 3 3 2" xfId="3689" xr:uid="{97F875B1-DC9F-444B-A5EF-B822E0ABF196}"/>
    <cellStyle name="Normal 27 3 3 3" xfId="5802" xr:uid="{E900C988-B7C2-4189-9935-BC464B497114}"/>
    <cellStyle name="Normal 27 3 4" xfId="1644" xr:uid="{B0503DB3-ADEA-4614-B7EB-671FEF6E61D2}"/>
    <cellStyle name="Normal 27 3 4 2" xfId="3946" xr:uid="{51438F3F-2503-47E1-9126-2D87F999E90C}"/>
    <cellStyle name="Normal 27 3 4 3" xfId="6069" xr:uid="{4E792228-EC47-4596-B6FE-AF97D670865D}"/>
    <cellStyle name="Normal 27 3 5" xfId="2155" xr:uid="{818CADFB-6EF3-4FB5-AC29-A281FD700E91}"/>
    <cellStyle name="Normal 27 3 5 2" xfId="4254" xr:uid="{0F8245DB-84BA-4AD9-B0F9-09C8E7D20DC1}"/>
    <cellStyle name="Normal 27 3 5 3" xfId="6418" xr:uid="{15D326E6-3E74-4045-837D-ED28AE4280E4}"/>
    <cellStyle name="Normal 27 3 6" xfId="2465" xr:uid="{D8210CB5-D125-4F92-A4BE-DA61BCBB0DE7}"/>
    <cellStyle name="Normal 27 3 6 2" xfId="4562" xr:uid="{CBA5F472-B693-4629-8BF6-C165BCADAA8F}"/>
    <cellStyle name="Normal 27 3 6 3" xfId="6726" xr:uid="{E10E5D23-B794-4494-81BC-40D40C788C9D}"/>
    <cellStyle name="Normal 27 3 7" xfId="2714" xr:uid="{AAAC0E6F-4E83-4581-BABA-68F097F8AFAB}"/>
    <cellStyle name="Normal 27 3 7 2" xfId="4807" xr:uid="{68789599-26E4-41B5-9CB1-BE6E1A6ACD70}"/>
    <cellStyle name="Normal 27 3 7 3" xfId="6971" xr:uid="{7AD3E4BC-CCF7-47CB-A30A-77AA438D0500}"/>
    <cellStyle name="Normal 27 3 8" xfId="2927" xr:uid="{B094977C-B6F2-48EA-A0B0-1A05628C65FD}"/>
    <cellStyle name="Normal 27 3 8 2" xfId="5012" xr:uid="{E6148AC4-3DA1-4D43-8DB2-1012645173EC}"/>
    <cellStyle name="Normal 27 3 8 3" xfId="7176" xr:uid="{36389160-D797-49B2-83F2-566D2BA437CB}"/>
    <cellStyle name="Normal 27 3 9" xfId="3158" xr:uid="{6B98F04B-1F86-44BB-846A-D3740317D29E}"/>
    <cellStyle name="Normal 27 4" xfId="929" xr:uid="{760E8D78-92FF-49CD-BCB6-CEAA537D15A8}"/>
    <cellStyle name="Normal 27 4 10" xfId="7701" xr:uid="{49C52A2D-3B8D-4E59-8C77-32F288722F74}"/>
    <cellStyle name="Normal 27 4 2" xfId="1247" xr:uid="{3C34F138-DC20-486B-B013-874A55BCDF6D}"/>
    <cellStyle name="Normal 27 4 2 2" xfId="3620" xr:uid="{2798860F-DD0B-4B07-9BA0-D449FCAEAFBA}"/>
    <cellStyle name="Normal 27 4 2 3" xfId="5732" xr:uid="{3A40E52B-72BD-46D1-96D2-D4EA6FBEDE9F}"/>
    <cellStyle name="Normal 27 4 3" xfId="1562" xr:uid="{7DDD36D0-E1B3-4535-8386-02CDBE649C37}"/>
    <cellStyle name="Normal 27 4 3 2" xfId="3864" xr:uid="{6B776696-8ADD-4630-940F-80BF8009A0CC}"/>
    <cellStyle name="Normal 27 4 3 3" xfId="5987" xr:uid="{CDCC4306-B8B8-4414-B7B1-913E0501E38C}"/>
    <cellStyle name="Normal 27 4 4" xfId="2073" xr:uid="{3EA407D6-25AA-4A2A-AFDD-338F29B97DB2}"/>
    <cellStyle name="Normal 27 4 4 2" xfId="4172" xr:uid="{E5148F4E-4D1F-4F1B-914E-207D9EDCF388}"/>
    <cellStyle name="Normal 27 4 4 3" xfId="6336" xr:uid="{5132DE84-B816-4984-BD90-E108CF0DF60D}"/>
    <cellStyle name="Normal 27 4 5" xfId="2383" xr:uid="{16E355A0-8E82-4DB2-BCA6-D765DD303579}"/>
    <cellStyle name="Normal 27 4 5 2" xfId="4480" xr:uid="{30384E32-976C-4002-B988-8B481C1E6FCF}"/>
    <cellStyle name="Normal 27 4 5 3" xfId="6644" xr:uid="{236C0756-0BEF-4538-ACE1-650274061D0E}"/>
    <cellStyle name="Normal 27 4 6" xfId="2645" xr:uid="{2D26C9A6-996D-465E-8ABA-B9566F07E4F1}"/>
    <cellStyle name="Normal 27 4 6 2" xfId="4738" xr:uid="{3CAB83FB-BC59-4EA2-854D-AE27EBE27D8A}"/>
    <cellStyle name="Normal 27 4 6 3" xfId="6902" xr:uid="{55631F8C-C766-49B0-BE1A-32B8B6A99617}"/>
    <cellStyle name="Normal 27 4 7" xfId="2858" xr:uid="{AE0544A0-816F-4993-93A7-DEDA68739A34}"/>
    <cellStyle name="Normal 27 4 7 2" xfId="4943" xr:uid="{A3E7880D-601D-4B03-B565-164018511A11}"/>
    <cellStyle name="Normal 27 4 7 3" xfId="7107" xr:uid="{F99EE604-BBCE-4804-BC9C-A694758B8C70}"/>
    <cellStyle name="Normal 27 4 8" xfId="3369" xr:uid="{8B686A64-EA22-478F-9A62-53FADAFB4501}"/>
    <cellStyle name="Normal 27 4 9" xfId="5472" xr:uid="{952C49AE-50CA-4921-A396-7AB48DC86435}"/>
    <cellStyle name="Normal 27 5" xfId="822" xr:uid="{DC6EFE84-3EAA-42F9-B3B4-FB701621D027}"/>
    <cellStyle name="Normal 27 5 2" xfId="3270" xr:uid="{4DA457A8-2E00-4010-B6FD-343A1C4AA54E}"/>
    <cellStyle name="Normal 27 5 3" xfId="5370" xr:uid="{3AFB415F-8F0D-47EE-95AC-186FBF772C85}"/>
    <cellStyle name="Normal 27 6" xfId="1146" xr:uid="{87DA521E-5A59-46BE-B7A0-E684915DE274}"/>
    <cellStyle name="Normal 27 6 2" xfId="3560" xr:uid="{345EC56A-DC6F-4723-8902-7C65B525EAAD}"/>
    <cellStyle name="Normal 27 6 3" xfId="5663" xr:uid="{DFF17024-7F06-4A79-B023-491778EA6AAD}"/>
    <cellStyle name="Normal 27 7" xfId="1459" xr:uid="{1DA90CCE-7CB2-4701-973A-43204D6D7E5A}"/>
    <cellStyle name="Normal 27 7 2" xfId="3765" xr:uid="{B1AC44FE-5B21-45A4-9F7E-EA7A415B2FBA}"/>
    <cellStyle name="Normal 27 7 3" xfId="5888" xr:uid="{385F31B3-FAF1-430D-B4FA-9B311D9E4DBA}"/>
    <cellStyle name="Normal 27 8" xfId="1974" xr:uid="{C654AD23-2EAB-41EE-810D-41498E9DA3F7}"/>
    <cellStyle name="Normal 27 8 2" xfId="4073" xr:uid="{D7AA2C53-6418-46E1-9205-7DBCFCDDD5C3}"/>
    <cellStyle name="Normal 27 8 3" xfId="6237" xr:uid="{375106D2-7279-4F5B-88A8-E8DA2FB18A0F}"/>
    <cellStyle name="Normal 27 9" xfId="2284" xr:uid="{688B9159-5E08-4472-8904-BED696F770E0}"/>
    <cellStyle name="Normal 27 9 2" xfId="4381" xr:uid="{816C626F-670E-4DF3-89A0-70BC7D4C0D09}"/>
    <cellStyle name="Normal 27 9 3" xfId="6545" xr:uid="{B58FC10E-61D4-4D82-A56E-FC26B9A74550}"/>
    <cellStyle name="Normal 28" xfId="393" xr:uid="{24B3A6A9-A95D-470B-A2E9-5C544AA25D70}"/>
    <cellStyle name="Normal 29" xfId="402" xr:uid="{2026B16E-10BF-4777-A0C8-14EAB1D3129F}"/>
    <cellStyle name="Normal 3" xfId="4" xr:uid="{00000000-0005-0000-0000-000003000000}"/>
    <cellStyle name="Normal 3 2" xfId="360" xr:uid="{FD40B071-A5A1-48AC-AA93-01FB3A8A5C5A}"/>
    <cellStyle name="Normal 3 3" xfId="7286" xr:uid="{4AF30D77-0B95-4E2E-8A26-9C4B07CD5683}"/>
    <cellStyle name="Normal 3 4" xfId="222" xr:uid="{79656EE1-E365-4C22-B151-482762DDF521}"/>
    <cellStyle name="Normal 3 5" xfId="166" xr:uid="{F9A41828-8B61-4B47-AD8D-F77BADE42537}"/>
    <cellStyle name="Normal 3 6" xfId="50" xr:uid="{BA0B51E5-D9D3-482C-A6AF-59FEEA44DB1E}"/>
    <cellStyle name="Normal 3 7" xfId="7414" xr:uid="{9E23CD24-8D61-4D15-BB23-B5F2E049AF0B}"/>
    <cellStyle name="Normal 3 8" xfId="7702" xr:uid="{8FC99450-9731-46C7-A40A-448966DF4676}"/>
    <cellStyle name="Normal 30" xfId="408" xr:uid="{8B188889-D9D6-440E-B50F-154781AD03EF}"/>
    <cellStyle name="Normal 31" xfId="411" xr:uid="{801C58D0-EAFB-45C7-A349-78E2200CD41A}"/>
    <cellStyle name="Normal 32" xfId="410" xr:uid="{49F395DD-12AE-4D51-9B66-649A03B5B8B7}"/>
    <cellStyle name="Normal 33" xfId="416" xr:uid="{5AACD224-B035-4EB3-901D-8A593BE3C9CD}"/>
    <cellStyle name="Normal 34" xfId="419" xr:uid="{C2A192C7-BA09-4E18-AA43-80DEEF051EB6}"/>
    <cellStyle name="Normal 34 10" xfId="2595" xr:uid="{E7A05519-3C16-44DB-8408-2889993AD428}"/>
    <cellStyle name="Normal 34 10 2" xfId="4688" xr:uid="{763C595F-6EE1-412D-87E5-A8585C3DA18B}"/>
    <cellStyle name="Normal 34 10 3" xfId="6852" xr:uid="{FF066692-FF8B-4548-974E-BAF01A772EBF}"/>
    <cellStyle name="Normal 34 11" xfId="2807" xr:uid="{00432D0D-97DA-4074-8D6E-DE3436BBEBCD}"/>
    <cellStyle name="Normal 34 11 2" xfId="4893" xr:uid="{37735E58-BFC9-46B6-A2AB-D0679DC5984E}"/>
    <cellStyle name="Normal 34 11 3" xfId="7057" xr:uid="{2638723F-0018-4501-A009-C0D0951FBC81}"/>
    <cellStyle name="Normal 34 12" xfId="3051" xr:uid="{BFFCDC41-1B5B-435A-9C4B-8EFC4282CC16}"/>
    <cellStyle name="Normal 34 13" xfId="5132" xr:uid="{383C6791-A6B8-4603-B39C-6D32B8F537EF}"/>
    <cellStyle name="Normal 34 14" xfId="7703" xr:uid="{895BD10E-C767-4B87-BAA7-7BB889B26621}"/>
    <cellStyle name="Normal 34 2" xfId="621" xr:uid="{2DCD8E8E-0D83-469A-86EC-6B2CA99EE2F6}"/>
    <cellStyle name="Normal 34 2 10" xfId="2838" xr:uid="{32EBBE30-5420-4F0B-A989-8748990B3CB4}"/>
    <cellStyle name="Normal 34 2 10 2" xfId="4923" xr:uid="{3707D6EB-3C18-48E4-A270-31B18A9CE62B}"/>
    <cellStyle name="Normal 34 2 10 3" xfId="7087" xr:uid="{F4A08056-9905-4BA8-9AD7-45BBCD4F508E}"/>
    <cellStyle name="Normal 34 2 11" xfId="3107" xr:uid="{0EAF89E3-0304-4588-B983-D952D7FC8846}"/>
    <cellStyle name="Normal 34 2 12" xfId="5204" xr:uid="{14C147D0-58C2-42DD-8802-7F6DDB101E38}"/>
    <cellStyle name="Normal 34 2 13" xfId="7704" xr:uid="{400295ED-DBD8-4C5A-A574-95789E406615}"/>
    <cellStyle name="Normal 34 2 2" xfId="770" xr:uid="{5B5DC9E7-B5F4-4821-A062-07ACF3A0531A}"/>
    <cellStyle name="Normal 34 2 2 10" xfId="5329" xr:uid="{754FC9D5-CE67-4F34-82AD-E89A5BB75814}"/>
    <cellStyle name="Normal 34 2 2 11" xfId="7705" xr:uid="{CD2199C6-DD00-4E59-8524-9A17116B215B}"/>
    <cellStyle name="Normal 34 2 2 2" xfId="1082" xr:uid="{B44BEF4A-E5E2-4F28-9A37-945F01E1C838}"/>
    <cellStyle name="Normal 34 2 2 2 2" xfId="3522" xr:uid="{8CEC8394-1761-4781-81B0-BD169B8988E1}"/>
    <cellStyle name="Normal 34 2 2 2 3" xfId="5625" xr:uid="{5A15EBFD-5149-49D5-9025-D0050FFFF8C0}"/>
    <cellStyle name="Normal 34 2 2 3" xfId="1400" xr:uid="{1353F6E1-63C1-4BEB-A427-8ABFEB6FD825}"/>
    <cellStyle name="Normal 34 2 2 3 2" xfId="3729" xr:uid="{DAD67A8B-9D18-4325-8D3F-9DE5B7B279B7}"/>
    <cellStyle name="Normal 34 2 2 3 3" xfId="5847" xr:uid="{A7BCFECA-EB92-4C0F-B8C5-D9DC8F56D496}"/>
    <cellStyle name="Normal 34 2 2 4" xfId="1715" xr:uid="{BFD9F8AF-AE7B-4C5D-A0E2-422BDA16EDEF}"/>
    <cellStyle name="Normal 34 2 2 4 2" xfId="4017" xr:uid="{A103F35F-1CA8-4D9A-9DFA-6E98607F2C2B}"/>
    <cellStyle name="Normal 34 2 2 4 3" xfId="6140" xr:uid="{663D2434-EEB6-41D2-B89C-AE2ADFB6ABC8}"/>
    <cellStyle name="Normal 34 2 2 5" xfId="2226" xr:uid="{4888FBF1-C188-4BD8-8947-11940E289177}"/>
    <cellStyle name="Normal 34 2 2 5 2" xfId="4325" xr:uid="{590E4C85-D33A-4444-A5F1-45A0D9BCD4E2}"/>
    <cellStyle name="Normal 34 2 2 5 3" xfId="6489" xr:uid="{6713A9FA-7125-4DF6-AD1E-64EB149006DE}"/>
    <cellStyle name="Normal 34 2 2 6" xfId="2536" xr:uid="{79E49036-AA0D-4634-91D4-1AFC774613D5}"/>
    <cellStyle name="Normal 34 2 2 6 2" xfId="4633" xr:uid="{14BADD23-0921-4A4A-9ED8-74FE27D9E8BF}"/>
    <cellStyle name="Normal 34 2 2 6 3" xfId="6797" xr:uid="{89DA595A-A410-4ED9-B645-9D04AE8AE270}"/>
    <cellStyle name="Normal 34 2 2 7" xfId="2754" xr:uid="{1B1EC4F5-4C45-4F69-BE3D-D5F38706ED6E}"/>
    <cellStyle name="Normal 34 2 2 7 2" xfId="4847" xr:uid="{B3C2296D-64DB-493B-8969-8A71926AF29D}"/>
    <cellStyle name="Normal 34 2 2 7 3" xfId="7011" xr:uid="{B3263070-B7EA-4172-9AD0-97E2FA7C35FE}"/>
    <cellStyle name="Normal 34 2 2 8" xfId="2967" xr:uid="{180F9528-F629-4C61-BD0D-EF0B3608DC08}"/>
    <cellStyle name="Normal 34 2 2 8 2" xfId="5052" xr:uid="{3D21F8F0-D5E7-46F1-B701-A8E7940AC50E}"/>
    <cellStyle name="Normal 34 2 2 8 3" xfId="7216" xr:uid="{C5228A5E-B09B-4524-B70E-3668BEFA39BF}"/>
    <cellStyle name="Normal 34 2 2 9" xfId="3229" xr:uid="{EBC4A0B4-BC41-4C26-9E82-1FB8D337F45F}"/>
    <cellStyle name="Normal 34 2 3" xfId="971" xr:uid="{747B3531-63FF-4844-BF46-519957EFA3B9}"/>
    <cellStyle name="Normal 34 2 3 10" xfId="7706" xr:uid="{26DFCDF6-62DC-482C-A8CF-C1A96E3E5AF5}"/>
    <cellStyle name="Normal 34 2 3 2" xfId="1289" xr:uid="{D83B9D8D-DEB3-4323-8C68-73499807AEA9}"/>
    <cellStyle name="Normal 34 2 3 2 2" xfId="3662" xr:uid="{1D86AEC7-233B-4B2D-A02A-A8F7BD1B25AD}"/>
    <cellStyle name="Normal 34 2 3 2 3" xfId="5774" xr:uid="{C85E843D-D4D3-4AF9-AF89-8D3219E0FE60}"/>
    <cellStyle name="Normal 34 2 3 3" xfId="1604" xr:uid="{64C68C84-3FDD-4EC5-94DD-B1A99432DD2A}"/>
    <cellStyle name="Normal 34 2 3 3 2" xfId="3906" xr:uid="{B456E24E-BFDE-44C1-9D93-11452B7F32EC}"/>
    <cellStyle name="Normal 34 2 3 3 3" xfId="6029" xr:uid="{C3CA8B47-B18F-4410-9068-461E140D51C5}"/>
    <cellStyle name="Normal 34 2 3 4" xfId="2115" xr:uid="{F0E741DF-23CB-4663-A7CC-BC852E24C4F4}"/>
    <cellStyle name="Normal 34 2 3 4 2" xfId="4214" xr:uid="{E8166B1D-EF8C-4588-B468-93449A2CBA59}"/>
    <cellStyle name="Normal 34 2 3 4 3" xfId="6378" xr:uid="{814E4419-B185-468A-85C7-679E02156F2A}"/>
    <cellStyle name="Normal 34 2 3 5" xfId="2425" xr:uid="{9C74F457-296C-46E3-9823-1DE53FE28E20}"/>
    <cellStyle name="Normal 34 2 3 5 2" xfId="4522" xr:uid="{B72B334B-B996-44F6-91B8-FA40DAE0C5FF}"/>
    <cellStyle name="Normal 34 2 3 5 3" xfId="6686" xr:uid="{3269D481-AA87-4965-AB39-8D8334974745}"/>
    <cellStyle name="Normal 34 2 3 6" xfId="2687" xr:uid="{29F48C9F-59EE-489B-B6B2-965E5E1D7E0A}"/>
    <cellStyle name="Normal 34 2 3 6 2" xfId="4780" xr:uid="{2EE371E7-4B01-4F11-934F-7DFEC6782DFA}"/>
    <cellStyle name="Normal 34 2 3 6 3" xfId="6944" xr:uid="{366EEC5D-550B-48FB-BBD6-A0A64D030AA5}"/>
    <cellStyle name="Normal 34 2 3 7" xfId="2900" xr:uid="{BE87BF90-8BC5-436F-8C32-3D45A27A75F8}"/>
    <cellStyle name="Normal 34 2 3 7 2" xfId="4985" xr:uid="{29262F50-47F6-4100-9129-AEE50178B268}"/>
    <cellStyle name="Normal 34 2 3 7 3" xfId="7149" xr:uid="{3CE9F966-AF50-4E42-BD1C-53BF7F675AC0}"/>
    <cellStyle name="Normal 34 2 3 8" xfId="3411" xr:uid="{9E3623A9-8601-47A7-8431-B35F73A626AE}"/>
    <cellStyle name="Normal 34 2 3 9" xfId="5514" xr:uid="{D59FC4B2-D57F-425F-8756-E66FCDE4BA50}"/>
    <cellStyle name="Normal 34 2 4" xfId="893" xr:uid="{3EE92D15-CD53-4875-8ECD-923660AFA9EA}"/>
    <cellStyle name="Normal 34 2 4 2" xfId="3341" xr:uid="{A1EF1896-5B9E-42E8-B3C0-B319E4C17E00}"/>
    <cellStyle name="Normal 34 2 4 3" xfId="5441" xr:uid="{629D3DC5-2DE2-4AC0-B94D-010DC3C8B6A8}"/>
    <cellStyle name="Normal 34 2 5" xfId="1219" xr:uid="{1BF4B58C-EDD9-47D3-B26A-8E69122038B5}"/>
    <cellStyle name="Normal 34 2 5 2" xfId="3600" xr:uid="{1DE5F5C2-945A-414F-9CC5-C561F109C7A0}"/>
    <cellStyle name="Normal 34 2 5 3" xfId="5710" xr:uid="{70220D4B-D173-41D6-84B0-A777DF29C237}"/>
    <cellStyle name="Normal 34 2 6" xfId="1532" xr:uid="{DB6434F0-84CF-4638-A631-7CE3C1A045B6}"/>
    <cellStyle name="Normal 34 2 6 2" xfId="3836" xr:uid="{A1127274-8419-467F-BACE-24E17041ACBF}"/>
    <cellStyle name="Normal 34 2 6 3" xfId="5959" xr:uid="{F80BF732-E375-420F-9D9B-2C583504B383}"/>
    <cellStyle name="Normal 34 2 7" xfId="2045" xr:uid="{BB79E12A-6448-4D8A-8800-B055BCCC0792}"/>
    <cellStyle name="Normal 34 2 7 2" xfId="4144" xr:uid="{C14083F2-E5BC-47D4-AAFF-32BDC6AB97CA}"/>
    <cellStyle name="Normal 34 2 7 3" xfId="6308" xr:uid="{2F28329F-DF36-4A98-BA85-D9C651B9A283}"/>
    <cellStyle name="Normal 34 2 8" xfId="2355" xr:uid="{1D38B74F-6DC5-4E77-B55D-6EF82958457D}"/>
    <cellStyle name="Normal 34 2 8 2" xfId="4452" xr:uid="{7112570C-83AD-4A04-A4A8-EEFBB163B493}"/>
    <cellStyle name="Normal 34 2 8 3" xfId="6616" xr:uid="{04EBC5E9-21E1-4EF0-8E16-3428B286C0B2}"/>
    <cellStyle name="Normal 34 2 9" xfId="2625" xr:uid="{6F367A12-F490-459D-A263-08C08715E8B1}"/>
    <cellStyle name="Normal 34 2 9 2" xfId="4718" xr:uid="{432AB84C-A5BC-4E54-8E5B-322BB583CB90}"/>
    <cellStyle name="Normal 34 2 9 3" xfId="6882" xr:uid="{04D11DAB-0C2A-4361-8C06-064DB5134AE1}"/>
    <cellStyle name="Normal 34 3" xfId="710" xr:uid="{0BA94B61-CC36-4F0C-8F2A-837EA4C835BE}"/>
    <cellStyle name="Normal 34 3 10" xfId="5274" xr:uid="{CF356115-0294-4682-8ED0-789602D72775}"/>
    <cellStyle name="Normal 34 3 11" xfId="7707" xr:uid="{1F3F7795-EBFC-42A0-B5DD-4428789DFBB1}"/>
    <cellStyle name="Normal 34 3 2" xfId="1028" xr:uid="{7D0B6DBF-805E-4796-8F96-904221555546}"/>
    <cellStyle name="Normal 34 3 2 2" xfId="3468" xr:uid="{D4D7442E-382E-4E16-BB5B-3E7F9B667973}"/>
    <cellStyle name="Normal 34 3 2 3" xfId="5571" xr:uid="{2188FFE2-9B27-4B3D-8882-AB93CE4052B4}"/>
    <cellStyle name="Normal 34 3 3" xfId="1346" xr:uid="{9F9CE66F-F0CD-4FB4-BF95-5972A1800F6A}"/>
    <cellStyle name="Normal 34 3 3 2" xfId="3699" xr:uid="{FE85BBFF-5AB9-4421-B928-057F0D3846A9}"/>
    <cellStyle name="Normal 34 3 3 3" xfId="5813" xr:uid="{CAF0B969-A9CE-4D2E-A786-39A55D6565E2}"/>
    <cellStyle name="Normal 34 3 4" xfId="1661" xr:uid="{F710A231-1B45-453A-A00E-19AF0C3B3F4D}"/>
    <cellStyle name="Normal 34 3 4 2" xfId="3963" xr:uid="{9D8F25C2-22F0-49BF-8C9B-3830C7B6B231}"/>
    <cellStyle name="Normal 34 3 4 3" xfId="6086" xr:uid="{EEB06EB1-A90F-4E56-BEA4-EA7EC89B667B}"/>
    <cellStyle name="Normal 34 3 5" xfId="2172" xr:uid="{4C1CCE17-5E6A-4212-AE66-B68E0A81FE52}"/>
    <cellStyle name="Normal 34 3 5 2" xfId="4271" xr:uid="{567C6455-BB6C-4EF2-A654-D3E748CB6415}"/>
    <cellStyle name="Normal 34 3 5 3" xfId="6435" xr:uid="{23BA40FB-5E9E-4183-A367-B0AFAF26430E}"/>
    <cellStyle name="Normal 34 3 6" xfId="2482" xr:uid="{90232525-A89B-4B22-8858-33D8D0F42781}"/>
    <cellStyle name="Normal 34 3 6 2" xfId="4579" xr:uid="{3BFB13DE-4251-4EFA-B086-99A54E4FD09A}"/>
    <cellStyle name="Normal 34 3 6 3" xfId="6743" xr:uid="{D28E70D2-CB08-4FA7-A0E7-0C7EFDF23768}"/>
    <cellStyle name="Normal 34 3 7" xfId="2724" xr:uid="{5EBAE8B3-48A5-43E5-9765-67B964032F66}"/>
    <cellStyle name="Normal 34 3 7 2" xfId="4817" xr:uid="{1286DB5F-F606-426F-9DAB-105DE7311AFE}"/>
    <cellStyle name="Normal 34 3 7 3" xfId="6981" xr:uid="{65DB1B18-46FD-42D9-A5F6-557A2E548260}"/>
    <cellStyle name="Normal 34 3 8" xfId="2937" xr:uid="{26D1097B-905F-4549-B8DD-1032C5DEEE88}"/>
    <cellStyle name="Normal 34 3 8 2" xfId="5022" xr:uid="{59D4D429-26A2-4FD5-859E-3CB1F5B1E16E}"/>
    <cellStyle name="Normal 34 3 8 3" xfId="7186" xr:uid="{AF80DB16-C846-4521-A86A-799A87AF6378}"/>
    <cellStyle name="Normal 34 3 9" xfId="3175" xr:uid="{980C95C3-83E6-46E3-B4EE-C0566F296A5E}"/>
    <cellStyle name="Normal 34 4" xfId="939" xr:uid="{A53ADE39-2238-4DC9-B5EB-2D6D8AD516DE}"/>
    <cellStyle name="Normal 34 4 10" xfId="7708" xr:uid="{E875304F-CF9E-40D7-B7FD-21F4C18D7F44}"/>
    <cellStyle name="Normal 34 4 2" xfId="1257" xr:uid="{40D657C1-AC67-4897-806F-5E0BBDD4AFE0}"/>
    <cellStyle name="Normal 34 4 2 2" xfId="3630" xr:uid="{98807C70-8845-4C74-A906-04397B0F4FEA}"/>
    <cellStyle name="Normal 34 4 2 3" xfId="5742" xr:uid="{3464979B-5FEE-4066-B94D-E9811D907A13}"/>
    <cellStyle name="Normal 34 4 3" xfId="1572" xr:uid="{C0E5F77B-BC20-42C7-A641-17154753CD5C}"/>
    <cellStyle name="Normal 34 4 3 2" xfId="3874" xr:uid="{1AA0C687-4279-49CB-B955-62C0D5202B00}"/>
    <cellStyle name="Normal 34 4 3 3" xfId="5997" xr:uid="{B528B5E9-D61F-483C-9AB8-4584C1B382AB}"/>
    <cellStyle name="Normal 34 4 4" xfId="2083" xr:uid="{DAAE583B-A427-46E1-A617-D46634BA2EFF}"/>
    <cellStyle name="Normal 34 4 4 2" xfId="4182" xr:uid="{077D8902-90DC-4BBF-B451-7A526C6FA1DD}"/>
    <cellStyle name="Normal 34 4 4 3" xfId="6346" xr:uid="{82B1B9EF-EF6C-49D3-9C56-15EE80EDA3B6}"/>
    <cellStyle name="Normal 34 4 5" xfId="2393" xr:uid="{74BE07E3-0E7A-4B66-A8ED-87EA0FA1CD62}"/>
    <cellStyle name="Normal 34 4 5 2" xfId="4490" xr:uid="{1FA0A25C-E32B-4870-AF1D-BB3297BD5BB6}"/>
    <cellStyle name="Normal 34 4 5 3" xfId="6654" xr:uid="{B1871CB2-3E6A-4FD8-A242-27281A185ACB}"/>
    <cellStyle name="Normal 34 4 6" xfId="2655" xr:uid="{C0B0F399-587B-4C94-A418-9DFE7DCCAE3B}"/>
    <cellStyle name="Normal 34 4 6 2" xfId="4748" xr:uid="{58623766-FE76-4469-93BB-E6FE2A0273E5}"/>
    <cellStyle name="Normal 34 4 6 3" xfId="6912" xr:uid="{EC7DFC39-1003-49F3-AB1D-02E05D094B00}"/>
    <cellStyle name="Normal 34 4 7" xfId="2868" xr:uid="{3059F020-501D-4D5A-A692-1F91EA035885}"/>
    <cellStyle name="Normal 34 4 7 2" xfId="4953" xr:uid="{F37A8382-B994-4D9D-B13F-E6A7800CAAB2}"/>
    <cellStyle name="Normal 34 4 7 3" xfId="7117" xr:uid="{BC4605E0-A80F-443E-9F9A-E108D3141E6C}"/>
    <cellStyle name="Normal 34 4 8" xfId="3379" xr:uid="{2D36020A-243D-4BCE-80C9-E0D5304237BF}"/>
    <cellStyle name="Normal 34 4 9" xfId="5482" xr:uid="{A656C8AE-937F-452E-BB8A-4C450C270D64}"/>
    <cellStyle name="Normal 34 5" xfId="839" xr:uid="{3513658E-F0BE-47FF-BA63-E6DC7B99D3DA}"/>
    <cellStyle name="Normal 34 5 2" xfId="3287" xr:uid="{8E42D82A-0AC4-4597-BFED-35BC045A1557}"/>
    <cellStyle name="Normal 34 5 3" xfId="5387" xr:uid="{78DDEB11-74FF-4E20-94D0-264E48AA86FD}"/>
    <cellStyle name="Normal 34 6" xfId="1163" xr:uid="{E15B631B-450B-482F-8E4A-8F4117F9CE20}"/>
    <cellStyle name="Normal 34 6 2" xfId="3570" xr:uid="{F6483720-2568-486C-B5FF-DEB44CE06EDB}"/>
    <cellStyle name="Normal 34 6 3" xfId="5673" xr:uid="{F67793E5-E545-4EE5-A65F-E47C1709A440}"/>
    <cellStyle name="Normal 34 7" xfId="1476" xr:uid="{339D0121-0EA4-40C0-8176-47FA97007703}"/>
    <cellStyle name="Normal 34 7 2" xfId="3782" xr:uid="{2F4BB7E5-F405-4210-B5A3-5595CD20AEB2}"/>
    <cellStyle name="Normal 34 7 3" xfId="5905" xr:uid="{91EC7554-665E-4123-AEF6-A66B8DA34D7F}"/>
    <cellStyle name="Normal 34 8" xfId="1991" xr:uid="{DCC5A0C6-0975-473A-B008-3F45B27B01F9}"/>
    <cellStyle name="Normal 34 8 2" xfId="4090" xr:uid="{F9062634-F037-4D79-9E44-96F4EB384AB8}"/>
    <cellStyle name="Normal 34 8 3" xfId="6254" xr:uid="{58EDF22A-136F-4375-9BBC-64E15425F4EA}"/>
    <cellStyle name="Normal 34 9" xfId="2301" xr:uid="{C8A6C0C1-1D84-4298-BC18-547BA68C2138}"/>
    <cellStyle name="Normal 34 9 2" xfId="4398" xr:uid="{922C8796-6DF6-4431-B26A-B6A36692A028}"/>
    <cellStyle name="Normal 34 9 3" xfId="6562" xr:uid="{5506D34C-6CBA-4FAB-B98C-C0BF9BA6009D}"/>
    <cellStyle name="Normal 35" xfId="422" xr:uid="{0941B6D8-3984-4C13-B339-6D3B201FF83F}"/>
    <cellStyle name="Normal 35 10" xfId="2597" xr:uid="{FE27E82C-5C7A-4273-9BF8-8D5DF34277DF}"/>
    <cellStyle name="Normal 35 10 2" xfId="4690" xr:uid="{E0DC4BFC-2688-4842-B2F7-CE08D06BEE80}"/>
    <cellStyle name="Normal 35 10 3" xfId="6854" xr:uid="{2B287CC9-3C28-44FB-BB01-4BBDA633A940}"/>
    <cellStyle name="Normal 35 11" xfId="2809" xr:uid="{FFE3EDFA-BFEC-4FF0-8805-236B6FB9A68F}"/>
    <cellStyle name="Normal 35 11 2" xfId="4895" xr:uid="{0F9948D9-10E6-42A4-8C12-A7D7B5EB0D93}"/>
    <cellStyle name="Normal 35 11 3" xfId="7059" xr:uid="{2C99E2D4-800E-42E0-A52A-ECE05A5A6154}"/>
    <cellStyle name="Normal 35 12" xfId="3054" xr:uid="{EC2523E6-4F1F-4B29-BC08-32417F85C10E}"/>
    <cellStyle name="Normal 35 13" xfId="5135" xr:uid="{17C1FE01-F2EC-40B9-9579-EF83DE31F0AF}"/>
    <cellStyle name="Normal 35 14" xfId="7709" xr:uid="{E20C36AF-1CF9-4B5F-B135-6C0668A1D8CE}"/>
    <cellStyle name="Normal 35 2" xfId="624" xr:uid="{CC32E6B5-8B5C-43AC-8B64-15C2E2831683}"/>
    <cellStyle name="Normal 35 2 10" xfId="2840" xr:uid="{57CCB3E0-E077-4B19-923F-BE0F6A329A36}"/>
    <cellStyle name="Normal 35 2 10 2" xfId="4925" xr:uid="{97E04E59-E935-4FCC-9622-413CA3A8DC01}"/>
    <cellStyle name="Normal 35 2 10 3" xfId="7089" xr:uid="{EF1E403C-EFAA-4779-A9E7-55B849D1DA6D}"/>
    <cellStyle name="Normal 35 2 11" xfId="3110" xr:uid="{AA927FC7-7272-49C3-AF71-1AF46BCC097A}"/>
    <cellStyle name="Normal 35 2 12" xfId="5207" xr:uid="{47640BA2-1758-4B2C-83A3-84F157E16E3C}"/>
    <cellStyle name="Normal 35 2 13" xfId="7710" xr:uid="{6F235A40-5C39-4595-AE5C-562688BF1A18}"/>
    <cellStyle name="Normal 35 2 2" xfId="773" xr:uid="{8C061960-2475-48A3-A838-C9FA02DFED26}"/>
    <cellStyle name="Normal 35 2 2 10" xfId="5332" xr:uid="{BFD2F416-A873-41D6-902C-DAB6FD936169}"/>
    <cellStyle name="Normal 35 2 2 11" xfId="7711" xr:uid="{642E418F-82B7-49D9-9A29-B5BADB6D59FE}"/>
    <cellStyle name="Normal 35 2 2 2" xfId="1085" xr:uid="{DF3CD5B0-42A7-4DBF-8D70-D1FE698C7FAE}"/>
    <cellStyle name="Normal 35 2 2 2 2" xfId="3525" xr:uid="{2B906728-DDFD-4293-A198-6C5272117B28}"/>
    <cellStyle name="Normal 35 2 2 2 3" xfId="5628" xr:uid="{FECEBADA-D198-4A10-A08E-EBA7286840E3}"/>
    <cellStyle name="Normal 35 2 2 3" xfId="1403" xr:uid="{491B455E-72BE-4401-B087-362FC6C58DFA}"/>
    <cellStyle name="Normal 35 2 2 3 2" xfId="3731" xr:uid="{9A2F3A7F-F663-452E-80E6-DC4476858775}"/>
    <cellStyle name="Normal 35 2 2 3 3" xfId="5849" xr:uid="{6C6DF8B9-4CE6-442E-ADC4-9640F4FFFA6C}"/>
    <cellStyle name="Normal 35 2 2 4" xfId="1718" xr:uid="{206D0915-50C0-4A56-9A80-4C95E42623F7}"/>
    <cellStyle name="Normal 35 2 2 4 2" xfId="4020" xr:uid="{D2AB20C0-21CB-41AF-8000-DAC3554FA943}"/>
    <cellStyle name="Normal 35 2 2 4 3" xfId="6143" xr:uid="{9FDC1B2D-9262-45D1-9D67-759F242EE953}"/>
    <cellStyle name="Normal 35 2 2 5" xfId="2229" xr:uid="{B9C166CB-863D-4ADA-BA1D-BB0225001BEA}"/>
    <cellStyle name="Normal 35 2 2 5 2" xfId="4328" xr:uid="{5D307A3B-840B-4001-BEEE-715F9BA024DC}"/>
    <cellStyle name="Normal 35 2 2 5 3" xfId="6492" xr:uid="{209F1013-82FE-4D39-B666-D2A2B01B1F0E}"/>
    <cellStyle name="Normal 35 2 2 6" xfId="2539" xr:uid="{43085E15-43CF-491C-9A14-54509847F60B}"/>
    <cellStyle name="Normal 35 2 2 6 2" xfId="4636" xr:uid="{7064B401-7874-4553-9358-8CEA1C1C6CFE}"/>
    <cellStyle name="Normal 35 2 2 6 3" xfId="6800" xr:uid="{7E7BBD0A-25D8-4208-B087-BC049C0B4ED6}"/>
    <cellStyle name="Normal 35 2 2 7" xfId="2756" xr:uid="{28933912-6935-48A8-B379-32794C45AC78}"/>
    <cellStyle name="Normal 35 2 2 7 2" xfId="4849" xr:uid="{786A690F-D7E8-4C50-BDFC-78CB1CD8F7E2}"/>
    <cellStyle name="Normal 35 2 2 7 3" xfId="7013" xr:uid="{EB4C5057-79A3-44FA-8ABF-1691E84D43D4}"/>
    <cellStyle name="Normal 35 2 2 8" xfId="2969" xr:uid="{B14808EC-D0A7-477B-A0D1-940D0C245CA1}"/>
    <cellStyle name="Normal 35 2 2 8 2" xfId="5054" xr:uid="{D75F5E29-53CA-409D-A9A5-4F17960B2C71}"/>
    <cellStyle name="Normal 35 2 2 8 3" xfId="7218" xr:uid="{3DAA8749-63B5-4B87-8718-A75CEFC89CC2}"/>
    <cellStyle name="Normal 35 2 2 9" xfId="3232" xr:uid="{138CD37F-85D7-4FD8-91A0-929D27C75BA3}"/>
    <cellStyle name="Normal 35 2 3" xfId="973" xr:uid="{4FE7487A-E843-4B60-8ADF-4EB1F5A31C2C}"/>
    <cellStyle name="Normal 35 2 3 10" xfId="7712" xr:uid="{EE12F48A-49BE-478E-BBCA-7034567339F2}"/>
    <cellStyle name="Normal 35 2 3 2" xfId="1291" xr:uid="{4056D4D9-DE39-466A-85B5-B370F99E9C9F}"/>
    <cellStyle name="Normal 35 2 3 2 2" xfId="3664" xr:uid="{0FFA04E2-D859-4214-8653-E1D4FA62A305}"/>
    <cellStyle name="Normal 35 2 3 2 3" xfId="5776" xr:uid="{C4D1C90F-EBFF-440C-881F-6A7E72E4D18C}"/>
    <cellStyle name="Normal 35 2 3 3" xfId="1606" xr:uid="{4CCAF36B-57EA-41C1-A634-5AC7B05353F8}"/>
    <cellStyle name="Normal 35 2 3 3 2" xfId="3908" xr:uid="{534C4A6E-D0CE-4143-884F-7AB2E42EC7C8}"/>
    <cellStyle name="Normal 35 2 3 3 3" xfId="6031" xr:uid="{B62DEB26-DCDA-4516-AA39-BA882ED89954}"/>
    <cellStyle name="Normal 35 2 3 4" xfId="2117" xr:uid="{9C0F535E-F312-4F06-9C5F-FB30EAD4FC22}"/>
    <cellStyle name="Normal 35 2 3 4 2" xfId="4216" xr:uid="{516E61DF-A59A-4419-9FBB-79DFE4387EA6}"/>
    <cellStyle name="Normal 35 2 3 4 3" xfId="6380" xr:uid="{F63BAC3D-3252-4A74-B94F-A2572EE1C1E1}"/>
    <cellStyle name="Normal 35 2 3 5" xfId="2427" xr:uid="{085ABAEC-E428-446F-B553-2D8FEAF02453}"/>
    <cellStyle name="Normal 35 2 3 5 2" xfId="4524" xr:uid="{87C8293D-93B9-4ABF-BE84-5C1F2AE79BA1}"/>
    <cellStyle name="Normal 35 2 3 5 3" xfId="6688" xr:uid="{0433E42F-051E-49FA-B4F6-56618E15BBC2}"/>
    <cellStyle name="Normal 35 2 3 6" xfId="2689" xr:uid="{B2D78D8A-5519-4845-9533-6E8F2CBDFF44}"/>
    <cellStyle name="Normal 35 2 3 6 2" xfId="4782" xr:uid="{AB3DDF76-2017-49F4-A2CB-EF6D77DA4D52}"/>
    <cellStyle name="Normal 35 2 3 6 3" xfId="6946" xr:uid="{A8402B56-6D4B-407A-A99B-8EFB04408A3E}"/>
    <cellStyle name="Normal 35 2 3 7" xfId="2902" xr:uid="{07F5F242-C890-40BD-85BF-421F085E2463}"/>
    <cellStyle name="Normal 35 2 3 7 2" xfId="4987" xr:uid="{02DE26D1-7643-479D-9A80-B412FBE93C08}"/>
    <cellStyle name="Normal 35 2 3 7 3" xfId="7151" xr:uid="{4548B7D6-C29D-41D4-A19F-A6A3DBC2C1D7}"/>
    <cellStyle name="Normal 35 2 3 8" xfId="3413" xr:uid="{92466B98-7A37-4F6B-B87B-0628B65268EB}"/>
    <cellStyle name="Normal 35 2 3 9" xfId="5516" xr:uid="{89F3C128-02DF-47A1-A76C-B20847765DCF}"/>
    <cellStyle name="Normal 35 2 4" xfId="896" xr:uid="{FB2FC1B4-C625-4D22-B083-6A6148A35685}"/>
    <cellStyle name="Normal 35 2 4 2" xfId="3344" xr:uid="{E32420FA-9BAA-4CF6-8465-4AC6D49C6FBD}"/>
    <cellStyle name="Normal 35 2 4 3" xfId="5444" xr:uid="{259146E9-4546-4886-A6C0-FCD0F199E2BD}"/>
    <cellStyle name="Normal 35 2 5" xfId="1222" xr:uid="{4B779111-F96F-4718-84FE-B61E5BDD242E}"/>
    <cellStyle name="Normal 35 2 5 2" xfId="3602" xr:uid="{C4B043F6-6FC6-4ED3-8F68-D2AEEBE4E854}"/>
    <cellStyle name="Normal 35 2 5 3" xfId="5713" xr:uid="{FD69E812-119E-4E09-8FB2-B23F5632B7D5}"/>
    <cellStyle name="Normal 35 2 6" xfId="1535" xr:uid="{29F66BBE-1A1A-448F-9A99-BBDBC138E055}"/>
    <cellStyle name="Normal 35 2 6 2" xfId="3839" xr:uid="{9E95CD93-1BDD-4458-994C-56890C38D0E5}"/>
    <cellStyle name="Normal 35 2 6 3" xfId="5962" xr:uid="{85D15756-ED40-4436-B646-CB995E1A29CC}"/>
    <cellStyle name="Normal 35 2 7" xfId="2048" xr:uid="{9CA1B611-40D5-4026-90E7-A0EDCB037DC1}"/>
    <cellStyle name="Normal 35 2 7 2" xfId="4147" xr:uid="{9D522D65-BEE0-4609-AE5F-CBB714D2F6F3}"/>
    <cellStyle name="Normal 35 2 7 3" xfId="6311" xr:uid="{32928074-788A-4356-9F4F-AD31CF1F5E29}"/>
    <cellStyle name="Normal 35 2 8" xfId="2358" xr:uid="{E5CEC2DB-5B34-4516-ABF7-0889901A960C}"/>
    <cellStyle name="Normal 35 2 8 2" xfId="4455" xr:uid="{FA682009-7365-4FCC-A925-2B6A2D11F983}"/>
    <cellStyle name="Normal 35 2 8 3" xfId="6619" xr:uid="{7B61E545-4C47-4716-9A5E-06B8150CA54E}"/>
    <cellStyle name="Normal 35 2 9" xfId="2627" xr:uid="{DB98A587-D6BC-46AE-B5BA-A70A383C845C}"/>
    <cellStyle name="Normal 35 2 9 2" xfId="4720" xr:uid="{B5AFBD4E-0D10-409D-97EC-E2F2203E8472}"/>
    <cellStyle name="Normal 35 2 9 3" xfId="6884" xr:uid="{07239C1C-293C-45E4-B010-85C85B0C8ACF}"/>
    <cellStyle name="Normal 35 3" xfId="713" xr:uid="{0A825795-E9F4-4357-B6CE-B3A4260E6AF9}"/>
    <cellStyle name="Normal 35 3 10" xfId="5277" xr:uid="{F91C5BD1-4A6C-46F2-97E5-35D0055B15BA}"/>
    <cellStyle name="Normal 35 3 11" xfId="7713" xr:uid="{0614A6F2-35D9-4026-81A0-A383748CDBC4}"/>
    <cellStyle name="Normal 35 3 2" xfId="1031" xr:uid="{0A755864-A0DC-42A4-BC68-A96DB8009A6A}"/>
    <cellStyle name="Normal 35 3 2 2" xfId="3471" xr:uid="{1F52DFCF-BA6F-465E-82FF-947B16E3B43B}"/>
    <cellStyle name="Normal 35 3 2 3" xfId="5574" xr:uid="{ABBA7FEC-175B-4A4C-8FD9-CAF42E5B21CF}"/>
    <cellStyle name="Normal 35 3 3" xfId="1349" xr:uid="{D67DB787-8ED3-4DA8-8AD9-29E94A1410E3}"/>
    <cellStyle name="Normal 35 3 3 2" xfId="3701" xr:uid="{AEDA8E5F-8720-481D-97A1-6FCE402A375F}"/>
    <cellStyle name="Normal 35 3 3 3" xfId="5815" xr:uid="{1729BAD0-66A7-45DA-8543-B53486B1B41B}"/>
    <cellStyle name="Normal 35 3 4" xfId="1664" xr:uid="{7F254481-E9E3-4F41-8C6B-085B8913043A}"/>
    <cellStyle name="Normal 35 3 4 2" xfId="3966" xr:uid="{BD8A637F-213D-4216-AC79-3666EAD8726E}"/>
    <cellStyle name="Normal 35 3 4 3" xfId="6089" xr:uid="{B433D320-F39E-44EB-9E0D-D44C62905A86}"/>
    <cellStyle name="Normal 35 3 5" xfId="2175" xr:uid="{25C03786-DB50-468C-B417-3930932F6C76}"/>
    <cellStyle name="Normal 35 3 5 2" xfId="4274" xr:uid="{AA348AB1-4AEE-4F21-9F77-42896F053DF6}"/>
    <cellStyle name="Normal 35 3 5 3" xfId="6438" xr:uid="{6DF77C1D-2D3E-4B42-9C35-5CB328309059}"/>
    <cellStyle name="Normal 35 3 6" xfId="2485" xr:uid="{43BB5EA9-26B6-40E2-814F-D88481231627}"/>
    <cellStyle name="Normal 35 3 6 2" xfId="4582" xr:uid="{CA12AF2C-EAD1-4F53-B7B6-6B815D0B00CD}"/>
    <cellStyle name="Normal 35 3 6 3" xfId="6746" xr:uid="{D8C0CEC6-BC4A-44C5-AD6B-A31219E47FB7}"/>
    <cellStyle name="Normal 35 3 7" xfId="2726" xr:uid="{A6619A4D-2EE3-457E-A10C-888DC3B0E34C}"/>
    <cellStyle name="Normal 35 3 7 2" xfId="4819" xr:uid="{194FC0BC-FC70-4F7E-BF66-873C2A3E0C8C}"/>
    <cellStyle name="Normal 35 3 7 3" xfId="6983" xr:uid="{8EB75BC1-1009-458E-A473-3073C8945427}"/>
    <cellStyle name="Normal 35 3 8" xfId="2939" xr:uid="{738C60C3-68AF-4012-B6D2-F830BEB1110A}"/>
    <cellStyle name="Normal 35 3 8 2" xfId="5024" xr:uid="{A345E46E-C151-461C-9FEB-391798F57D68}"/>
    <cellStyle name="Normal 35 3 8 3" xfId="7188" xr:uid="{64D4E150-D8F6-450C-AAA7-55EB2848D69C}"/>
    <cellStyle name="Normal 35 3 9" xfId="3178" xr:uid="{F5C79872-5D3C-4670-B3EB-1DA20A9EDBD9}"/>
    <cellStyle name="Normal 35 4" xfId="941" xr:uid="{68361033-C518-41D2-AA78-98078E3E4754}"/>
    <cellStyle name="Normal 35 4 10" xfId="7714" xr:uid="{732CDFCF-FF26-4DCD-AABE-1D3AA496563A}"/>
    <cellStyle name="Normal 35 4 2" xfId="1259" xr:uid="{83DC431E-37B1-4494-A019-A789E2722CDE}"/>
    <cellStyle name="Normal 35 4 2 2" xfId="3632" xr:uid="{7798628D-1089-4E15-9B18-FCF9B2DEBCDC}"/>
    <cellStyle name="Normal 35 4 2 3" xfId="5744" xr:uid="{85759994-1982-4BC9-9B63-6EB3184D59A6}"/>
    <cellStyle name="Normal 35 4 3" xfId="1574" xr:uid="{377D033E-FC2D-4921-A307-29D6BCFF7810}"/>
    <cellStyle name="Normal 35 4 3 2" xfId="3876" xr:uid="{707AFF49-292C-4E41-BEB9-8C9BB5344B7A}"/>
    <cellStyle name="Normal 35 4 3 3" xfId="5999" xr:uid="{8200C5A7-ECEF-4A6E-AF67-48576BB68797}"/>
    <cellStyle name="Normal 35 4 4" xfId="2085" xr:uid="{77AD441E-DD63-4560-B953-0CD561DE7D48}"/>
    <cellStyle name="Normal 35 4 4 2" xfId="4184" xr:uid="{85EC030D-4D06-46D2-9914-E14AEB08DC44}"/>
    <cellStyle name="Normal 35 4 4 3" xfId="6348" xr:uid="{61461C96-8459-4A5A-AC65-A2380A644BC1}"/>
    <cellStyle name="Normal 35 4 5" xfId="2395" xr:uid="{E3EABBF3-249E-4825-90F6-A94EF64CEB85}"/>
    <cellStyle name="Normal 35 4 5 2" xfId="4492" xr:uid="{D86CA7D2-81FC-4703-A557-6D16917855D1}"/>
    <cellStyle name="Normal 35 4 5 3" xfId="6656" xr:uid="{A42BCCF1-E215-4883-B87E-F9E0FFD1DBD3}"/>
    <cellStyle name="Normal 35 4 6" xfId="2657" xr:uid="{A85C4F26-DABF-4CE3-AA3D-CBBDD67DFCF6}"/>
    <cellStyle name="Normal 35 4 6 2" xfId="4750" xr:uid="{EDF84FB3-771A-4B87-8240-1741E8700769}"/>
    <cellStyle name="Normal 35 4 6 3" xfId="6914" xr:uid="{E1CB57E7-64B9-4E27-A79C-24A6E4E41D2C}"/>
    <cellStyle name="Normal 35 4 7" xfId="2870" xr:uid="{56BD220E-935F-4000-B7C4-C514DFF63EF5}"/>
    <cellStyle name="Normal 35 4 7 2" xfId="4955" xr:uid="{04D38572-9AE9-46A2-991B-CE0AF316D2D2}"/>
    <cellStyle name="Normal 35 4 7 3" xfId="7119" xr:uid="{1D168AD8-EE31-4FDA-B7F8-A8F229466222}"/>
    <cellStyle name="Normal 35 4 8" xfId="3381" xr:uid="{CBBF533D-7A7B-4BC4-B9B7-8B65A57D9FC2}"/>
    <cellStyle name="Normal 35 4 9" xfId="5484" xr:uid="{1C02323B-AFA8-4279-A35B-04001479AAF4}"/>
    <cellStyle name="Normal 35 5" xfId="842" xr:uid="{D39E3BC5-CA03-4C0B-B15A-BF74B7BA424C}"/>
    <cellStyle name="Normal 35 5 2" xfId="3290" xr:uid="{4A5C5116-03AF-4A4B-9B4A-E3C2DDA63463}"/>
    <cellStyle name="Normal 35 5 3" xfId="5390" xr:uid="{F35C055B-5696-41E0-ADA4-2CF427D34717}"/>
    <cellStyle name="Normal 35 6" xfId="1166" xr:uid="{53B0CE4D-DFFF-4745-B0D3-E31E41966553}"/>
    <cellStyle name="Normal 35 6 2" xfId="3572" xr:uid="{DC7E37F1-0924-461E-949F-8A58DCAFE20C}"/>
    <cellStyle name="Normal 35 6 3" xfId="5676" xr:uid="{F7A7509A-61D9-45FB-B6C7-6CC4A4DF94D8}"/>
    <cellStyle name="Normal 35 7" xfId="1479" xr:uid="{C92D2BF8-7447-47B2-A9E4-4AF8905FB04A}"/>
    <cellStyle name="Normal 35 7 2" xfId="3785" xr:uid="{903FA01C-6D90-4CEA-85FD-A958BF1492CA}"/>
    <cellStyle name="Normal 35 7 3" xfId="5908" xr:uid="{B88DC565-374F-467F-8361-A6BCA6FABA34}"/>
    <cellStyle name="Normal 35 8" xfId="1994" xr:uid="{C76A80ED-CD56-4349-A4CC-9F7B1B0833B9}"/>
    <cellStyle name="Normal 35 8 2" xfId="4093" xr:uid="{40AD9087-C0F7-4262-AFC7-73788858CF82}"/>
    <cellStyle name="Normal 35 8 3" xfId="6257" xr:uid="{F4016B32-D514-4DE9-B9B9-6CACD1B9BE21}"/>
    <cellStyle name="Normal 35 9" xfId="2304" xr:uid="{B7596E30-5D28-41F9-AA01-368B662A3CC5}"/>
    <cellStyle name="Normal 35 9 2" xfId="4401" xr:uid="{9590A024-5E15-4694-9610-9FCCC6C5B610}"/>
    <cellStyle name="Normal 35 9 3" xfId="6565" xr:uid="{B324B8D4-B9E8-4DEC-B57B-7A6DBE6922CC}"/>
    <cellStyle name="Normal 36" xfId="425" xr:uid="{E9D6D7E4-1563-48F6-8271-9D8C7F0299E5}"/>
    <cellStyle name="Normal 36 10" xfId="2599" xr:uid="{0756D134-FFE4-4305-931E-307557D126FA}"/>
    <cellStyle name="Normal 36 10 2" xfId="4692" xr:uid="{2CDA3C8F-31C5-43CB-9872-18BAB0133043}"/>
    <cellStyle name="Normal 36 10 3" xfId="6856" xr:uid="{19E096C4-8DEB-49D2-96C0-5BD4FBAC0E13}"/>
    <cellStyle name="Normal 36 11" xfId="2811" xr:uid="{B1D9ED31-68AA-4676-9DEB-02A1AA00B0DD}"/>
    <cellStyle name="Normal 36 11 2" xfId="4897" xr:uid="{60DB363B-F234-4385-BD8A-A761FBAF86A6}"/>
    <cellStyle name="Normal 36 11 3" xfId="7061" xr:uid="{1DD32163-94AB-40D5-AB9B-953E237D83AE}"/>
    <cellStyle name="Normal 36 12" xfId="3057" xr:uid="{C2C76BFD-ACF7-4CB0-84C2-0CB2656DE416}"/>
    <cellStyle name="Normal 36 13" xfId="5138" xr:uid="{83377181-15F6-4B8F-B1A9-EC4B502E3C80}"/>
    <cellStyle name="Normal 36 14" xfId="7715" xr:uid="{272060C5-AB81-4F22-929F-0CF8993294A9}"/>
    <cellStyle name="Normal 36 2" xfId="627" xr:uid="{CAF5E2DA-6511-4671-915A-0FE31624535A}"/>
    <cellStyle name="Normal 36 2 10" xfId="2842" xr:uid="{C2C271DF-31BE-4948-B238-2AB1EEA0EDF6}"/>
    <cellStyle name="Normal 36 2 10 2" xfId="4927" xr:uid="{CB980A46-B1FE-4B41-B679-8BA139D850D6}"/>
    <cellStyle name="Normal 36 2 10 3" xfId="7091" xr:uid="{9C25B9A6-8460-463C-AE74-C515F1E0FBE7}"/>
    <cellStyle name="Normal 36 2 11" xfId="3113" xr:uid="{E8A6BE4E-70D4-4478-9819-078E7763736E}"/>
    <cellStyle name="Normal 36 2 12" xfId="5210" xr:uid="{8A07208B-8BD8-4448-BCBC-850CF1D66654}"/>
    <cellStyle name="Normal 36 2 13" xfId="7716" xr:uid="{5E51E05F-FC0B-4B36-AAC1-C44BDC06C981}"/>
    <cellStyle name="Normal 36 2 2" xfId="776" xr:uid="{583D8A0A-EBA1-4208-9AED-D3C93152454F}"/>
    <cellStyle name="Normal 36 2 2 10" xfId="5335" xr:uid="{7A1B8D83-35B7-48F4-A2CF-68B32EB33EEB}"/>
    <cellStyle name="Normal 36 2 2 11" xfId="7717" xr:uid="{C587F1A5-F43E-4EAF-80C8-D2DB41557E11}"/>
    <cellStyle name="Normal 36 2 2 2" xfId="1088" xr:uid="{C1618FEA-26F4-49C3-BB12-21FA7842AA10}"/>
    <cellStyle name="Normal 36 2 2 2 2" xfId="3528" xr:uid="{84D001ED-76CF-4FDD-A09C-FEA08C4BE48B}"/>
    <cellStyle name="Normal 36 2 2 2 3" xfId="5631" xr:uid="{9FA07687-3798-4CAD-923D-8A2B0C909C50}"/>
    <cellStyle name="Normal 36 2 2 3" xfId="1406" xr:uid="{36F41FC7-C43B-453D-8A76-EEBD8549B772}"/>
    <cellStyle name="Normal 36 2 2 3 2" xfId="3733" xr:uid="{C049E355-96E3-4212-916E-C34485B1AC01}"/>
    <cellStyle name="Normal 36 2 2 3 3" xfId="5851" xr:uid="{9D96015A-6DDB-453C-A0F2-DB845A922FFD}"/>
    <cellStyle name="Normal 36 2 2 4" xfId="1721" xr:uid="{5DD4B96A-411B-4F89-A844-03023AEB2819}"/>
    <cellStyle name="Normal 36 2 2 4 2" xfId="4023" xr:uid="{67D86EE7-DC1B-4E8F-BEF3-94F09F103B3A}"/>
    <cellStyle name="Normal 36 2 2 4 3" xfId="6146" xr:uid="{5E2F9956-098A-47E8-A002-32CDBF6F0F13}"/>
    <cellStyle name="Normal 36 2 2 5" xfId="2232" xr:uid="{38A69FB4-FC49-4BD7-B9BF-A3D1F2E85CDF}"/>
    <cellStyle name="Normal 36 2 2 5 2" xfId="4331" xr:uid="{20F6AAA1-6C14-48BC-B723-6E23AA179C42}"/>
    <cellStyle name="Normal 36 2 2 5 3" xfId="6495" xr:uid="{1D2FE665-CE37-47E8-A66A-8B16EDA12AED}"/>
    <cellStyle name="Normal 36 2 2 6" xfId="2542" xr:uid="{DABA9FF6-7507-40FD-AA7D-1CB7954E73BA}"/>
    <cellStyle name="Normal 36 2 2 6 2" xfId="4639" xr:uid="{CA7EAAE8-3B63-4072-AAAF-C298B68ED7D6}"/>
    <cellStyle name="Normal 36 2 2 6 3" xfId="6803" xr:uid="{074D847B-054F-47DA-A4FB-347F0BA051C2}"/>
    <cellStyle name="Normal 36 2 2 7" xfId="2758" xr:uid="{B965D3AC-E342-49E0-B1BB-DC86EE78DC0F}"/>
    <cellStyle name="Normal 36 2 2 7 2" xfId="4851" xr:uid="{40C1296B-CACE-44AD-B599-09DA88CE28E1}"/>
    <cellStyle name="Normal 36 2 2 7 3" xfId="7015" xr:uid="{69B9B0C4-55EE-4FC4-A792-B03B4CA2BEB1}"/>
    <cellStyle name="Normal 36 2 2 8" xfId="2971" xr:uid="{6DDCF9DF-D460-4526-8934-31A94E8A472F}"/>
    <cellStyle name="Normal 36 2 2 8 2" xfId="5056" xr:uid="{A034DEEA-4EB1-42AE-8481-F3EACC7C3D1D}"/>
    <cellStyle name="Normal 36 2 2 8 3" xfId="7220" xr:uid="{9044B926-7C96-4729-BAB7-CA191355BDF2}"/>
    <cellStyle name="Normal 36 2 2 9" xfId="3235" xr:uid="{F71A9B8B-B1C8-4216-BF12-2E32342DCBD4}"/>
    <cellStyle name="Normal 36 2 3" xfId="975" xr:uid="{679E1198-9DCF-4D12-8A00-AB5B58A72143}"/>
    <cellStyle name="Normal 36 2 3 10" xfId="7718" xr:uid="{C1D886FE-0FCA-4389-A318-7B80980560C0}"/>
    <cellStyle name="Normal 36 2 3 2" xfId="1293" xr:uid="{53F83015-73CA-4EAD-A285-E08ABD4A7B39}"/>
    <cellStyle name="Normal 36 2 3 2 2" xfId="3666" xr:uid="{7DE9C31A-AB62-4A9E-87B1-C764A37515A6}"/>
    <cellStyle name="Normal 36 2 3 2 3" xfId="5778" xr:uid="{A3F190DC-C878-43A8-81D2-95ABA1163DBA}"/>
    <cellStyle name="Normal 36 2 3 3" xfId="1608" xr:uid="{A7560D2B-E5F6-4CC4-8E51-9DF3C4D508FF}"/>
    <cellStyle name="Normal 36 2 3 3 2" xfId="3910" xr:uid="{DA06AE59-2E41-492C-89D4-6A054A0CCF39}"/>
    <cellStyle name="Normal 36 2 3 3 3" xfId="6033" xr:uid="{41BC42CB-DD5F-44D1-9ADE-2338C2BD70A6}"/>
    <cellStyle name="Normal 36 2 3 4" xfId="2119" xr:uid="{26FEDA7A-8AD6-4B51-9FB8-864310E5B8E6}"/>
    <cellStyle name="Normal 36 2 3 4 2" xfId="4218" xr:uid="{AB94E0D3-53E6-4FC4-9818-5F9384AD6DBB}"/>
    <cellStyle name="Normal 36 2 3 4 3" xfId="6382" xr:uid="{7006CEFA-7852-435D-A94A-617CB4F8857B}"/>
    <cellStyle name="Normal 36 2 3 5" xfId="2429" xr:uid="{3D724BF2-042D-4E1D-A436-18369C34DFFD}"/>
    <cellStyle name="Normal 36 2 3 5 2" xfId="4526" xr:uid="{8F0C9654-6077-46C6-86CF-3464C8BC56E2}"/>
    <cellStyle name="Normal 36 2 3 5 3" xfId="6690" xr:uid="{3A0DE1B0-C8B5-4620-BDFE-2AF209D60453}"/>
    <cellStyle name="Normal 36 2 3 6" xfId="2691" xr:uid="{BD076BCB-D709-4D2A-9F36-BA8761831B9E}"/>
    <cellStyle name="Normal 36 2 3 6 2" xfId="4784" xr:uid="{D5362C48-D7A9-451F-AADE-02DA4542D1C2}"/>
    <cellStyle name="Normal 36 2 3 6 3" xfId="6948" xr:uid="{CA8B0D19-61C4-4E10-8BDD-C92CC041E167}"/>
    <cellStyle name="Normal 36 2 3 7" xfId="2904" xr:uid="{BB174758-E75A-44F9-A276-39533E00B4AB}"/>
    <cellStyle name="Normal 36 2 3 7 2" xfId="4989" xr:uid="{2EF8739C-A51B-4E31-B703-E3FB27F34F12}"/>
    <cellStyle name="Normal 36 2 3 7 3" xfId="7153" xr:uid="{F73F90AE-F554-476B-9880-40934A4EE136}"/>
    <cellStyle name="Normal 36 2 3 8" xfId="3415" xr:uid="{07C0BCCB-F8BE-4B29-9DAB-4D6A1296383A}"/>
    <cellStyle name="Normal 36 2 3 9" xfId="5518" xr:uid="{F127A6A9-5BB7-419D-AE23-68454390A6BE}"/>
    <cellStyle name="Normal 36 2 4" xfId="899" xr:uid="{C872C908-015B-4936-B5C7-4A98668CDDB8}"/>
    <cellStyle name="Normal 36 2 4 2" xfId="3347" xr:uid="{162E41A0-10C8-4F16-B525-1A212665C3FA}"/>
    <cellStyle name="Normal 36 2 4 3" xfId="5447" xr:uid="{FFF3336F-D342-4919-9DDA-B386B1BFC02F}"/>
    <cellStyle name="Normal 36 2 5" xfId="1225" xr:uid="{40849ADC-DC25-47B4-A874-85DC4E56CDE1}"/>
    <cellStyle name="Normal 36 2 5 2" xfId="3604" xr:uid="{459BAFBC-AC2C-4829-91A7-4BC4427F1595}"/>
    <cellStyle name="Normal 36 2 5 3" xfId="5715" xr:uid="{7D0EB559-F122-48CB-B90B-8E249ACF53A0}"/>
    <cellStyle name="Normal 36 2 6" xfId="1538" xr:uid="{48455532-B5D8-45FA-9E00-397B46A12BDB}"/>
    <cellStyle name="Normal 36 2 6 2" xfId="3842" xr:uid="{305CEDBA-D7ED-4814-BCDE-39351DD18BE1}"/>
    <cellStyle name="Normal 36 2 6 3" xfId="5965" xr:uid="{D437DA83-0324-48C9-973C-3AE40B86B3F4}"/>
    <cellStyle name="Normal 36 2 7" xfId="2051" xr:uid="{5C463C87-07CE-4524-9236-63A0177E224C}"/>
    <cellStyle name="Normal 36 2 7 2" xfId="4150" xr:uid="{CECA9B1F-5E9A-49C9-941D-0D3609FA691B}"/>
    <cellStyle name="Normal 36 2 7 3" xfId="6314" xr:uid="{E634FADD-9D29-4947-AF2E-FEA52A85944E}"/>
    <cellStyle name="Normal 36 2 8" xfId="2361" xr:uid="{EEB7CE49-ECAE-4078-AA89-090B27F82928}"/>
    <cellStyle name="Normal 36 2 8 2" xfId="4458" xr:uid="{94DF4A0D-FB4A-4BB5-8DE7-1070408DB2B5}"/>
    <cellStyle name="Normal 36 2 8 3" xfId="6622" xr:uid="{29684425-B900-4CE6-922A-87FEFF999E77}"/>
    <cellStyle name="Normal 36 2 9" xfId="2629" xr:uid="{C4355C91-FECC-43EB-9BB6-5D7A92B4B9C4}"/>
    <cellStyle name="Normal 36 2 9 2" xfId="4722" xr:uid="{A3DE8A08-3A3F-47E1-9E60-ED1AF99656B7}"/>
    <cellStyle name="Normal 36 2 9 3" xfId="6886" xr:uid="{73C9BB0B-7EAF-4757-AB25-DB1094769DA4}"/>
    <cellStyle name="Normal 36 3" xfId="716" xr:uid="{1AD384BF-B17F-407D-8BD9-7D528D1B8C85}"/>
    <cellStyle name="Normal 36 3 10" xfId="5280" xr:uid="{02B35224-88E3-4C12-996E-8DBA6A07E186}"/>
    <cellStyle name="Normal 36 3 11" xfId="7719" xr:uid="{1F9558D5-F170-4781-A76A-296A8D68F52C}"/>
    <cellStyle name="Normal 36 3 2" xfId="1034" xr:uid="{BFB3C5DB-8E48-4B49-8AC4-FDF5B8EDE53F}"/>
    <cellStyle name="Normal 36 3 2 2" xfId="3474" xr:uid="{3A05FAAD-7AD9-4137-BF57-FB73BD716AF4}"/>
    <cellStyle name="Normal 36 3 2 3" xfId="5577" xr:uid="{3DF80976-9F1B-430A-B144-EEBFB7FFE4D5}"/>
    <cellStyle name="Normal 36 3 3" xfId="1352" xr:uid="{54FC7AE5-5F3D-4227-9007-183736217D99}"/>
    <cellStyle name="Normal 36 3 3 2" xfId="3703" xr:uid="{4FB15CDC-FDE7-4A2D-A77E-6F0978427689}"/>
    <cellStyle name="Normal 36 3 3 3" xfId="5817" xr:uid="{16FDBECF-D700-4F73-9177-26CBF5473431}"/>
    <cellStyle name="Normal 36 3 4" xfId="1667" xr:uid="{CAD2B4D0-ACC8-4C94-8CF5-23062B7A587F}"/>
    <cellStyle name="Normal 36 3 4 2" xfId="3969" xr:uid="{4A025406-3A54-4015-9DE9-E02810C142E6}"/>
    <cellStyle name="Normal 36 3 4 3" xfId="6092" xr:uid="{0F342D09-800C-4FF6-9B31-8C048EF45988}"/>
    <cellStyle name="Normal 36 3 5" xfId="2178" xr:uid="{5E6F80C7-5C0E-4916-846C-B1F0A3C472A5}"/>
    <cellStyle name="Normal 36 3 5 2" xfId="4277" xr:uid="{912164D9-FE99-47F5-BAD1-4FDB7BD41867}"/>
    <cellStyle name="Normal 36 3 5 3" xfId="6441" xr:uid="{AA226B2F-25F9-427D-9965-C5FB6950283D}"/>
    <cellStyle name="Normal 36 3 6" xfId="2488" xr:uid="{9BC17D68-F70D-4232-BFD6-C9D3316A575B}"/>
    <cellStyle name="Normal 36 3 6 2" xfId="4585" xr:uid="{B8DEEBA3-3068-4304-850F-8E110EAF05DA}"/>
    <cellStyle name="Normal 36 3 6 3" xfId="6749" xr:uid="{4702AC18-4BF2-476D-BDD8-94C45C73F32A}"/>
    <cellStyle name="Normal 36 3 7" xfId="2728" xr:uid="{7A065A49-BE16-438C-ABC4-E9CBC02DBCDA}"/>
    <cellStyle name="Normal 36 3 7 2" xfId="4821" xr:uid="{14338B70-B585-45A2-8249-F63223583044}"/>
    <cellStyle name="Normal 36 3 7 3" xfId="6985" xr:uid="{4EA3D903-2C51-45DB-A9AC-D6DF237490EB}"/>
    <cellStyle name="Normal 36 3 8" xfId="2941" xr:uid="{6D7D972C-C66A-4E80-A1E6-0170C55E2BCF}"/>
    <cellStyle name="Normal 36 3 8 2" xfId="5026" xr:uid="{B8E279DE-3534-46C4-BB02-7F21A7EAD783}"/>
    <cellStyle name="Normal 36 3 8 3" xfId="7190" xr:uid="{C9AD3C51-F7A1-482C-8D48-9E6CF710A688}"/>
    <cellStyle name="Normal 36 3 9" xfId="3181" xr:uid="{F84B8543-261A-4A29-8C28-9C6DE98BC55E}"/>
    <cellStyle name="Normal 36 4" xfId="943" xr:uid="{8E5DB451-1055-4756-BCF6-D58547CF8E64}"/>
    <cellStyle name="Normal 36 4 10" xfId="7720" xr:uid="{1A751D80-3FD1-409C-AFD1-DC7C916395F3}"/>
    <cellStyle name="Normal 36 4 2" xfId="1261" xr:uid="{5CF4346C-C733-46C7-9F2F-4B138B05D3C9}"/>
    <cellStyle name="Normal 36 4 2 2" xfId="3634" xr:uid="{DDD93A28-8259-45D8-AD62-F4011308E8D8}"/>
    <cellStyle name="Normal 36 4 2 3" xfId="5746" xr:uid="{A38796F7-634B-46A0-BCD8-C84679EA7391}"/>
    <cellStyle name="Normal 36 4 3" xfId="1576" xr:uid="{E8DCDFF9-F4C9-43CB-BCC1-536A2336FE85}"/>
    <cellStyle name="Normal 36 4 3 2" xfId="3878" xr:uid="{3129770B-DB51-4F24-BB31-2CDFA3C76E9D}"/>
    <cellStyle name="Normal 36 4 3 3" xfId="6001" xr:uid="{E1175270-6F4C-4BA1-8EFE-6A1FFE0B89DD}"/>
    <cellStyle name="Normal 36 4 4" xfId="2087" xr:uid="{E9E9E356-FD54-4B5A-BCBF-0D75B8939F8C}"/>
    <cellStyle name="Normal 36 4 4 2" xfId="4186" xr:uid="{EDBABC6D-833D-4450-B577-455F41FA3E94}"/>
    <cellStyle name="Normal 36 4 4 3" xfId="6350" xr:uid="{AD22C16E-9221-4FD8-BA96-0E6A8F852FD5}"/>
    <cellStyle name="Normal 36 4 5" xfId="2397" xr:uid="{24EC4408-8665-43D9-B721-B5A1B48F624D}"/>
    <cellStyle name="Normal 36 4 5 2" xfId="4494" xr:uid="{1C0FF1CD-7CEA-4B17-AD70-A197D3C2B0C3}"/>
    <cellStyle name="Normal 36 4 5 3" xfId="6658" xr:uid="{95BB1D50-61CA-4077-94F3-A981756E3F83}"/>
    <cellStyle name="Normal 36 4 6" xfId="2659" xr:uid="{8152BB52-C292-4263-AAE7-9D53EB962BD3}"/>
    <cellStyle name="Normal 36 4 6 2" xfId="4752" xr:uid="{3ADED706-B88B-4595-A78A-C72914E90904}"/>
    <cellStyle name="Normal 36 4 6 3" xfId="6916" xr:uid="{7BDCD099-7C15-40A9-B77F-BCBCF0571A66}"/>
    <cellStyle name="Normal 36 4 7" xfId="2872" xr:uid="{0CDDFFD8-7B37-40F1-91A8-7144DD08F5E4}"/>
    <cellStyle name="Normal 36 4 7 2" xfId="4957" xr:uid="{3D9278C4-C899-4B4C-AE38-9AE1BD7F74FF}"/>
    <cellStyle name="Normal 36 4 7 3" xfId="7121" xr:uid="{CF591F11-BEC6-497B-8D4C-C5419C2F41EE}"/>
    <cellStyle name="Normal 36 4 8" xfId="3383" xr:uid="{8933EEB0-DCF3-4E2F-BC75-1CB738BBA6C5}"/>
    <cellStyle name="Normal 36 4 9" xfId="5486" xr:uid="{19378B3F-77E4-4918-9E6D-9C668C12F4AD}"/>
    <cellStyle name="Normal 36 5" xfId="845" xr:uid="{1A7C1E4D-0636-4FCE-8C30-3D0C36F66F9A}"/>
    <cellStyle name="Normal 36 5 2" xfId="3293" xr:uid="{6E84107A-DD87-4E43-BEC4-6234CD716D27}"/>
    <cellStyle name="Normal 36 5 3" xfId="5393" xr:uid="{2EA1CBC4-EF57-4FB8-AFF1-F38BAF8DD783}"/>
    <cellStyle name="Normal 36 6" xfId="1169" xr:uid="{003594DE-1B59-474F-B9F8-AD2786B49A7B}"/>
    <cellStyle name="Normal 36 6 2" xfId="3574" xr:uid="{63F5C6AB-B329-438F-B148-BDA4F8042A33}"/>
    <cellStyle name="Normal 36 6 3" xfId="5679" xr:uid="{84833BFD-DEC6-45F6-A844-BB8D1891FDFF}"/>
    <cellStyle name="Normal 36 7" xfId="1482" xr:uid="{4755E737-10FB-43B7-923B-AC41585AE5A8}"/>
    <cellStyle name="Normal 36 7 2" xfId="3788" xr:uid="{BBBB6F13-4644-4F6A-A265-5D4F32D6A669}"/>
    <cellStyle name="Normal 36 7 3" xfId="5911" xr:uid="{E90CD585-C1EE-4AA1-A07B-434287985F8F}"/>
    <cellStyle name="Normal 36 8" xfId="1997" xr:uid="{4F76C095-FAEC-4812-9BCB-0B2330A8B8D2}"/>
    <cellStyle name="Normal 36 8 2" xfId="4096" xr:uid="{757E6F5B-852B-4F70-9106-9513ABF0F1A0}"/>
    <cellStyle name="Normal 36 8 3" xfId="6260" xr:uid="{61600580-2683-4AF7-82E0-F0B12F2F9AFD}"/>
    <cellStyle name="Normal 36 9" xfId="2307" xr:uid="{EEF3231D-8583-42FD-8030-E75C72B19169}"/>
    <cellStyle name="Normal 36 9 2" xfId="4404" xr:uid="{31FB24D6-A48B-4429-8FD8-96BC13D9561C}"/>
    <cellStyle name="Normal 36 9 3" xfId="6568" xr:uid="{D3C52A88-C49F-4888-9C75-FC38116E6FE0}"/>
    <cellStyle name="Normal 37" xfId="428" xr:uid="{0797423B-E57F-4806-95D5-434FC139BFFF}"/>
    <cellStyle name="Normal 37 10" xfId="2601" xr:uid="{C1E31D37-FA02-44F8-B5FB-A9C305F3C3C9}"/>
    <cellStyle name="Normal 37 10 2" xfId="4694" xr:uid="{F491E9F3-F4FA-4D49-B030-B5C0A0A77D09}"/>
    <cellStyle name="Normal 37 10 3" xfId="6858" xr:uid="{934329F5-1D5C-4EC4-A6EA-B9901A591319}"/>
    <cellStyle name="Normal 37 11" xfId="2813" xr:uid="{4337B57E-23DD-4BF8-972B-F8439E68997E}"/>
    <cellStyle name="Normal 37 11 2" xfId="4899" xr:uid="{FCA932FE-AD36-4509-AD9D-DB3D326785EB}"/>
    <cellStyle name="Normal 37 11 3" xfId="7063" xr:uid="{73E125ED-97DA-4C33-B980-071FE126FB13}"/>
    <cellStyle name="Normal 37 12" xfId="3060" xr:uid="{67C88E8A-CD35-420B-BF57-911EF5BC30A2}"/>
    <cellStyle name="Normal 37 13" xfId="5141" xr:uid="{E4A3061C-8913-4033-BB0F-966B76108405}"/>
    <cellStyle name="Normal 37 14" xfId="7721" xr:uid="{2EA77421-30EE-4AEE-9002-5BDD2D6188A0}"/>
    <cellStyle name="Normal 37 2" xfId="630" xr:uid="{0C794526-A641-4A91-9F05-B3955851269E}"/>
    <cellStyle name="Normal 37 2 10" xfId="2844" xr:uid="{4483EC39-4AF8-460C-8856-182D11EB5DAB}"/>
    <cellStyle name="Normal 37 2 10 2" xfId="4929" xr:uid="{D773481B-5E4E-4CB0-83E2-E9DD4740E396}"/>
    <cellStyle name="Normal 37 2 10 3" xfId="7093" xr:uid="{DCB33F7C-6EB4-4BB8-86CB-2F8CBD069FCD}"/>
    <cellStyle name="Normal 37 2 11" xfId="3116" xr:uid="{2F247D0C-0F4D-4BEA-AA3A-93BBF5727E0C}"/>
    <cellStyle name="Normal 37 2 12" xfId="5213" xr:uid="{A2BDC24D-4B15-408C-82C9-F373E44DE73A}"/>
    <cellStyle name="Normal 37 2 13" xfId="7722" xr:uid="{6CDDCC75-9EA2-4900-8934-EC35E1EC78FA}"/>
    <cellStyle name="Normal 37 2 2" xfId="779" xr:uid="{6617EE24-C713-485E-88CA-6E377DC2D28F}"/>
    <cellStyle name="Normal 37 2 2 10" xfId="5338" xr:uid="{07261EA2-C962-4D48-BD1F-4994365A4F6B}"/>
    <cellStyle name="Normal 37 2 2 11" xfId="7723" xr:uid="{76E07898-3167-4889-93EF-7AB4882BAF00}"/>
    <cellStyle name="Normal 37 2 2 2" xfId="1091" xr:uid="{43DF1ED7-D6CB-4E71-9E62-8BBE5A247A5E}"/>
    <cellStyle name="Normal 37 2 2 2 2" xfId="3531" xr:uid="{68286B2F-DD3A-4A88-A91F-C76DCAB6F645}"/>
    <cellStyle name="Normal 37 2 2 2 3" xfId="5634" xr:uid="{9D318B49-A317-4D35-A119-0A6D58E012A2}"/>
    <cellStyle name="Normal 37 2 2 3" xfId="1409" xr:uid="{C2D67F2F-D516-4F5F-94D9-1CF1F579292F}"/>
    <cellStyle name="Normal 37 2 2 3 2" xfId="3735" xr:uid="{7D9CDD95-276D-4447-B7FC-D18F74D75F5A}"/>
    <cellStyle name="Normal 37 2 2 3 3" xfId="5853" xr:uid="{F8571B8B-1D2D-46EE-B76E-E92E42EB3995}"/>
    <cellStyle name="Normal 37 2 2 4" xfId="1724" xr:uid="{21BD68AD-EADC-4530-842C-29AEA5C5B05C}"/>
    <cellStyle name="Normal 37 2 2 4 2" xfId="4026" xr:uid="{C3FD69DB-8AEE-43B2-BD8E-A0890800154D}"/>
    <cellStyle name="Normal 37 2 2 4 3" xfId="6149" xr:uid="{830E0B1A-86A1-45A4-B62F-1096DE13B8A8}"/>
    <cellStyle name="Normal 37 2 2 5" xfId="2235" xr:uid="{81C3C532-251C-413E-A092-104D013E3839}"/>
    <cellStyle name="Normal 37 2 2 5 2" xfId="4334" xr:uid="{64A0DFE3-2607-4540-82C6-2D797C039BD4}"/>
    <cellStyle name="Normal 37 2 2 5 3" xfId="6498" xr:uid="{5B3A5ADD-EEB1-456B-B354-101D3E78322F}"/>
    <cellStyle name="Normal 37 2 2 6" xfId="2545" xr:uid="{5B4D7954-9162-4136-8B66-5821296C62AF}"/>
    <cellStyle name="Normal 37 2 2 6 2" xfId="4642" xr:uid="{4933C3A2-5C6B-4C44-AA24-8383503787AF}"/>
    <cellStyle name="Normal 37 2 2 6 3" xfId="6806" xr:uid="{A8B751C7-F31D-4512-8E95-ABB8216742FE}"/>
    <cellStyle name="Normal 37 2 2 7" xfId="2760" xr:uid="{7345AAD0-9D15-4FEC-8CAC-34D2C2635521}"/>
    <cellStyle name="Normal 37 2 2 7 2" xfId="4853" xr:uid="{D555F00E-D1C0-4F3E-A978-624D05277EE1}"/>
    <cellStyle name="Normal 37 2 2 7 3" xfId="7017" xr:uid="{430C0C8B-18AE-40CE-B9EC-F60D734C92BB}"/>
    <cellStyle name="Normal 37 2 2 8" xfId="2973" xr:uid="{286E784D-5A98-4015-B383-A50CCA6EA313}"/>
    <cellStyle name="Normal 37 2 2 8 2" xfId="5058" xr:uid="{19E12597-7AB8-44CE-983F-B4789FB4CD3B}"/>
    <cellStyle name="Normal 37 2 2 8 3" xfId="7222" xr:uid="{6E8265E0-9A27-4E91-857D-1F03F81DB7AD}"/>
    <cellStyle name="Normal 37 2 2 9" xfId="3238" xr:uid="{C493161B-E883-44A2-AA2E-7126CEB22C86}"/>
    <cellStyle name="Normal 37 2 3" xfId="977" xr:uid="{7E912860-E763-4DAF-9C31-E35FFCBD9847}"/>
    <cellStyle name="Normal 37 2 3 10" xfId="7724" xr:uid="{8934BF5A-72BC-4251-B1A4-C156CBA32A67}"/>
    <cellStyle name="Normal 37 2 3 2" xfId="1295" xr:uid="{1EB985F8-6C76-40F8-B317-25F066990789}"/>
    <cellStyle name="Normal 37 2 3 2 2" xfId="3668" xr:uid="{74989F59-0343-4492-B057-2E2F1B2DD34A}"/>
    <cellStyle name="Normal 37 2 3 2 3" xfId="5780" xr:uid="{598CF2A7-2401-407D-B54F-78D43F2302B6}"/>
    <cellStyle name="Normal 37 2 3 3" xfId="1610" xr:uid="{111DABDD-8F2A-42EA-B17C-F1C6538EA5EB}"/>
    <cellStyle name="Normal 37 2 3 3 2" xfId="3912" xr:uid="{FE96DB6B-3CC8-4A69-86CD-4A1ED7D4BA8D}"/>
    <cellStyle name="Normal 37 2 3 3 3" xfId="6035" xr:uid="{4E8FBE1A-3781-4CBC-B379-9203DAE7CA8F}"/>
    <cellStyle name="Normal 37 2 3 4" xfId="2121" xr:uid="{BE8507CF-C5BC-45D9-A164-A91143483997}"/>
    <cellStyle name="Normal 37 2 3 4 2" xfId="4220" xr:uid="{BC1FEF33-523C-4EDA-886A-575889E5B951}"/>
    <cellStyle name="Normal 37 2 3 4 3" xfId="6384" xr:uid="{2456A938-2AA9-49AF-82FF-0EBE2F76C9E6}"/>
    <cellStyle name="Normal 37 2 3 5" xfId="2431" xr:uid="{212A2F10-F192-469B-AC0A-4571A2D2030A}"/>
    <cellStyle name="Normal 37 2 3 5 2" xfId="4528" xr:uid="{C6691662-3D8F-463A-8422-684AB9B27454}"/>
    <cellStyle name="Normal 37 2 3 5 3" xfId="6692" xr:uid="{4287A9F8-6A60-4BF8-BCE3-86407E3E748E}"/>
    <cellStyle name="Normal 37 2 3 6" xfId="2693" xr:uid="{56070982-204F-4DE1-9676-4AA831318B1B}"/>
    <cellStyle name="Normal 37 2 3 6 2" xfId="4786" xr:uid="{D79C9183-2165-45D8-B3B9-86CE56DEEECD}"/>
    <cellStyle name="Normal 37 2 3 6 3" xfId="6950" xr:uid="{F3258FE8-74A9-41B9-BB56-9B9EA6B54EB6}"/>
    <cellStyle name="Normal 37 2 3 7" xfId="2906" xr:uid="{B45FA246-07C3-45E0-A65E-5A89B1765B08}"/>
    <cellStyle name="Normal 37 2 3 7 2" xfId="4991" xr:uid="{8592BCEC-B2ED-4180-A558-69552CB77D34}"/>
    <cellStyle name="Normal 37 2 3 7 3" xfId="7155" xr:uid="{406D92EA-458F-4CD3-90EB-4405D06DA44E}"/>
    <cellStyle name="Normal 37 2 3 8" xfId="3417" xr:uid="{A0AF8DB9-8B1B-49C5-82C0-619DFC69EB3D}"/>
    <cellStyle name="Normal 37 2 3 9" xfId="5520" xr:uid="{4E472FF9-1FE8-44A7-A6BF-7080293D7F95}"/>
    <cellStyle name="Normal 37 2 4" xfId="902" xr:uid="{05A08AF7-B9D3-454D-9EB5-103701D8FEF0}"/>
    <cellStyle name="Normal 37 2 4 2" xfId="3350" xr:uid="{14942FE4-268D-49F6-98D9-100A1E43CB69}"/>
    <cellStyle name="Normal 37 2 4 3" xfId="5450" xr:uid="{3BD5C24B-CE58-4A33-A48B-1429A429D3F0}"/>
    <cellStyle name="Normal 37 2 5" xfId="1228" xr:uid="{EAA394FD-FB77-4EC3-B2A0-CD0563842873}"/>
    <cellStyle name="Normal 37 2 5 2" xfId="3606" xr:uid="{206FE9DC-BD00-4F68-8C8F-81B6A06785D0}"/>
    <cellStyle name="Normal 37 2 5 3" xfId="5717" xr:uid="{A98B1507-4E85-4B4F-8405-27A56A4448F4}"/>
    <cellStyle name="Normal 37 2 6" xfId="1541" xr:uid="{BF280E08-132F-4FA6-8CB9-0AED306AA5C7}"/>
    <cellStyle name="Normal 37 2 6 2" xfId="3845" xr:uid="{CF318072-3537-4D08-8878-AD4F22B40DA4}"/>
    <cellStyle name="Normal 37 2 6 3" xfId="5968" xr:uid="{4D919850-AE7E-4B3D-9DBB-BE0E7EC4C51C}"/>
    <cellStyle name="Normal 37 2 7" xfId="2054" xr:uid="{AF53508D-642E-49A9-ADCD-52987917F3EC}"/>
    <cellStyle name="Normal 37 2 7 2" xfId="4153" xr:uid="{6A2690FB-8FC1-48FD-9277-91ADA708368D}"/>
    <cellStyle name="Normal 37 2 7 3" xfId="6317" xr:uid="{3D9A8373-891C-4AAA-8E43-000E0D22B92F}"/>
    <cellStyle name="Normal 37 2 8" xfId="2364" xr:uid="{6B475A46-C572-472C-A201-E3DBC97A2CDE}"/>
    <cellStyle name="Normal 37 2 8 2" xfId="4461" xr:uid="{262DCD79-2974-4B6C-8B56-CDA1AFB39740}"/>
    <cellStyle name="Normal 37 2 8 3" xfId="6625" xr:uid="{01A69848-1A6A-4715-B702-CDEA0B247168}"/>
    <cellStyle name="Normal 37 2 9" xfId="2631" xr:uid="{748C96AF-495F-4171-8808-37B670245361}"/>
    <cellStyle name="Normal 37 2 9 2" xfId="4724" xr:uid="{5410451C-49C5-494E-810B-65F6FB48320B}"/>
    <cellStyle name="Normal 37 2 9 3" xfId="6888" xr:uid="{980D6E45-34AD-4C60-BB49-7616CB019D9A}"/>
    <cellStyle name="Normal 37 3" xfId="719" xr:uid="{788F4D02-B156-4484-9294-461CEB1DB749}"/>
    <cellStyle name="Normal 37 3 10" xfId="5283" xr:uid="{DC67F299-C112-4570-A962-D2CFE3C30066}"/>
    <cellStyle name="Normal 37 3 11" xfId="7725" xr:uid="{37FA90E4-EB9A-4700-BB95-D2F879EF79F6}"/>
    <cellStyle name="Normal 37 3 2" xfId="1037" xr:uid="{588BE6F1-6916-4934-81F5-8B6133340007}"/>
    <cellStyle name="Normal 37 3 2 2" xfId="3477" xr:uid="{AA8792C2-1224-4DF4-8241-B0317E4654E9}"/>
    <cellStyle name="Normal 37 3 2 3" xfId="5580" xr:uid="{DE6E599D-34ED-477C-BEC8-7EC182C8C5E5}"/>
    <cellStyle name="Normal 37 3 3" xfId="1355" xr:uid="{723B646B-507F-485F-A87E-8D6564ABCE6F}"/>
    <cellStyle name="Normal 37 3 3 2" xfId="3705" xr:uid="{B113502C-BC5E-41E7-8144-C8355D8EB224}"/>
    <cellStyle name="Normal 37 3 3 3" xfId="5820" xr:uid="{91200BF1-DB96-4F1B-8521-F2C619EF1B69}"/>
    <cellStyle name="Normal 37 3 4" xfId="1670" xr:uid="{F2C9C4B8-E0A1-48AE-9A86-11F7953DB9EB}"/>
    <cellStyle name="Normal 37 3 4 2" xfId="3972" xr:uid="{38F21101-D92E-42A2-81CF-75E2DD6E0B4F}"/>
    <cellStyle name="Normal 37 3 4 3" xfId="6095" xr:uid="{E1C6C34E-5863-44C4-A460-1FC3CAAAD621}"/>
    <cellStyle name="Normal 37 3 5" xfId="2181" xr:uid="{C36604C9-A949-42C6-8EE4-2E08DB13A95F}"/>
    <cellStyle name="Normal 37 3 5 2" xfId="4280" xr:uid="{C453AF90-3D7C-43D5-AED2-550592440D4C}"/>
    <cellStyle name="Normal 37 3 5 3" xfId="6444" xr:uid="{44525377-01A1-45ED-BA77-82A96EAC4273}"/>
    <cellStyle name="Normal 37 3 6" xfId="2491" xr:uid="{A035217B-FCD1-426D-B820-CB5F2D9E3214}"/>
    <cellStyle name="Normal 37 3 6 2" xfId="4588" xr:uid="{44BCAAC7-A769-4465-8F1A-02C01C3B912A}"/>
    <cellStyle name="Normal 37 3 6 3" xfId="6752" xr:uid="{B825320D-230A-4BFB-B6DD-86A742838CBC}"/>
    <cellStyle name="Normal 37 3 7" xfId="2730" xr:uid="{CEB90D05-D61E-4A56-99AF-7026152AFDE4}"/>
    <cellStyle name="Normal 37 3 7 2" xfId="4823" xr:uid="{9676F761-6990-4DD3-9DF4-2628CC9DA3E8}"/>
    <cellStyle name="Normal 37 3 7 3" xfId="6987" xr:uid="{76562213-7EFB-4B48-8811-C09301C735AA}"/>
    <cellStyle name="Normal 37 3 8" xfId="2943" xr:uid="{0F8E36D8-FD9F-4522-BB3E-D18B55066F41}"/>
    <cellStyle name="Normal 37 3 8 2" xfId="5028" xr:uid="{2258A2C8-5FC7-4A8E-949D-10C9FC7A318F}"/>
    <cellStyle name="Normal 37 3 8 3" xfId="7192" xr:uid="{16659DE4-6D2E-49BD-8807-C19D1ECF60FB}"/>
    <cellStyle name="Normal 37 3 9" xfId="3184" xr:uid="{1EDF629A-D9B9-404D-94CF-91CFA117B357}"/>
    <cellStyle name="Normal 37 4" xfId="945" xr:uid="{683597CB-3AA3-4D85-A029-5D68E7A41CAA}"/>
    <cellStyle name="Normal 37 4 10" xfId="7726" xr:uid="{753371E4-28F5-4534-A89A-2DEC96BDB487}"/>
    <cellStyle name="Normal 37 4 2" xfId="1263" xr:uid="{4E343F16-7E1A-4FF4-AF92-720453E258E3}"/>
    <cellStyle name="Normal 37 4 2 2" xfId="3636" xr:uid="{DBEB2260-2EAC-4DBB-9BC4-25AD674EA3E3}"/>
    <cellStyle name="Normal 37 4 2 3" xfId="5748" xr:uid="{5AF1F070-3675-487C-B8C1-ACFC295C9EE9}"/>
    <cellStyle name="Normal 37 4 3" xfId="1578" xr:uid="{9FF544E9-9A5E-483B-A5A8-20C38BAEC298}"/>
    <cellStyle name="Normal 37 4 3 2" xfId="3880" xr:uid="{A90A3198-AFB1-468B-96C8-100EDB9B78C2}"/>
    <cellStyle name="Normal 37 4 3 3" xfId="6003" xr:uid="{4C27407C-09DD-42E2-A8FF-65847BF39320}"/>
    <cellStyle name="Normal 37 4 4" xfId="2089" xr:uid="{B777FB8D-0E32-4DFA-A1BB-5F45BFDE56B3}"/>
    <cellStyle name="Normal 37 4 4 2" xfId="4188" xr:uid="{4D881110-EA58-47D1-A601-9DC142086F70}"/>
    <cellStyle name="Normal 37 4 4 3" xfId="6352" xr:uid="{92052263-3D5B-4196-985C-5C3DC64E3D73}"/>
    <cellStyle name="Normal 37 4 5" xfId="2399" xr:uid="{6673CD1F-0998-47D2-95F5-0BB41D1E84B3}"/>
    <cellStyle name="Normal 37 4 5 2" xfId="4496" xr:uid="{2FF8FF98-7C08-4218-96D3-54A5E1EF0B5A}"/>
    <cellStyle name="Normal 37 4 5 3" xfId="6660" xr:uid="{EE72A6C3-2719-4B76-9127-19BD9D1D177D}"/>
    <cellStyle name="Normal 37 4 6" xfId="2661" xr:uid="{515FA784-8866-4F6F-8E03-762635E83937}"/>
    <cellStyle name="Normal 37 4 6 2" xfId="4754" xr:uid="{59413382-D9CE-4A8F-ADB7-887C8917B7D9}"/>
    <cellStyle name="Normal 37 4 6 3" xfId="6918" xr:uid="{36F83E71-FFEA-470F-AAC9-E4887CC2D36D}"/>
    <cellStyle name="Normal 37 4 7" xfId="2874" xr:uid="{B55B0B46-AE9C-4E98-A547-BA155C532B6E}"/>
    <cellStyle name="Normal 37 4 7 2" xfId="4959" xr:uid="{3EED100B-0568-456C-AB2C-2E796E036A4D}"/>
    <cellStyle name="Normal 37 4 7 3" xfId="7123" xr:uid="{699D1C74-49E6-4B7D-87DB-16625B85FA3F}"/>
    <cellStyle name="Normal 37 4 8" xfId="3385" xr:uid="{A2BAA10F-AFAD-47BE-95A8-4C454AC5D97A}"/>
    <cellStyle name="Normal 37 4 9" xfId="5488" xr:uid="{8486EEFF-DC48-4E4C-9C50-C28E67947ECB}"/>
    <cellStyle name="Normal 37 5" xfId="848" xr:uid="{BECCC38A-D073-4D71-984B-BACB5481069D}"/>
    <cellStyle name="Normal 37 5 2" xfId="3296" xr:uid="{62385275-393E-437C-A7BB-F91AB1392EE7}"/>
    <cellStyle name="Normal 37 5 3" xfId="5396" xr:uid="{F5D83F29-ADAF-49F8-A6FB-6C19DBD5E09B}"/>
    <cellStyle name="Normal 37 6" xfId="1172" xr:uid="{20069448-114F-43EC-B2DC-7BDDE9E1513E}"/>
    <cellStyle name="Normal 37 6 2" xfId="3576" xr:uid="{7E30D321-FACA-48BC-B110-E3AB0B187DC9}"/>
    <cellStyle name="Normal 37 6 3" xfId="5681" xr:uid="{C2F615D3-157E-482D-B117-CB6E1057C3EB}"/>
    <cellStyle name="Normal 37 7" xfId="1485" xr:uid="{F5F470EC-C025-425F-86CC-041E9CB26497}"/>
    <cellStyle name="Normal 37 7 2" xfId="3791" xr:uid="{17EE4496-4B31-4B5A-8DEC-E958321D53CC}"/>
    <cellStyle name="Normal 37 7 3" xfId="5914" xr:uid="{0ACE3D55-0FBE-4EE4-AF0D-3071BB82D308}"/>
    <cellStyle name="Normal 37 8" xfId="2000" xr:uid="{B29BD14E-8841-45E7-8822-7ADCF508972A}"/>
    <cellStyle name="Normal 37 8 2" xfId="4099" xr:uid="{B5008DC6-5382-48EA-ADFC-9623C5BB9E90}"/>
    <cellStyle name="Normal 37 8 3" xfId="6263" xr:uid="{0B8E223F-A4D1-4BC7-8187-F3A0CE1E0136}"/>
    <cellStyle name="Normal 37 9" xfId="2310" xr:uid="{E187D2AA-F343-4DF5-9063-C32429603A4A}"/>
    <cellStyle name="Normal 37 9 2" xfId="4407" xr:uid="{7FBFC999-2F7A-48C7-93CA-6E08B3B8E356}"/>
    <cellStyle name="Normal 37 9 3" xfId="6571" xr:uid="{23231056-078F-489A-85DB-DAC17011F1C6}"/>
    <cellStyle name="Normal 38" xfId="449" xr:uid="{4076F1B9-4E4E-4464-B863-8BC3A642626A}"/>
    <cellStyle name="Normal 38 10" xfId="2603" xr:uid="{55D8BF61-FE4C-4E6F-8082-B43EBE686C02}"/>
    <cellStyle name="Normal 38 10 2" xfId="4696" xr:uid="{58BF819A-E6E7-4F29-8372-4B3A120D012B}"/>
    <cellStyle name="Normal 38 10 3" xfId="6860" xr:uid="{5FBF922D-D209-4BB4-83CE-1623C573F348}"/>
    <cellStyle name="Normal 38 11" xfId="2815" xr:uid="{BE565C1C-DD1E-4EBC-BD92-6FB37253921D}"/>
    <cellStyle name="Normal 38 11 2" xfId="4901" xr:uid="{C52A0EA6-E784-4D81-A66C-38966534F2DE}"/>
    <cellStyle name="Normal 38 11 3" xfId="7065" xr:uid="{06528AB2-112C-4D1A-8948-79BF586E17D2}"/>
    <cellStyle name="Normal 38 12" xfId="3063" xr:uid="{3F3F4B5A-91E6-4131-8A8C-BCAE71634FE5}"/>
    <cellStyle name="Normal 38 13" xfId="5148" xr:uid="{090A5390-3D3F-4D95-8512-6390B9F635EA}"/>
    <cellStyle name="Normal 38 14" xfId="7727" xr:uid="{92D8B796-7FDE-4557-8F96-360D12993EEE}"/>
    <cellStyle name="Normal 38 2" xfId="635" xr:uid="{151B3032-D1DC-4613-91BA-BBA1C228B81B}"/>
    <cellStyle name="Normal 38 2 10" xfId="2846" xr:uid="{F7F6E783-815C-4462-87E1-25E95A359E27}"/>
    <cellStyle name="Normal 38 2 10 2" xfId="4931" xr:uid="{2C699028-9D6C-484C-A288-D934B641CB35}"/>
    <cellStyle name="Normal 38 2 10 3" xfId="7095" xr:uid="{AD341E5D-1507-4B62-9633-D9D866DA24A1}"/>
    <cellStyle name="Normal 38 2 11" xfId="3119" xr:uid="{C6E57121-61CA-441F-8870-909B7F81B30B}"/>
    <cellStyle name="Normal 38 2 12" xfId="5216" xr:uid="{0C7E1EA9-6FDD-4970-B4A2-97585133F58D}"/>
    <cellStyle name="Normal 38 2 13" xfId="7728" xr:uid="{C9FA4602-2FF7-403B-8C9B-1B76914338AF}"/>
    <cellStyle name="Normal 38 2 2" xfId="782" xr:uid="{8E064363-7A61-4586-8A36-43994E34EC75}"/>
    <cellStyle name="Normal 38 2 2 10" xfId="5341" xr:uid="{4AB331C2-ED01-42D9-9E55-774B4AA0CE22}"/>
    <cellStyle name="Normal 38 2 2 11" xfId="7729" xr:uid="{65F31552-452C-4230-91EF-CBA038E36E5B}"/>
    <cellStyle name="Normal 38 2 2 2" xfId="1094" xr:uid="{55236739-F678-4DC3-8B49-BE719BCB3037}"/>
    <cellStyle name="Normal 38 2 2 2 2" xfId="3534" xr:uid="{32B8A77A-43FF-4848-BA65-9266AFA51BD2}"/>
    <cellStyle name="Normal 38 2 2 2 3" xfId="5637" xr:uid="{BA8FEC03-CB46-44DE-9141-A1BDC11AC653}"/>
    <cellStyle name="Normal 38 2 2 3" xfId="1412" xr:uid="{DEDD4331-ECD0-4E3D-8C70-F8B7C187E4BB}"/>
    <cellStyle name="Normal 38 2 2 3 2" xfId="3737" xr:uid="{A1D9D9BA-7BE9-43C2-B56F-7723BE17C9C0}"/>
    <cellStyle name="Normal 38 2 2 3 3" xfId="5855" xr:uid="{12703CEC-5C89-41F2-ABA0-A53731D8B5FA}"/>
    <cellStyle name="Normal 38 2 2 4" xfId="1727" xr:uid="{2833E062-C325-4931-AF74-38487130E46F}"/>
    <cellStyle name="Normal 38 2 2 4 2" xfId="4029" xr:uid="{CE2BB44C-236E-4099-B237-FFF79CA6D1EC}"/>
    <cellStyle name="Normal 38 2 2 4 3" xfId="6152" xr:uid="{B891702A-129E-4665-A883-3CB9D36921C7}"/>
    <cellStyle name="Normal 38 2 2 5" xfId="2238" xr:uid="{14672585-28EF-473A-A7C2-2975B238ED7A}"/>
    <cellStyle name="Normal 38 2 2 5 2" xfId="4337" xr:uid="{F8DCF55E-7BD5-4279-A60D-0C612746CD0F}"/>
    <cellStyle name="Normal 38 2 2 5 3" xfId="6501" xr:uid="{464BA26C-6CBA-4D3A-B827-51392EB4D7F6}"/>
    <cellStyle name="Normal 38 2 2 6" xfId="2548" xr:uid="{9671CBE4-005C-40C2-9044-47D4AAA8CE38}"/>
    <cellStyle name="Normal 38 2 2 6 2" xfId="4645" xr:uid="{C5681F93-EB35-4785-BD2A-7C00FD7E6C9A}"/>
    <cellStyle name="Normal 38 2 2 6 3" xfId="6809" xr:uid="{102CCB79-59F0-41A4-BD5A-4D16F0697DEA}"/>
    <cellStyle name="Normal 38 2 2 7" xfId="2762" xr:uid="{A1D169D0-86C3-4E76-A6DC-3485B4269F39}"/>
    <cellStyle name="Normal 38 2 2 7 2" xfId="4855" xr:uid="{75D54879-1705-4448-A19E-5BE718E6CFF0}"/>
    <cellStyle name="Normal 38 2 2 7 3" xfId="7019" xr:uid="{F716967B-4C5D-4FC0-9B89-3BDC0057FD1B}"/>
    <cellStyle name="Normal 38 2 2 8" xfId="2975" xr:uid="{0419243C-19D7-4D77-9BAC-B6C3C4D8AA82}"/>
    <cellStyle name="Normal 38 2 2 8 2" xfId="5060" xr:uid="{50F65CE8-C045-4E14-B4F5-63E28B4FAA85}"/>
    <cellStyle name="Normal 38 2 2 8 3" xfId="7224" xr:uid="{BE55BA4F-8014-46B4-958C-4E61A6137146}"/>
    <cellStyle name="Normal 38 2 2 9" xfId="3241" xr:uid="{0FABD8AE-94CE-4BC8-9665-DDA427F88534}"/>
    <cellStyle name="Normal 38 2 3" xfId="979" xr:uid="{DDDF5BEE-6A23-486C-9BD8-8D52746ADD0C}"/>
    <cellStyle name="Normal 38 2 3 10" xfId="7730" xr:uid="{9CEBFB9E-60AE-4957-B712-6AA42C96E9B5}"/>
    <cellStyle name="Normal 38 2 3 2" xfId="1297" xr:uid="{EF56028A-0B1A-4936-8C5F-DA945BCE9649}"/>
    <cellStyle name="Normal 38 2 3 2 2" xfId="3670" xr:uid="{FF3AE41D-EE6B-4D5D-827F-F300A9EAE507}"/>
    <cellStyle name="Normal 38 2 3 2 3" xfId="5782" xr:uid="{3C1D3DD1-5800-4CB2-934C-CF90CE8058E6}"/>
    <cellStyle name="Normal 38 2 3 3" xfId="1612" xr:uid="{C8B49CB3-9389-4552-9FD8-D826D8287213}"/>
    <cellStyle name="Normal 38 2 3 3 2" xfId="3914" xr:uid="{E7874A21-B57B-461B-B41B-697F9A2AFDEF}"/>
    <cellStyle name="Normal 38 2 3 3 3" xfId="6037" xr:uid="{9ECAAB1A-10B1-4099-9B57-08483DC856DE}"/>
    <cellStyle name="Normal 38 2 3 4" xfId="2123" xr:uid="{1569DB3B-0F84-4B0B-9C26-C23F4CA6D74D}"/>
    <cellStyle name="Normal 38 2 3 4 2" xfId="4222" xr:uid="{977A5893-858E-49D9-AB69-210AD1D74765}"/>
    <cellStyle name="Normal 38 2 3 4 3" xfId="6386" xr:uid="{85941949-F3A3-4A31-9F56-1CE7DBE793AB}"/>
    <cellStyle name="Normal 38 2 3 5" xfId="2433" xr:uid="{FED97A41-2D14-4272-97EE-C0115E8A99B1}"/>
    <cellStyle name="Normal 38 2 3 5 2" xfId="4530" xr:uid="{DB5D545E-6B03-403B-BAC7-CA96AF6989EE}"/>
    <cellStyle name="Normal 38 2 3 5 3" xfId="6694" xr:uid="{682C83DF-94E4-41DD-A61D-0E0A9B759637}"/>
    <cellStyle name="Normal 38 2 3 6" xfId="2695" xr:uid="{8D83FDB6-2804-4583-AF37-02C358831196}"/>
    <cellStyle name="Normal 38 2 3 6 2" xfId="4788" xr:uid="{3CD235D1-5EAE-4F89-894F-2CC1E26E63BA}"/>
    <cellStyle name="Normal 38 2 3 6 3" xfId="6952" xr:uid="{917B8B23-3C48-49C3-8B4F-79235CB75C60}"/>
    <cellStyle name="Normal 38 2 3 7" xfId="2908" xr:uid="{37F675CB-D818-485B-A289-88FC224A6EA7}"/>
    <cellStyle name="Normal 38 2 3 7 2" xfId="4993" xr:uid="{7698747B-316F-4825-B617-8B82FC5F2BAF}"/>
    <cellStyle name="Normal 38 2 3 7 3" xfId="7157" xr:uid="{2688A4F0-B2C7-4EC0-A0DF-618B3D2E7071}"/>
    <cellStyle name="Normal 38 2 3 8" xfId="3419" xr:uid="{AC2383E6-9156-4A19-AB8B-95E6B7C0785E}"/>
    <cellStyle name="Normal 38 2 3 9" xfId="5522" xr:uid="{485967FC-CCB0-4201-A6BF-93331F8B3D51}"/>
    <cellStyle name="Normal 38 2 4" xfId="905" xr:uid="{A7EC53B7-388A-4742-8AF1-6B83CB1A9EE6}"/>
    <cellStyle name="Normal 38 2 4 2" xfId="3353" xr:uid="{09621668-38D3-4057-AAC4-90A38D909940}"/>
    <cellStyle name="Normal 38 2 4 3" xfId="5453" xr:uid="{07B2A884-09FB-446E-82A0-B6C52F28EDA4}"/>
    <cellStyle name="Normal 38 2 5" xfId="1231" xr:uid="{D1FA7B55-818A-4B26-9568-5E429CDE9E22}"/>
    <cellStyle name="Normal 38 2 5 2" xfId="3608" xr:uid="{6DA6028B-989A-4BE4-B4A1-2B463CAF98C0}"/>
    <cellStyle name="Normal 38 2 5 3" xfId="5720" xr:uid="{D84701A0-C2F2-47D7-A081-4A2F9EB6F1E3}"/>
    <cellStyle name="Normal 38 2 6" xfId="1544" xr:uid="{C50AAA7D-B2BC-4016-AE09-22C9BB7E3FA0}"/>
    <cellStyle name="Normal 38 2 6 2" xfId="3848" xr:uid="{19B0094C-4DEB-4C27-B98A-7A929324395A}"/>
    <cellStyle name="Normal 38 2 6 3" xfId="5971" xr:uid="{4C03B422-4D80-45D5-9A45-7DAD60370104}"/>
    <cellStyle name="Normal 38 2 7" xfId="2057" xr:uid="{CF583911-6EF3-45DA-91AC-722EA2FA37B2}"/>
    <cellStyle name="Normal 38 2 7 2" xfId="4156" xr:uid="{71B5F083-A003-43C4-AE31-793F633B12B9}"/>
    <cellStyle name="Normal 38 2 7 3" xfId="6320" xr:uid="{515E2B9A-5045-4E36-AFB6-2991B3111AE4}"/>
    <cellStyle name="Normal 38 2 8" xfId="2367" xr:uid="{3E61387A-6565-427D-B012-65F657731680}"/>
    <cellStyle name="Normal 38 2 8 2" xfId="4464" xr:uid="{9DA7F5A8-08D1-4259-8E99-6D97A7E4FFDA}"/>
    <cellStyle name="Normal 38 2 8 3" xfId="6628" xr:uid="{05C93BBE-3526-4F49-9D7F-19C6BD21788F}"/>
    <cellStyle name="Normal 38 2 9" xfId="2633" xr:uid="{9591B895-F43A-4A5B-8004-1BF7C1892701}"/>
    <cellStyle name="Normal 38 2 9 2" xfId="4726" xr:uid="{400A4919-4416-4D4F-B6A0-F22A89C16D04}"/>
    <cellStyle name="Normal 38 2 9 3" xfId="6890" xr:uid="{CEBCE085-96BF-416B-A34C-16764C976E35}"/>
    <cellStyle name="Normal 38 3" xfId="723" xr:uid="{02D7D7B3-2B92-4F7D-A212-9517D62162DA}"/>
    <cellStyle name="Normal 38 3 10" xfId="5286" xr:uid="{DEF5872C-5E5B-413B-B6B1-A3D19BB40A07}"/>
    <cellStyle name="Normal 38 3 11" xfId="7731" xr:uid="{9F4E0C7B-E049-444F-9839-B808B67D1381}"/>
    <cellStyle name="Normal 38 3 2" xfId="1040" xr:uid="{94886001-5BE4-4792-9A8F-562D846A8293}"/>
    <cellStyle name="Normal 38 3 2 2" xfId="3480" xr:uid="{90D6E4B2-4815-45EB-9036-8AA870BC0179}"/>
    <cellStyle name="Normal 38 3 2 3" xfId="5583" xr:uid="{4F13BD34-DAAD-4B87-BC4B-7A140A400758}"/>
    <cellStyle name="Normal 38 3 3" xfId="1358" xr:uid="{F1861FCB-F549-4549-BF0F-EF64F854C3B5}"/>
    <cellStyle name="Normal 38 3 3 2" xfId="3707" xr:uid="{C9517ED1-0DC0-401D-8D35-556E4A7B649B}"/>
    <cellStyle name="Normal 38 3 3 3" xfId="5822" xr:uid="{04D5ECC9-C9AC-4A07-A8DD-2ABA109090E3}"/>
    <cellStyle name="Normal 38 3 4" xfId="1673" xr:uid="{DBFE8FD5-6DE7-4726-9ADB-6F0C0BCCBA5F}"/>
    <cellStyle name="Normal 38 3 4 2" xfId="3975" xr:uid="{96BF0E23-1E91-4EA4-A609-2096B7532F10}"/>
    <cellStyle name="Normal 38 3 4 3" xfId="6098" xr:uid="{F65B488D-6FF3-446D-AFE6-9F37511230E9}"/>
    <cellStyle name="Normal 38 3 5" xfId="2184" xr:uid="{9B455E73-F139-44E5-AF04-6CD5C02986F6}"/>
    <cellStyle name="Normal 38 3 5 2" xfId="4283" xr:uid="{63030F19-BC20-4C47-9BE5-53364C5E7708}"/>
    <cellStyle name="Normal 38 3 5 3" xfId="6447" xr:uid="{524CEA02-1C16-4DD3-BA88-CB92AA66D556}"/>
    <cellStyle name="Normal 38 3 6" xfId="2494" xr:uid="{344B72C7-6BB8-4C67-AB13-FF0A12885200}"/>
    <cellStyle name="Normal 38 3 6 2" xfId="4591" xr:uid="{10DCA984-0B7E-4184-808A-D2D4B6DBCB70}"/>
    <cellStyle name="Normal 38 3 6 3" xfId="6755" xr:uid="{5028892C-CA55-40C7-B20E-F663D386B5FC}"/>
    <cellStyle name="Normal 38 3 7" xfId="2732" xr:uid="{046C5B29-5C94-455A-BC17-D635579ECC73}"/>
    <cellStyle name="Normal 38 3 7 2" xfId="4825" xr:uid="{ED25ACEA-8297-4C29-8A89-EC1B8849E338}"/>
    <cellStyle name="Normal 38 3 7 3" xfId="6989" xr:uid="{A9DDEF82-4326-4014-9018-DCBDB31397C3}"/>
    <cellStyle name="Normal 38 3 8" xfId="2945" xr:uid="{FD809AE9-BEB5-40DB-BA93-E749053E9444}"/>
    <cellStyle name="Normal 38 3 8 2" xfId="5030" xr:uid="{FF3FAA41-AFE9-4B75-980B-537F427C48DA}"/>
    <cellStyle name="Normal 38 3 8 3" xfId="7194" xr:uid="{5D5E702A-5712-49A8-A1C6-DE1D12E06411}"/>
    <cellStyle name="Normal 38 3 9" xfId="3187" xr:uid="{A0C1DFC2-B77D-43AE-9333-D072E126C2FA}"/>
    <cellStyle name="Normal 38 4" xfId="947" xr:uid="{1372E22E-438E-4207-9D83-27213265986A}"/>
    <cellStyle name="Normal 38 4 10" xfId="7732" xr:uid="{88B883C2-94D5-4162-B3C2-339A9CB84F4C}"/>
    <cellStyle name="Normal 38 4 2" xfId="1265" xr:uid="{3A4BE76D-D665-4C50-9A29-38E58235675D}"/>
    <cellStyle name="Normal 38 4 2 2" xfId="3638" xr:uid="{4093033F-B171-4A09-8BF4-64CED4341C49}"/>
    <cellStyle name="Normal 38 4 2 3" xfId="5750" xr:uid="{9842659E-7764-467B-92AF-875A26E89CA6}"/>
    <cellStyle name="Normal 38 4 3" xfId="1580" xr:uid="{259442B6-80C9-490A-985F-F33B2A5C8E3C}"/>
    <cellStyle name="Normal 38 4 3 2" xfId="3882" xr:uid="{7BBDE36D-7EDC-48EB-AEB2-47389574994F}"/>
    <cellStyle name="Normal 38 4 3 3" xfId="6005" xr:uid="{3A666264-13D6-42FA-A3F6-F098E0D23DA0}"/>
    <cellStyle name="Normal 38 4 4" xfId="2091" xr:uid="{F880704F-AAD0-41C5-A27A-E7D797A67ED0}"/>
    <cellStyle name="Normal 38 4 4 2" xfId="4190" xr:uid="{61B5FE0A-A93F-4DF0-BA58-04AC6522314B}"/>
    <cellStyle name="Normal 38 4 4 3" xfId="6354" xr:uid="{C4337C81-CCF4-452C-8303-4A943B8D20CC}"/>
    <cellStyle name="Normal 38 4 5" xfId="2401" xr:uid="{C9323FC4-FE33-4D78-86D0-27BEF5528875}"/>
    <cellStyle name="Normal 38 4 5 2" xfId="4498" xr:uid="{B42B6882-3149-4422-A973-AFEB8D25191C}"/>
    <cellStyle name="Normal 38 4 5 3" xfId="6662" xr:uid="{A343FF17-2935-4EED-AC01-A7EA45BCA121}"/>
    <cellStyle name="Normal 38 4 6" xfId="2663" xr:uid="{E41EE2E4-779E-4563-9726-C9FE1A19DEB4}"/>
    <cellStyle name="Normal 38 4 6 2" xfId="4756" xr:uid="{530FA567-5F16-4A20-B00D-7BC238D36EE7}"/>
    <cellStyle name="Normal 38 4 6 3" xfId="6920" xr:uid="{369048D9-A11F-4EE3-A4AC-BA1F5820E0CF}"/>
    <cellStyle name="Normal 38 4 7" xfId="2876" xr:uid="{3A73029C-9B95-4F20-9ABB-37D1A047F0CF}"/>
    <cellStyle name="Normal 38 4 7 2" xfId="4961" xr:uid="{C311B56C-91FC-4168-9E9D-D7FFEFAA8C71}"/>
    <cellStyle name="Normal 38 4 7 3" xfId="7125" xr:uid="{548D8C57-0DCC-4694-82C0-8BACE906CC81}"/>
    <cellStyle name="Normal 38 4 8" xfId="3387" xr:uid="{243B8F37-255C-49EE-8400-3A5CBF95B303}"/>
    <cellStyle name="Normal 38 4 9" xfId="5490" xr:uid="{0F782360-5F59-4208-8913-034D371D3797}"/>
    <cellStyle name="Normal 38 5" xfId="851" xr:uid="{580F64DD-BAA9-454C-94AC-C1B55BBDDA7D}"/>
    <cellStyle name="Normal 38 5 2" xfId="3299" xr:uid="{B0EDADB3-6B70-404D-8F77-B3D31FD93088}"/>
    <cellStyle name="Normal 38 5 3" xfId="5399" xr:uid="{098C48E7-D078-4AC7-BDC9-57E17E25B1F9}"/>
    <cellStyle name="Normal 38 6" xfId="1175" xr:uid="{29CA2C49-B158-424D-99DF-2A5C660DDB49}"/>
    <cellStyle name="Normal 38 6 2" xfId="3578" xr:uid="{CA6C771A-A1B7-42F1-92E2-A81BD5FDC3A6}"/>
    <cellStyle name="Normal 38 6 3" xfId="5684" xr:uid="{ACB2216F-8A6B-4CC3-BFF9-6E3900A98D67}"/>
    <cellStyle name="Normal 38 7" xfId="1488" xr:uid="{5D995AC2-94FE-47EA-A975-208B6AE726A9}"/>
    <cellStyle name="Normal 38 7 2" xfId="3794" xr:uid="{07647634-6818-44E1-88D2-8367715F54B9}"/>
    <cellStyle name="Normal 38 7 3" xfId="5917" xr:uid="{96C78CFC-A607-44F8-914D-C05F8462D0BC}"/>
    <cellStyle name="Normal 38 8" xfId="2003" xr:uid="{62484268-13B3-445F-BC93-10660D39D381}"/>
    <cellStyle name="Normal 38 8 2" xfId="4102" xr:uid="{DC096C53-B80B-4E02-A782-0764C42F3D8F}"/>
    <cellStyle name="Normal 38 8 3" xfId="6266" xr:uid="{EEE1D4C2-6A46-461A-8116-2BAF7E9419C3}"/>
    <cellStyle name="Normal 38 9" xfId="2313" xr:uid="{ABC0C43C-8A30-421E-BD74-24BF575B9371}"/>
    <cellStyle name="Normal 38 9 2" xfId="4410" xr:uid="{648051C3-F474-4797-84D1-777D2AE5E54F}"/>
    <cellStyle name="Normal 38 9 3" xfId="6574" xr:uid="{368ED66A-2790-41D5-869E-2B41FC7597C3}"/>
    <cellStyle name="Normal 39" xfId="452" xr:uid="{7F08C32A-4760-417E-9601-B54C694D3F34}"/>
    <cellStyle name="Normal 4" xfId="126" xr:uid="{619E3D11-5935-48BA-8DD1-C7FEBDF9F269}"/>
    <cellStyle name="Normal 4 2" xfId="224" xr:uid="{B34F293B-E28A-4B36-8D5D-A3E259697C76}"/>
    <cellStyle name="Normal 4 2 2" xfId="7734" xr:uid="{568F368A-5E50-4427-BCA4-1ED8EB32445F}"/>
    <cellStyle name="Normal 4 3" xfId="225" xr:uid="{72152CF4-B4BD-4B44-86C9-185AB8BBB258}"/>
    <cellStyle name="Normal 4 3 2" xfId="7735" xr:uid="{7E0B2B37-45EF-4E8D-898C-945E51A0B42F}"/>
    <cellStyle name="Normal 4 4" xfId="223" xr:uid="{157CE064-070A-4F6E-B4D7-9D60A751DDC6}"/>
    <cellStyle name="Normal 4 5" xfId="7388" xr:uid="{408F65A6-904D-4F4A-BB7A-650A1C09948B}"/>
    <cellStyle name="Normal 4 6" xfId="7733" xr:uid="{FCD99C6C-A35D-41B8-B62A-938D57FBD613}"/>
    <cellStyle name="Normal 40" xfId="469" xr:uid="{3FE1BD6D-F0BC-4619-8378-44BD228A935B}"/>
    <cellStyle name="Normal 41" xfId="459" xr:uid="{1EE95EAC-6C19-46D3-9A8C-933233A15D77}"/>
    <cellStyle name="Normal 42" xfId="465" xr:uid="{6589CECD-96E8-4E57-9151-12D9D873DEAB}"/>
    <cellStyle name="Normal 43" xfId="537" xr:uid="{4E26F373-4878-4444-92DF-CDE94A1AFDC9}"/>
    <cellStyle name="Normal 43 2" xfId="652" xr:uid="{871DB884-4107-4DA3-A4CC-3842FC121C5F}"/>
    <cellStyle name="Normal 43 3" xfId="1438" xr:uid="{BEED4298-A8F5-435B-9F7F-29A4FF889F21}"/>
    <cellStyle name="Normal 44" xfId="580" xr:uid="{EEAD62BA-49A8-4CE4-A642-E778091573FD}"/>
    <cellStyle name="Normal 44 2" xfId="656" xr:uid="{540F2DFA-F343-416D-9BAD-13898C349A7C}"/>
    <cellStyle name="Normal 44 3" xfId="1447" xr:uid="{E8CA1DC5-F885-472C-B61E-3AE98239632D}"/>
    <cellStyle name="Normal 45" xfId="468" xr:uid="{C16811F5-DD10-4AA0-A3B0-76184099DCC8}"/>
    <cellStyle name="Normal 46" xfId="472" xr:uid="{FB45C83A-2046-4F37-A9E9-27BFE8F2A7D5}"/>
    <cellStyle name="Normal 47" xfId="561" xr:uid="{74478B37-D606-453C-82D5-64C70AE0EE4B}"/>
    <cellStyle name="Normal 48" xfId="460" xr:uid="{0B2B1288-E459-40EF-9AD1-6B1D4622EF7D}"/>
    <cellStyle name="Normal 49" xfId="644" xr:uid="{EDAAD7BE-225D-458B-B712-63C22930C252}"/>
    <cellStyle name="Normal 49 2" xfId="790" xr:uid="{477C7458-777D-40C2-80F2-0831D318D228}"/>
    <cellStyle name="Normal 49 3" xfId="1449" xr:uid="{646E3D16-D511-4F73-9E9D-D69683DFC52A}"/>
    <cellStyle name="Normal 5" xfId="125" xr:uid="{66EF659E-F0F0-4DCA-B60A-693C76AF6331}"/>
    <cellStyle name="Normal 5 2" xfId="161" xr:uid="{FD178F66-4C05-4D3A-921C-5BECCB59EA9E}"/>
    <cellStyle name="Normal 5 3" xfId="7497" xr:uid="{0C99F8B6-27BB-4D11-9E2A-CA10332F2C19}"/>
    <cellStyle name="Normal 5 4" xfId="7736" xr:uid="{C0AF36F5-BE6D-4051-A168-444116A2497E}"/>
    <cellStyle name="Normal 50" xfId="455" xr:uid="{D31CC715-5925-43E2-B2BA-203071155F00}"/>
    <cellStyle name="Normal 51" xfId="473" xr:uid="{87AECF8F-5AE1-4AD8-B80D-84822BCBB3DC}"/>
    <cellStyle name="Normal 52" xfId="641" xr:uid="{8E7FDDC8-1B0F-4904-91FA-D0D86C1533F2}"/>
    <cellStyle name="Normal 53" xfId="646" xr:uid="{0C887A9C-7E25-4F77-B942-535DF9A844C5}"/>
    <cellStyle name="Normal 54" xfId="658" xr:uid="{C2E95407-D325-448B-83CB-49170191405C}"/>
    <cellStyle name="Normal 54 2" xfId="734" xr:uid="{83015587-84E5-40AD-89C7-4DF2D285A1AC}"/>
    <cellStyle name="Normal 54 3" xfId="984" xr:uid="{7E709352-5D73-4A9C-88DE-02DCEBB7F7B4}"/>
    <cellStyle name="Normal 54 3 10" xfId="7737" xr:uid="{D94C96DB-AC06-4DEB-83BA-3FBF5F6B7523}"/>
    <cellStyle name="Normal 54 3 2" xfId="1302" xr:uid="{CE4460AA-DFC2-4C15-B00B-B4E92099A9FE}"/>
    <cellStyle name="Normal 54 3 2 2" xfId="3675" xr:uid="{EAC73602-C53F-43BB-8297-FD4059B7ADF8}"/>
    <cellStyle name="Normal 54 3 2 3" xfId="5787" xr:uid="{31F4D632-D064-4B14-B915-C6EA008576BD}"/>
    <cellStyle name="Normal 54 3 3" xfId="1617" xr:uid="{1FDA2D55-E2A7-4B94-8695-E6FC6814F4CA}"/>
    <cellStyle name="Normal 54 3 3 2" xfId="3919" xr:uid="{CF0E0E25-4873-4294-96AE-72165ABDC7C4}"/>
    <cellStyle name="Normal 54 3 3 3" xfId="6042" xr:uid="{78036C3E-B961-4794-BD1F-264609DA8A2D}"/>
    <cellStyle name="Normal 54 3 4" xfId="2128" xr:uid="{A9517CF5-E392-49F5-9A9B-A946AF799DCB}"/>
    <cellStyle name="Normal 54 3 4 2" xfId="4227" xr:uid="{C756ECCC-8C6B-4FFD-98CC-153F2C4B228B}"/>
    <cellStyle name="Normal 54 3 4 3" xfId="6391" xr:uid="{9E9F784F-46D0-403F-8AC1-C155A4232647}"/>
    <cellStyle name="Normal 54 3 5" xfId="2438" xr:uid="{59A6C879-F1E1-43FA-87A7-30F156313DC8}"/>
    <cellStyle name="Normal 54 3 5 2" xfId="4535" xr:uid="{1937D61F-8A65-4E57-9818-4F1130D76A01}"/>
    <cellStyle name="Normal 54 3 5 3" xfId="6699" xr:uid="{713EF0A8-57E1-4D87-8868-3ECEEC7475D8}"/>
    <cellStyle name="Normal 54 3 6" xfId="2700" xr:uid="{0CC6D176-F7B0-4557-BFB3-85EE6B549435}"/>
    <cellStyle name="Normal 54 3 6 2" xfId="4793" xr:uid="{411B7C2C-E6F1-4AA3-8566-E3B099272E99}"/>
    <cellStyle name="Normal 54 3 6 3" xfId="6957" xr:uid="{973336B5-3266-48D1-B0B3-A5684541D187}"/>
    <cellStyle name="Normal 54 3 7" xfId="2913" xr:uid="{56AED659-3B8B-4EAB-A0A4-DF23D62F1212}"/>
    <cellStyle name="Normal 54 3 7 2" xfId="4998" xr:uid="{FF5CEA0C-C020-4F4A-A031-8469D648FAD4}"/>
    <cellStyle name="Normal 54 3 7 3" xfId="7162" xr:uid="{6D1A4D0F-FD63-4934-8E8B-F349EAEE0F45}"/>
    <cellStyle name="Normal 54 3 8" xfId="3424" xr:uid="{4D6D9F0A-CFB5-4A51-9751-DFD35563ADDB}"/>
    <cellStyle name="Normal 54 3 9" xfId="5527" xr:uid="{3524ABB0-704D-4DB3-B79C-6AF154AC331D}"/>
    <cellStyle name="Normal 54 4" xfId="1498" xr:uid="{DB246C96-9AF4-4C15-8C45-D09304E38CF5}"/>
    <cellStyle name="Normal 54 5" xfId="3131" xr:uid="{5831ABF0-18FF-40D3-B11D-2DC829E6F40F}"/>
    <cellStyle name="Normal 54 6" xfId="5228" xr:uid="{B92A2E99-3459-4A0B-8686-A36243EDBF76}"/>
    <cellStyle name="Normal 55" xfId="791" xr:uid="{90B71E2D-1E09-4F41-AC2F-89958726376D}"/>
    <cellStyle name="Normal 55 2" xfId="1102" xr:uid="{8BB2EC93-2169-44ED-9C56-1FA754973D23}"/>
    <cellStyle name="Normal 55 3" xfId="1552" xr:uid="{3CF23BCE-C075-4372-8AC8-4B4ACA6AC6E2}"/>
    <cellStyle name="Normal 56" xfId="661" xr:uid="{82E77E7D-4CDC-4D18-99FB-EA33BB6C2F4F}"/>
    <cellStyle name="Normal 57" xfId="667" xr:uid="{123C8637-4F96-4DF8-A7EF-DAFDF593FF1C}"/>
    <cellStyle name="Normal 58" xfId="666" xr:uid="{B3818ED3-EEEB-4ACD-9690-5433409C9C41}"/>
    <cellStyle name="Normal 59" xfId="913" xr:uid="{E8790380-AE54-4A68-92D2-48AAF8084D2D}"/>
    <cellStyle name="Normal 59 2" xfId="1553" xr:uid="{5734C33D-0150-42B4-A736-87966FADF70A}"/>
    <cellStyle name="Normal 59 2 2" xfId="7738" xr:uid="{C4AF130B-A78A-4B51-BD3B-F128F310B26D}"/>
    <cellStyle name="Normal 6" xfId="226" xr:uid="{660D3926-52C1-4E72-B745-CD86E53E31D5}"/>
    <cellStyle name="Normal 6 2" xfId="227" xr:uid="{AB9C5B76-111C-401B-B5BC-76F0730B14D2}"/>
    <cellStyle name="Normal 6 2 2" xfId="228" xr:uid="{C58E8E14-3722-4E31-8560-4DE3719B38B9}"/>
    <cellStyle name="Normal 6 2 3" xfId="197" xr:uid="{A0BFCA99-2A8D-4AB9-905C-39691E3FDFC9}"/>
    <cellStyle name="Normal 6 2 3 2" xfId="229" xr:uid="{331D20C2-52F0-41E1-973C-82A22F9DEE41}"/>
    <cellStyle name="Normal 6 2 3 2 2" xfId="557" xr:uid="{40ACEE37-58F4-4E39-BB89-DAE4DD51407F}"/>
    <cellStyle name="Normal 6 2 4" xfId="318" xr:uid="{FC39A07D-C31C-476B-AEF3-EC92D523A606}"/>
    <cellStyle name="Normal 6 2 4 2" xfId="584" xr:uid="{84BB7C4F-D4D6-41B4-987B-04FA3AD5E657}"/>
    <cellStyle name="Normal 6 3" xfId="7419" xr:uid="{44551ED5-27FE-479E-83CF-E89422B682B3}"/>
    <cellStyle name="Normal 6 4" xfId="7739" xr:uid="{8B1E7519-3EFE-447F-92A6-F61E83ADB55C}"/>
    <cellStyle name="Normal 60" xfId="1103" xr:uid="{737B41DA-ECDC-4662-9178-D5BA45A1BA75}"/>
    <cellStyle name="Normal 60 2" xfId="1735" xr:uid="{C890BEC4-78B0-482E-A1F1-CF320FACEB70}"/>
    <cellStyle name="Normal 60 2 2" xfId="7740" xr:uid="{BA5EA218-F754-4A8D-83B2-765451742176}"/>
    <cellStyle name="Normal 61" xfId="799" xr:uid="{B348797E-4A2E-4786-876A-CA75D5C7F68C}"/>
    <cellStyle name="Normal 61 2" xfId="1420" xr:uid="{A43DEACC-222B-4CDB-82C6-076F0456E045}"/>
    <cellStyle name="Normal 61 3" xfId="1736" xr:uid="{122D67CE-07E7-4416-AE93-C7F8B4F5CE8C}"/>
    <cellStyle name="Normal 62" xfId="1111" xr:uid="{5B19F596-4411-4AD0-A4CA-C3A1D7388473}"/>
    <cellStyle name="Normal 62 2" xfId="1737" xr:uid="{A650036A-63F8-4C67-B7D2-044B2D2E28F5}"/>
    <cellStyle name="Normal 62 3" xfId="3542" xr:uid="{4A187CEE-4C2A-4360-B215-3D349CA83270}"/>
    <cellStyle name="Normal 62 4" xfId="5645" xr:uid="{265157D7-7543-44CD-9E07-05C25426A604}"/>
    <cellStyle name="Normal 62 5" xfId="7741" xr:uid="{A654A2F5-A031-401F-84B4-782B99EAEAFD}"/>
    <cellStyle name="Normal 63" xfId="1114" xr:uid="{FF7A8347-9A91-4CF0-8735-AA36FD9EC3F3}"/>
    <cellStyle name="Normal 63 2" xfId="1745" xr:uid="{557410FA-6DFE-402D-9694-93A7A60C7E6D}"/>
    <cellStyle name="Normal 64" xfId="1119" xr:uid="{35DD72EF-B117-499F-9F9D-F827217A98C2}"/>
    <cellStyle name="Normal 64 2" xfId="1753" xr:uid="{CF778C25-8159-4B5C-9B40-FE9BB87C638C}"/>
    <cellStyle name="Normal 65" xfId="1185" xr:uid="{D5734A4A-A557-4BD3-83C2-7DA4E8ACC867}"/>
    <cellStyle name="Normal 65 2" xfId="1754" xr:uid="{08F405E2-D062-4532-AF4F-42C4C4B9C359}"/>
    <cellStyle name="Normal 66" xfId="1123" xr:uid="{D4C263E8-C25E-42B1-A095-9B39ACDB7EE7}"/>
    <cellStyle name="Normal 66 2" xfId="1762" xr:uid="{92299A6C-87A9-41AA-9E0F-0FE007B722DA}"/>
    <cellStyle name="Normal 67" xfId="1124" xr:uid="{37E2D512-3312-4DA7-8D48-BC6280E2E972}"/>
    <cellStyle name="Normal 67 2" xfId="1770" xr:uid="{83F56BA5-227F-4930-B954-C411E90D45FE}"/>
    <cellStyle name="Normal 68" xfId="1778" xr:uid="{0C3FFF7B-056A-4B72-85C7-E86886DEC664}"/>
    <cellStyle name="Normal 68 2" xfId="7742" xr:uid="{E15A3143-A492-445A-A16C-ECD8017630B0}"/>
    <cellStyle name="Normal 69" xfId="1786" xr:uid="{8292105C-CC58-4684-9C72-96C230588510}"/>
    <cellStyle name="Normal 69 2" xfId="7743" xr:uid="{1CB96146-C4E3-4452-99A8-8DE71DE5E642}"/>
    <cellStyle name="Normal 7" xfId="230" xr:uid="{3AF4B3B8-9487-41BE-A97C-3AE38B6D06BB}"/>
    <cellStyle name="Normal 7 10" xfId="1118" xr:uid="{F1541966-321D-4134-80DD-7597B496D2A3}"/>
    <cellStyle name="Normal 7 10 2" xfId="3548" xr:uid="{6C5976D6-AC07-414A-898E-12A19B3C985C}"/>
    <cellStyle name="Normal 7 10 3" xfId="5651" xr:uid="{86034A35-E98B-48FC-BEAC-A4D4CAADE48C}"/>
    <cellStyle name="Normal 7 11" xfId="1432" xr:uid="{44EDDBF6-B2E0-4717-BBF2-A0C5FF512836}"/>
    <cellStyle name="Normal 7 11 2" xfId="3744" xr:uid="{B4B632A0-1699-40B5-9DFA-DEB2BAFF578E}"/>
    <cellStyle name="Normal 7 11 3" xfId="5866" xr:uid="{0285AB2D-18DF-4F3E-B642-F677D61B2C58}"/>
    <cellStyle name="Normal 7 12" xfId="1950" xr:uid="{5F34E376-66BD-4709-AB9D-09F40501B88F}"/>
    <cellStyle name="Normal 7 12 2" xfId="4052" xr:uid="{45A7723C-CF77-4312-A9A8-59BF81458A0A}"/>
    <cellStyle name="Normal 7 12 3" xfId="6216" xr:uid="{FE0DB60D-42FD-42E3-8167-FE33F293EC25}"/>
    <cellStyle name="Normal 7 13" xfId="2262" xr:uid="{ADBDBD36-A07E-43C2-9498-9871E8AA4963}"/>
    <cellStyle name="Normal 7 13 2" xfId="4360" xr:uid="{C10ED84E-657E-46D4-91B1-54EB24C7A310}"/>
    <cellStyle name="Normal 7 13 3" xfId="6524" xr:uid="{2B2DBADA-08E2-4705-9F65-734CA55043BB}"/>
    <cellStyle name="Normal 7 14" xfId="2570" xr:uid="{06CA39D0-F4F3-4EB9-A266-BDCB3445517E}"/>
    <cellStyle name="Normal 7 14 2" xfId="4666" xr:uid="{6DB65E96-C14A-43D3-9B0D-84D9103F609F}"/>
    <cellStyle name="Normal 7 14 3" xfId="6830" xr:uid="{232804B0-9783-46C7-BBE3-D23FA57B27B0}"/>
    <cellStyle name="Normal 7 15" xfId="2781" xr:uid="{E76DA304-C6AA-4B86-BA98-BF6C781CF477}"/>
    <cellStyle name="Normal 7 15 2" xfId="4872" xr:uid="{205FCE5A-81F6-4F40-8376-6784D6CD21D3}"/>
    <cellStyle name="Normal 7 15 3" xfId="7036" xr:uid="{CF2BBA15-0BA1-45C7-9F3C-DE67515B8F9D}"/>
    <cellStyle name="Normal 7 16" xfId="3022" xr:uid="{00F0D632-7E6F-4679-81E0-854D4DE6F499}"/>
    <cellStyle name="Normal 7 17" xfId="5091" xr:uid="{D2ED26DF-19C5-487C-8EF7-33E135E19CC3}"/>
    <cellStyle name="Normal 7 18" xfId="7744" xr:uid="{8ABAD68A-6766-40EC-99DE-649ECDE0E740}"/>
    <cellStyle name="Normal 7 2" xfId="384" xr:uid="{A6AA3172-635E-4A0D-9450-04E539CA5E79}"/>
    <cellStyle name="Normal 7 2 10" xfId="2582" xr:uid="{C8B994DE-D650-4613-888F-91232243A075}"/>
    <cellStyle name="Normal 7 2 10 2" xfId="4675" xr:uid="{CED5EF2B-44C8-428D-B171-AC9DD1A176DE}"/>
    <cellStyle name="Normal 7 2 10 3" xfId="6839" xr:uid="{5486AB79-BA54-43C2-B14C-7D5C678EE67C}"/>
    <cellStyle name="Normal 7 2 11" xfId="2794" xr:uid="{FBFBCE1F-643F-4236-BFF6-E9B41E7F833E}"/>
    <cellStyle name="Normal 7 2 11 2" xfId="4880" xr:uid="{BC821B45-B0B5-4F53-A0FD-66EA262A5553}"/>
    <cellStyle name="Normal 7 2 11 3" xfId="7044" xr:uid="{959058CB-00C1-4BB8-A88D-A9F74E3B2570}"/>
    <cellStyle name="Normal 7 2 12" xfId="3030" xr:uid="{D3A98466-9295-4D2B-B803-41C7F03ADF73}"/>
    <cellStyle name="Normal 7 2 13" xfId="5110" xr:uid="{DC0F7271-39D2-4948-AF37-4330AA7AEC7D}"/>
    <cellStyle name="Normal 7 2 14" xfId="7745" xr:uid="{C2A67804-A610-4E0C-95D6-AC0BDD1FF8C0}"/>
    <cellStyle name="Normal 7 2 2" xfId="600" xr:uid="{D8BE288E-8A1E-421F-B187-8FA877CD1479}"/>
    <cellStyle name="Normal 7 2 2 10" xfId="2825" xr:uid="{AAA75804-0EAD-439C-BD16-2D701480723C}"/>
    <cellStyle name="Normal 7 2 2 10 2" xfId="4910" xr:uid="{D58D77CC-574C-4958-9EDC-956CB1B0097D}"/>
    <cellStyle name="Normal 7 2 2 10 3" xfId="7074" xr:uid="{05FF2C03-FF81-47CF-94CF-E878E477EF61}"/>
    <cellStyle name="Normal 7 2 2 11" xfId="3086" xr:uid="{3AB26CA1-9DEE-4861-AA17-E66223470A35}"/>
    <cellStyle name="Normal 7 2 2 12" xfId="5183" xr:uid="{B90F8668-EBC8-4805-90A5-92F98440023D}"/>
    <cellStyle name="Normal 7 2 2 13" xfId="7746" xr:uid="{858B81A2-A304-4DBF-A796-179CCFD02057}"/>
    <cellStyle name="Normal 7 2 2 2" xfId="749" xr:uid="{2B84C17B-C87D-4D3A-A2C9-EB79AFDE8ED5}"/>
    <cellStyle name="Normal 7 2 2 2 10" xfId="5308" xr:uid="{3AC5DF1B-FD6D-42FA-A9CB-8BBCB5470FFE}"/>
    <cellStyle name="Normal 7 2 2 2 11" xfId="7747" xr:uid="{FB686CC5-2B3F-4E68-BF89-6EAD582EAC48}"/>
    <cellStyle name="Normal 7 2 2 2 2" xfId="1061" xr:uid="{4F447F79-A7F7-4843-A1D4-568D05321EEE}"/>
    <cellStyle name="Normal 7 2 2 2 2 2" xfId="3501" xr:uid="{42B61ED1-0E4E-4187-A7C2-9AE8DBB2B1B1}"/>
    <cellStyle name="Normal 7 2 2 2 2 3" xfId="5604" xr:uid="{9BA092F5-5D10-47E2-9529-6CAA7C9DC06C}"/>
    <cellStyle name="Normal 7 2 2 2 3" xfId="1379" xr:uid="{3FAAE3AF-DDB4-4E51-872E-50230C8DE576}"/>
    <cellStyle name="Normal 7 2 2 2 3 2" xfId="3716" xr:uid="{BCE862BF-D69F-48FA-B357-158060EEB3E6}"/>
    <cellStyle name="Normal 7 2 2 2 3 3" xfId="5834" xr:uid="{8DA4A17A-F306-4446-94C9-5DD6F6F55F72}"/>
    <cellStyle name="Normal 7 2 2 2 4" xfId="1694" xr:uid="{A8C12C11-0EE1-40EB-83EB-4813B02C9B05}"/>
    <cellStyle name="Normal 7 2 2 2 4 2" xfId="3996" xr:uid="{C0551729-EB54-47C3-BEAA-9C629E102FC9}"/>
    <cellStyle name="Normal 7 2 2 2 4 3" xfId="6119" xr:uid="{6721D0EA-3942-45F9-8684-0A82D4BDE625}"/>
    <cellStyle name="Normal 7 2 2 2 5" xfId="2205" xr:uid="{3BDBE88B-4C62-4AD0-9810-050710C7D215}"/>
    <cellStyle name="Normal 7 2 2 2 5 2" xfId="4304" xr:uid="{20B0143B-92F4-4B7C-BBF0-C7B06B0A48D9}"/>
    <cellStyle name="Normal 7 2 2 2 5 3" xfId="6468" xr:uid="{90C390CF-DF66-4242-B49F-12B3FB8B611A}"/>
    <cellStyle name="Normal 7 2 2 2 6" xfId="2515" xr:uid="{67CEBBD8-312E-4F61-8D40-A0175876B1DD}"/>
    <cellStyle name="Normal 7 2 2 2 6 2" xfId="4612" xr:uid="{15523E04-909E-44E6-A712-AF646D747721}"/>
    <cellStyle name="Normal 7 2 2 2 6 3" xfId="6776" xr:uid="{166A996D-5E22-42A0-BF27-6B717BD5A9FF}"/>
    <cellStyle name="Normal 7 2 2 2 7" xfId="2741" xr:uid="{8719197D-E5C9-4D25-B464-76BA8E476D96}"/>
    <cellStyle name="Normal 7 2 2 2 7 2" xfId="4834" xr:uid="{95224171-1AE5-4EC2-BC2B-0085185F98A8}"/>
    <cellStyle name="Normal 7 2 2 2 7 3" xfId="6998" xr:uid="{98387D9A-42E5-4F4D-97CC-6AA89B4AB385}"/>
    <cellStyle name="Normal 7 2 2 2 8" xfId="2954" xr:uid="{98C0C6AC-73BE-442E-A07A-E82C62E9425F}"/>
    <cellStyle name="Normal 7 2 2 2 8 2" xfId="5039" xr:uid="{C46644F4-A7F5-4FA3-8038-1491B957079C}"/>
    <cellStyle name="Normal 7 2 2 2 8 3" xfId="7203" xr:uid="{265DE2DF-043C-4AEA-A239-F062910C0DD4}"/>
    <cellStyle name="Normal 7 2 2 2 9" xfId="3208" xr:uid="{7A36604F-FED0-4228-8BC1-B03FDAB25E00}"/>
    <cellStyle name="Normal 7 2 2 3" xfId="958" xr:uid="{D5BCB47B-7AD9-413C-A95B-0E5EA4555746}"/>
    <cellStyle name="Normal 7 2 2 3 10" xfId="7748" xr:uid="{F57A0D2B-816B-4F13-AD5F-3FE2228E7285}"/>
    <cellStyle name="Normal 7 2 2 3 2" xfId="1276" xr:uid="{9225A05B-9C91-4C4D-8B72-E43859DD94BF}"/>
    <cellStyle name="Normal 7 2 2 3 2 2" xfId="3649" xr:uid="{FD37BB33-A02B-42DB-BD6D-721F27770239}"/>
    <cellStyle name="Normal 7 2 2 3 2 3" xfId="5761" xr:uid="{9238C134-B39C-48EC-8368-8D084317A9E1}"/>
    <cellStyle name="Normal 7 2 2 3 3" xfId="1591" xr:uid="{1B04DF25-54B1-4187-9352-C37D859BB804}"/>
    <cellStyle name="Normal 7 2 2 3 3 2" xfId="3893" xr:uid="{655E8904-0172-4EB5-A0D7-B5AC93406B01}"/>
    <cellStyle name="Normal 7 2 2 3 3 3" xfId="6016" xr:uid="{225A77CC-01DB-4053-A5E7-1476D1C101E5}"/>
    <cellStyle name="Normal 7 2 2 3 4" xfId="2102" xr:uid="{89FB7328-5170-4642-ADB1-CF5AF929058E}"/>
    <cellStyle name="Normal 7 2 2 3 4 2" xfId="4201" xr:uid="{7F14BCF2-7AAB-4C2A-ACF2-F174F4BAB4F3}"/>
    <cellStyle name="Normal 7 2 2 3 4 3" xfId="6365" xr:uid="{7EC6AE7E-F350-434A-AB54-93321D168527}"/>
    <cellStyle name="Normal 7 2 2 3 5" xfId="2412" xr:uid="{B2AEEBA9-CD13-4DCF-9566-73ED7FAE6325}"/>
    <cellStyle name="Normal 7 2 2 3 5 2" xfId="4509" xr:uid="{D0B104B1-8D42-4A6A-AEFC-35D3EE8E30E2}"/>
    <cellStyle name="Normal 7 2 2 3 5 3" xfId="6673" xr:uid="{6FCD71F6-D8C6-4A61-82D3-8C22259B7380}"/>
    <cellStyle name="Normal 7 2 2 3 6" xfId="2674" xr:uid="{9806F80A-6BFD-46C0-8EF0-1C0B4299F548}"/>
    <cellStyle name="Normal 7 2 2 3 6 2" xfId="4767" xr:uid="{14845ABC-3D24-47CB-B72B-53729A8FAA24}"/>
    <cellStyle name="Normal 7 2 2 3 6 3" xfId="6931" xr:uid="{06F7B9DD-26CE-4F54-AFF6-18D6CEC51355}"/>
    <cellStyle name="Normal 7 2 2 3 7" xfId="2887" xr:uid="{50974F72-DAE5-494C-9F92-17B3756BDFF4}"/>
    <cellStyle name="Normal 7 2 2 3 7 2" xfId="4972" xr:uid="{73D3F2A5-0AB5-48F9-98DB-815063B67307}"/>
    <cellStyle name="Normal 7 2 2 3 7 3" xfId="7136" xr:uid="{DF7298A3-7103-4B8B-AFD1-EDAF13A726E1}"/>
    <cellStyle name="Normal 7 2 2 3 8" xfId="3398" xr:uid="{595FDBC1-3827-45D8-8D09-008FBECC213A}"/>
    <cellStyle name="Normal 7 2 2 3 9" xfId="5501" xr:uid="{5A0E70F4-4ED3-45E8-8E91-B2D4080FC3E5}"/>
    <cellStyle name="Normal 7 2 2 4" xfId="872" xr:uid="{B3941629-D92D-4AB5-AD29-7574F70AAADF}"/>
    <cellStyle name="Normal 7 2 2 4 2" xfId="3320" xr:uid="{F819B519-522D-4E57-AC67-54ECC73A9A42}"/>
    <cellStyle name="Normal 7 2 2 4 3" xfId="5420" xr:uid="{D7FDA415-A4BA-42FA-A8F8-CA4D98543D59}"/>
    <cellStyle name="Normal 7 2 2 5" xfId="1198" xr:uid="{D571084D-D250-475F-B24A-410A5C3CCF43}"/>
    <cellStyle name="Normal 7 2 2 5 2" xfId="3587" xr:uid="{E2484F8F-A000-461A-87A4-5F5C371B95CA}"/>
    <cellStyle name="Normal 7 2 2 5 3" xfId="5695" xr:uid="{1E5CF502-B3CF-404C-96AD-6238062CDEA9}"/>
    <cellStyle name="Normal 7 2 2 6" xfId="1511" xr:uid="{55D74FB7-F2BF-4AAF-B8A3-584E2E22722E}"/>
    <cellStyle name="Normal 7 2 2 6 2" xfId="3815" xr:uid="{FBAD17CB-4165-4DB5-9F78-5282D844043A}"/>
    <cellStyle name="Normal 7 2 2 6 3" xfId="5938" xr:uid="{307FEEEF-3804-48FC-81D0-1260EA6725BD}"/>
    <cellStyle name="Normal 7 2 2 7" xfId="2024" xr:uid="{1CB8D163-9420-4EEB-833E-7BA3C8A8E1A5}"/>
    <cellStyle name="Normal 7 2 2 7 2" xfId="4123" xr:uid="{BCD6D302-B537-4BBD-A062-8C2A5A55A640}"/>
    <cellStyle name="Normal 7 2 2 7 3" xfId="6287" xr:uid="{B9F7F19D-18C6-468C-933C-CC635320C429}"/>
    <cellStyle name="Normal 7 2 2 8" xfId="2334" xr:uid="{1CF29FAB-24EE-4245-8CEA-0376AC5F19E9}"/>
    <cellStyle name="Normal 7 2 2 8 2" xfId="4431" xr:uid="{04851A8B-9ECA-439F-8C30-5259CCB251A0}"/>
    <cellStyle name="Normal 7 2 2 8 3" xfId="6595" xr:uid="{7E00ABFE-8342-435F-A7E0-D2F024A658F0}"/>
    <cellStyle name="Normal 7 2 2 9" xfId="2612" xr:uid="{A5C7A215-0360-47D7-BF85-4FBD6E05EA32}"/>
    <cellStyle name="Normal 7 2 2 9 2" xfId="4705" xr:uid="{274E3C3E-ED18-4060-B448-5ACF546605BE}"/>
    <cellStyle name="Normal 7 2 2 9 3" xfId="6869" xr:uid="{EAA5CDD3-CBA2-48D8-9BA2-5F304D758895}"/>
    <cellStyle name="Normal 7 2 3" xfId="689" xr:uid="{E6520EFA-41CE-4FED-8D99-2CAC722F69AC}"/>
    <cellStyle name="Normal 7 2 3 10" xfId="5253" xr:uid="{23A37833-093E-4C2E-9BFB-6CCE6D17990D}"/>
    <cellStyle name="Normal 7 2 3 11" xfId="7749" xr:uid="{CEF2B6C1-C6A6-4CE4-9E99-0395E4F1E75C}"/>
    <cellStyle name="Normal 7 2 3 2" xfId="1007" xr:uid="{F3C685BB-EC19-4A67-8665-7B67C8EF78E6}"/>
    <cellStyle name="Normal 7 2 3 2 2" xfId="3447" xr:uid="{35DCCA07-9AAA-4200-A368-80A6A3270FF0}"/>
    <cellStyle name="Normal 7 2 3 2 3" xfId="5550" xr:uid="{0D45888B-496B-46B1-AABF-308A940F7262}"/>
    <cellStyle name="Normal 7 2 3 3" xfId="1325" xr:uid="{3F447483-42EA-4063-A0F5-B5950218C460}"/>
    <cellStyle name="Normal 7 2 3 3 2" xfId="3686" xr:uid="{4CC0AB9B-4EC5-47A9-B479-23638EFD690C}"/>
    <cellStyle name="Normal 7 2 3 3 3" xfId="5799" xr:uid="{37503A34-4C8A-4E27-88D0-E6553E4A5174}"/>
    <cellStyle name="Normal 7 2 3 4" xfId="1640" xr:uid="{EF90C286-DAFA-49A8-80C7-13A75860EB70}"/>
    <cellStyle name="Normal 7 2 3 4 2" xfId="3942" xr:uid="{5BE20B83-7E32-4188-B986-A4159417C154}"/>
    <cellStyle name="Normal 7 2 3 4 3" xfId="6065" xr:uid="{6A72D8BB-FE8B-4AF9-BE78-B1EA789707A9}"/>
    <cellStyle name="Normal 7 2 3 5" xfId="2151" xr:uid="{729D215F-308A-4DE0-8340-17694D977F80}"/>
    <cellStyle name="Normal 7 2 3 5 2" xfId="4250" xr:uid="{793400E4-7559-4B89-ACB1-DB2C2C46F21D}"/>
    <cellStyle name="Normal 7 2 3 5 3" xfId="6414" xr:uid="{863FD51E-30CF-4984-A0F7-00943240BD3C}"/>
    <cellStyle name="Normal 7 2 3 6" xfId="2461" xr:uid="{79B32871-0908-48C8-98CE-66651EE4E4A7}"/>
    <cellStyle name="Normal 7 2 3 6 2" xfId="4558" xr:uid="{D15C6D1F-87C8-43BA-933C-9E339495C630}"/>
    <cellStyle name="Normal 7 2 3 6 3" xfId="6722" xr:uid="{81543719-A995-4391-BF49-C66AB181C175}"/>
    <cellStyle name="Normal 7 2 3 7" xfId="2711" xr:uid="{2E910912-5B98-4BA8-94D4-B78C22FC4D7A}"/>
    <cellStyle name="Normal 7 2 3 7 2" xfId="4804" xr:uid="{EED865A5-3A9C-4242-AD06-A8D61AAED1B7}"/>
    <cellStyle name="Normal 7 2 3 7 3" xfId="6968" xr:uid="{482892A7-4081-4EA4-AA34-E9BDE793DFEC}"/>
    <cellStyle name="Normal 7 2 3 8" xfId="2924" xr:uid="{85CCBAD3-2726-4E0F-811B-627E758EB8B0}"/>
    <cellStyle name="Normal 7 2 3 8 2" xfId="5009" xr:uid="{752F9286-9A18-4B68-9DA2-561098D41F93}"/>
    <cellStyle name="Normal 7 2 3 8 3" xfId="7173" xr:uid="{7C82AC7B-B8F1-41E5-9B96-982B6DB68539}"/>
    <cellStyle name="Normal 7 2 3 9" xfId="3154" xr:uid="{36E4D87A-93CE-4FDA-AFBA-6F41EBAD986F}"/>
    <cellStyle name="Normal 7 2 4" xfId="926" xr:uid="{25AFEDD3-E91D-4C35-8575-504B627296E7}"/>
    <cellStyle name="Normal 7 2 4 10" xfId="7750" xr:uid="{6E03B76A-CEA4-4C6E-8285-5D64446DE99F}"/>
    <cellStyle name="Normal 7 2 4 2" xfId="1244" xr:uid="{1B7BAAFD-843B-4681-8EED-D277AA5DAAF6}"/>
    <cellStyle name="Normal 7 2 4 2 2" xfId="3617" xr:uid="{650A36EE-B76D-47EC-916C-AF03C2A4E283}"/>
    <cellStyle name="Normal 7 2 4 2 3" xfId="5729" xr:uid="{BDB7E653-DB66-47B6-8603-A95B0CBA3099}"/>
    <cellStyle name="Normal 7 2 4 3" xfId="1559" xr:uid="{69E2781D-6527-4A99-810C-ACE26D3F88E8}"/>
    <cellStyle name="Normal 7 2 4 3 2" xfId="3861" xr:uid="{68B17FE3-30E9-42C4-BBD2-2E682BD0051D}"/>
    <cellStyle name="Normal 7 2 4 3 3" xfId="5984" xr:uid="{98E9A034-4E51-47AE-9AF6-B0727574705E}"/>
    <cellStyle name="Normal 7 2 4 4" xfId="2070" xr:uid="{B734242F-46EA-46EC-9E10-8B05EB3C6B7E}"/>
    <cellStyle name="Normal 7 2 4 4 2" xfId="4169" xr:uid="{18971E7A-3CB1-493F-83AB-E9CEC8FFD51A}"/>
    <cellStyle name="Normal 7 2 4 4 3" xfId="6333" xr:uid="{D0FD72CD-B489-461A-81E2-26741CBBDBFC}"/>
    <cellStyle name="Normal 7 2 4 5" xfId="2380" xr:uid="{71CCFC57-3CC6-4BD5-9871-58FEC7CDD34F}"/>
    <cellStyle name="Normal 7 2 4 5 2" xfId="4477" xr:uid="{F0A26CE6-A1A2-4F67-9866-DB8A54077483}"/>
    <cellStyle name="Normal 7 2 4 5 3" xfId="6641" xr:uid="{07DB7D13-F566-4ECB-94E3-A8187AA6655B}"/>
    <cellStyle name="Normal 7 2 4 6" xfId="2642" xr:uid="{A0814F6D-FF45-47C4-BF8F-BB543ED9C684}"/>
    <cellStyle name="Normal 7 2 4 6 2" xfId="4735" xr:uid="{B50BE65A-E5FE-44C1-BFC1-229B5D94E18B}"/>
    <cellStyle name="Normal 7 2 4 6 3" xfId="6899" xr:uid="{87391397-1FE4-4F0F-B414-B160F079FCF7}"/>
    <cellStyle name="Normal 7 2 4 7" xfId="2855" xr:uid="{5EE7FE6B-0926-4E83-B62C-9207BFC4287D}"/>
    <cellStyle name="Normal 7 2 4 7 2" xfId="4940" xr:uid="{569513BE-1B3E-40FD-A562-D783F060B0AA}"/>
    <cellStyle name="Normal 7 2 4 7 3" xfId="7104" xr:uid="{5770E5CC-849C-44F4-963C-9B6B072AF2D5}"/>
    <cellStyle name="Normal 7 2 4 8" xfId="3366" xr:uid="{E89F72C2-B0E0-406D-81D2-130B7735C09D}"/>
    <cellStyle name="Normal 7 2 4 9" xfId="5469" xr:uid="{4F85264E-9913-4E5C-80B6-CEEA6835D83C}"/>
    <cellStyle name="Normal 7 2 5" xfId="818" xr:uid="{EB632385-205F-40C8-84BB-15B2179ECAFF}"/>
    <cellStyle name="Normal 7 2 5 2" xfId="3266" xr:uid="{41973ABE-996C-4194-9F81-181183D7CDFC}"/>
    <cellStyle name="Normal 7 2 5 3" xfId="5366" xr:uid="{8FC5A107-DD54-471B-8994-53F644E84F51}"/>
    <cellStyle name="Normal 7 2 6" xfId="1142" xr:uid="{F5DC789F-A788-4DBD-961A-4FB4E406715A}"/>
    <cellStyle name="Normal 7 2 6 2" xfId="3557" xr:uid="{79447DA5-8AD9-490C-8B26-20D7394EDA4F}"/>
    <cellStyle name="Normal 7 2 6 3" xfId="5660" xr:uid="{CDFA9623-C2A8-4C56-878E-A60E3ADDABC0}"/>
    <cellStyle name="Normal 7 2 7" xfId="1455" xr:uid="{523436EB-76EB-444D-829A-45790BF4B1D9}"/>
    <cellStyle name="Normal 7 2 7 2" xfId="3761" xr:uid="{7DE9AFF6-0D4E-4221-BDC0-DBE4764CE00C}"/>
    <cellStyle name="Normal 7 2 7 3" xfId="5884" xr:uid="{AF1C95F9-ADFB-4709-A65E-B25DCC60D3DF}"/>
    <cellStyle name="Normal 7 2 8" xfId="1970" xr:uid="{BD8D995A-2737-493B-8C27-298F1DB3AA14}"/>
    <cellStyle name="Normal 7 2 8 2" xfId="4069" xr:uid="{CF050F98-BBEF-4829-B76C-B829165E748C}"/>
    <cellStyle name="Normal 7 2 8 3" xfId="6233" xr:uid="{C4183403-40ED-4BB3-B267-1FB0109E17D8}"/>
    <cellStyle name="Normal 7 2 9" xfId="2280" xr:uid="{88D7B6CC-01C2-477D-874C-B2C743B9DF56}"/>
    <cellStyle name="Normal 7 2 9 2" xfId="4377" xr:uid="{90E75E1E-D6D0-4C27-91E5-00FC2FFC49FE}"/>
    <cellStyle name="Normal 7 2 9 3" xfId="6541" xr:uid="{E816F02A-039D-48B6-A0C6-2015F6E96C20}"/>
    <cellStyle name="Normal 7 3" xfId="397" xr:uid="{511D4BF6-0359-4D5E-8A6B-27BA6C943DB7}"/>
    <cellStyle name="Normal 7 3 10" xfId="2588" xr:uid="{21C847FF-8229-4582-82B6-344284ECC5BC}"/>
    <cellStyle name="Normal 7 3 10 2" xfId="4681" xr:uid="{2B116877-7185-4F2D-9A43-9E19C467728D}"/>
    <cellStyle name="Normal 7 3 10 3" xfId="6845" xr:uid="{13EF63D0-9997-4A7E-A0F9-41533F946574}"/>
    <cellStyle name="Normal 7 3 11" xfId="2800" xr:uid="{DA8B0A77-FE0F-4AA4-849E-E8FCD0E386CE}"/>
    <cellStyle name="Normal 7 3 11 2" xfId="4886" xr:uid="{E29D2057-9199-4060-A6A2-B94E30E8D23A}"/>
    <cellStyle name="Normal 7 3 11 3" xfId="7050" xr:uid="{705E0BFE-4C5F-41E1-8249-65CC29580849}"/>
    <cellStyle name="Normal 7 3 12" xfId="3040" xr:uid="{26E1A444-56E1-4652-A76B-70595FA4BCF5}"/>
    <cellStyle name="Normal 7 3 13" xfId="5120" xr:uid="{EBBCCD81-AEFF-4723-81B5-3F8691DCE9F8}"/>
    <cellStyle name="Normal 7 3 14" xfId="7751" xr:uid="{B5658C94-BCBE-429B-BDF4-6D0AD7D7E900}"/>
    <cellStyle name="Normal 7 3 2" xfId="610" xr:uid="{BE29F466-6227-43A1-B7CD-1DE05E8AC913}"/>
    <cellStyle name="Normal 7 3 2 10" xfId="2831" xr:uid="{4250D542-35D3-4102-B2EF-12187D751BA5}"/>
    <cellStyle name="Normal 7 3 2 10 2" xfId="4916" xr:uid="{C2E1636B-4F19-4677-BAE1-79B1415E1915}"/>
    <cellStyle name="Normal 7 3 2 10 3" xfId="7080" xr:uid="{3AA4038C-463A-4C51-A51A-BAFF467E35EF}"/>
    <cellStyle name="Normal 7 3 2 11" xfId="3096" xr:uid="{F1844BF5-1CA3-4214-A465-A859F9005692}"/>
    <cellStyle name="Normal 7 3 2 12" xfId="5193" xr:uid="{D16ACAC5-7301-4A14-B94C-BF0188831502}"/>
    <cellStyle name="Normal 7 3 2 13" xfId="7752" xr:uid="{E6ABE857-2996-4658-A793-1FD9F25D0C20}"/>
    <cellStyle name="Normal 7 3 2 2" xfId="759" xr:uid="{220538EA-5D19-456E-8271-9016565D77E9}"/>
    <cellStyle name="Normal 7 3 2 2 10" xfId="5318" xr:uid="{12BE2B3A-9E41-4504-B034-11503AE10ACB}"/>
    <cellStyle name="Normal 7 3 2 2 11" xfId="7753" xr:uid="{B5437363-590C-44C6-98B1-1E92CD3872F1}"/>
    <cellStyle name="Normal 7 3 2 2 2" xfId="1071" xr:uid="{6B955A39-5465-4A23-90F3-4B16EC6492AD}"/>
    <cellStyle name="Normal 7 3 2 2 2 2" xfId="3511" xr:uid="{193BC510-731A-4B7B-849A-6500A341EF98}"/>
    <cellStyle name="Normal 7 3 2 2 2 3" xfId="5614" xr:uid="{AFA9CEAD-5B70-40A2-BDA4-5D8458328EE9}"/>
    <cellStyle name="Normal 7 3 2 2 3" xfId="1389" xr:uid="{B87EBD32-E064-4056-8FDD-AD529766198E}"/>
    <cellStyle name="Normal 7 3 2 2 3 2" xfId="3722" xr:uid="{4AF57DC0-596A-4EE0-90C1-CBAFBD87F1D8}"/>
    <cellStyle name="Normal 7 3 2 2 3 3" xfId="5840" xr:uid="{9A9154AB-4FAC-4387-A872-079E8540C821}"/>
    <cellStyle name="Normal 7 3 2 2 4" xfId="1704" xr:uid="{6C16B1F6-F93C-43DC-BC69-5683DECD6CE8}"/>
    <cellStyle name="Normal 7 3 2 2 4 2" xfId="4006" xr:uid="{10FF5191-5589-4E4A-808C-C32C23E3A65E}"/>
    <cellStyle name="Normal 7 3 2 2 4 3" xfId="6129" xr:uid="{1107F6E2-1CAC-4594-84B6-D9A33058270F}"/>
    <cellStyle name="Normal 7 3 2 2 5" xfId="2215" xr:uid="{D1BD9391-76E4-48D8-A2B2-2F7413243DCC}"/>
    <cellStyle name="Normal 7 3 2 2 5 2" xfId="4314" xr:uid="{85A19F8F-2869-474B-B019-FE77ADC710EA}"/>
    <cellStyle name="Normal 7 3 2 2 5 3" xfId="6478" xr:uid="{F5F36E50-7CF4-4B45-82D1-377F082013D0}"/>
    <cellStyle name="Normal 7 3 2 2 6" xfId="2525" xr:uid="{6BFD6C75-630B-48B7-AED8-0744AA06D611}"/>
    <cellStyle name="Normal 7 3 2 2 6 2" xfId="4622" xr:uid="{B7F2270F-7BC4-4C99-B7E4-37BF70D4B186}"/>
    <cellStyle name="Normal 7 3 2 2 6 3" xfId="6786" xr:uid="{8250DBE8-13A9-4DD6-94A9-F9ECC2632248}"/>
    <cellStyle name="Normal 7 3 2 2 7" xfId="2747" xr:uid="{6F40FEB4-9CD8-448B-9935-3DFC34D8F63C}"/>
    <cellStyle name="Normal 7 3 2 2 7 2" xfId="4840" xr:uid="{C9FAB681-5ED9-4482-A7A2-4B67A8842085}"/>
    <cellStyle name="Normal 7 3 2 2 7 3" xfId="7004" xr:uid="{44C49A94-F86B-4392-AE81-F68BCEB03A0D}"/>
    <cellStyle name="Normal 7 3 2 2 8" xfId="2960" xr:uid="{DA5BCB5D-90A6-4112-B4E4-2B0D7FBBA045}"/>
    <cellStyle name="Normal 7 3 2 2 8 2" xfId="5045" xr:uid="{A792A55E-A87D-4422-9C9B-70546E175B52}"/>
    <cellStyle name="Normal 7 3 2 2 8 3" xfId="7209" xr:uid="{F7215FFD-73AA-4107-BD95-AAD274540936}"/>
    <cellStyle name="Normal 7 3 2 2 9" xfId="3218" xr:uid="{AEDB306F-DCE7-489E-B952-673877DBF821}"/>
    <cellStyle name="Normal 7 3 2 3" xfId="964" xr:uid="{BB7CD8E5-CE4F-40C7-9560-1E2E1CEEB1E2}"/>
    <cellStyle name="Normal 7 3 2 3 10" xfId="7754" xr:uid="{0BEA93AB-5F75-4BEF-826B-E8B882C9EB42}"/>
    <cellStyle name="Normal 7 3 2 3 2" xfId="1282" xr:uid="{F9976F25-6775-48DC-9106-EF8D4298D2C2}"/>
    <cellStyle name="Normal 7 3 2 3 2 2" xfId="3655" xr:uid="{383A65B8-5B4A-4D1A-85E3-B1A8C5A4BFF8}"/>
    <cellStyle name="Normal 7 3 2 3 2 3" xfId="5767" xr:uid="{EEB5527E-C1AF-4CB7-966D-FB2AB913FF51}"/>
    <cellStyle name="Normal 7 3 2 3 3" xfId="1597" xr:uid="{BFA36222-E990-4A37-9045-2A79E9B19D1B}"/>
    <cellStyle name="Normal 7 3 2 3 3 2" xfId="3899" xr:uid="{F7E3D601-7AD0-41FC-8D0E-C37D5C9500F9}"/>
    <cellStyle name="Normal 7 3 2 3 3 3" xfId="6022" xr:uid="{ABACB7F5-AF1B-4A29-B7A3-1520F02DEA47}"/>
    <cellStyle name="Normal 7 3 2 3 4" xfId="2108" xr:uid="{798E10AC-5D0E-4738-8C9D-205F8D8F0D00}"/>
    <cellStyle name="Normal 7 3 2 3 4 2" xfId="4207" xr:uid="{19E4769A-9BD0-48C3-ACE8-62C0190489A2}"/>
    <cellStyle name="Normal 7 3 2 3 4 3" xfId="6371" xr:uid="{2FAA779D-7457-4F08-9F30-BF35AEA2DFA8}"/>
    <cellStyle name="Normal 7 3 2 3 5" xfId="2418" xr:uid="{6816A9F3-4F8A-4200-AA48-480AC51B28BA}"/>
    <cellStyle name="Normal 7 3 2 3 5 2" xfId="4515" xr:uid="{56C469AE-9029-4566-B08B-1218D9EC983E}"/>
    <cellStyle name="Normal 7 3 2 3 5 3" xfId="6679" xr:uid="{4C4D4368-AE1D-42EB-920A-B988FBB575B3}"/>
    <cellStyle name="Normal 7 3 2 3 6" xfId="2680" xr:uid="{3ABE511C-2CD8-4192-9031-5A455163C020}"/>
    <cellStyle name="Normal 7 3 2 3 6 2" xfId="4773" xr:uid="{038FBFE5-1D69-4884-B1E1-4883C97A6272}"/>
    <cellStyle name="Normal 7 3 2 3 6 3" xfId="6937" xr:uid="{330CC72D-A06A-4753-B85D-87784F785B8C}"/>
    <cellStyle name="Normal 7 3 2 3 7" xfId="2893" xr:uid="{ADB3A122-06C9-4313-88A8-E0BD7B9AA07C}"/>
    <cellStyle name="Normal 7 3 2 3 7 2" xfId="4978" xr:uid="{674F871F-621D-489C-B386-30ECB5E81F12}"/>
    <cellStyle name="Normal 7 3 2 3 7 3" xfId="7142" xr:uid="{CE3B78D1-A52B-4514-AB22-E7EE104F5756}"/>
    <cellStyle name="Normal 7 3 2 3 8" xfId="3404" xr:uid="{4CB9DD65-45B9-40D2-B132-8F0CE798BF5E}"/>
    <cellStyle name="Normal 7 3 2 3 9" xfId="5507" xr:uid="{1366ABEB-5F7B-4155-ABB1-4284CB26396A}"/>
    <cellStyle name="Normal 7 3 2 4" xfId="882" xr:uid="{A13C26E1-F58F-4BEA-98D6-FFDCF32355D7}"/>
    <cellStyle name="Normal 7 3 2 4 2" xfId="3330" xr:uid="{8EDB337C-4DD1-44F0-9C9E-C42A7FAD8796}"/>
    <cellStyle name="Normal 7 3 2 4 3" xfId="5430" xr:uid="{5AF9A17E-BF95-4F19-AE3B-9CBFB419776D}"/>
    <cellStyle name="Normal 7 3 2 5" xfId="1208" xr:uid="{401FACA6-7312-40BB-A883-218CBD51F2B7}"/>
    <cellStyle name="Normal 7 3 2 5 2" xfId="3593" xr:uid="{5C5B7322-829F-4B4A-8ACD-F5B3BC56C373}"/>
    <cellStyle name="Normal 7 3 2 5 3" xfId="5702" xr:uid="{50A0897A-FFAD-42B0-A9D8-F44440A6BFB9}"/>
    <cellStyle name="Normal 7 3 2 6" xfId="1521" xr:uid="{A297C0BA-280F-4717-A050-99752E98F305}"/>
    <cellStyle name="Normal 7 3 2 6 2" xfId="3825" xr:uid="{B8A4B5AB-4B1E-4F42-BC04-77C46F220FDF}"/>
    <cellStyle name="Normal 7 3 2 6 3" xfId="5948" xr:uid="{7FE5FD50-6527-4DBC-8B62-721AF47F14EB}"/>
    <cellStyle name="Normal 7 3 2 7" xfId="2034" xr:uid="{307BA1EF-1F2A-47DA-8E67-F8E7AE546AA4}"/>
    <cellStyle name="Normal 7 3 2 7 2" xfId="4133" xr:uid="{C91A16B3-9B08-4B80-A602-7D2106377A62}"/>
    <cellStyle name="Normal 7 3 2 7 3" xfId="6297" xr:uid="{D712853C-D47F-432D-B6C8-87071872D868}"/>
    <cellStyle name="Normal 7 3 2 8" xfId="2344" xr:uid="{FA4195D0-B484-49BD-9CF7-8D4E866CC00F}"/>
    <cellStyle name="Normal 7 3 2 8 2" xfId="4441" xr:uid="{B02D45FE-24B3-4080-9C86-46A069176BF2}"/>
    <cellStyle name="Normal 7 3 2 8 3" xfId="6605" xr:uid="{CF0E716B-9307-4ABC-8DE5-9303CE07355A}"/>
    <cellStyle name="Normal 7 3 2 9" xfId="2618" xr:uid="{FF1AF28D-E13C-4800-8068-B85611B2C87F}"/>
    <cellStyle name="Normal 7 3 2 9 2" xfId="4711" xr:uid="{49F5C922-47DF-4CFE-B665-9313C16DE124}"/>
    <cellStyle name="Normal 7 3 2 9 3" xfId="6875" xr:uid="{CA5BAE6E-0641-4D48-985A-B6CA83AB99D7}"/>
    <cellStyle name="Normal 7 3 3" xfId="699" xr:uid="{47DEF7A4-8EBC-4DF1-A4F5-E0CB3C9AAC9B}"/>
    <cellStyle name="Normal 7 3 3 10" xfId="5263" xr:uid="{2B56F9C3-80A9-4EDD-BBAB-D175200300CA}"/>
    <cellStyle name="Normal 7 3 3 11" xfId="7755" xr:uid="{09C8DDAB-EAFE-4A16-937B-60D857C621CA}"/>
    <cellStyle name="Normal 7 3 3 2" xfId="1017" xr:uid="{45FF5F84-6AAD-4DF1-BC50-186E0971CBC0}"/>
    <cellStyle name="Normal 7 3 3 2 2" xfId="3457" xr:uid="{F1DAD86D-F696-4C63-BB15-B8D9F1459009}"/>
    <cellStyle name="Normal 7 3 3 2 3" xfId="5560" xr:uid="{0932824D-9A5C-4A1D-A9D1-3DD923AB4412}"/>
    <cellStyle name="Normal 7 3 3 3" xfId="1335" xr:uid="{CC705A37-12BD-4239-B998-42E2F1EDDD7A}"/>
    <cellStyle name="Normal 7 3 3 3 2" xfId="3692" xr:uid="{83E236AD-CBBE-4738-81AF-339E4396F03C}"/>
    <cellStyle name="Normal 7 3 3 3 3" xfId="5806" xr:uid="{8D9D80BE-AE38-4AE9-9058-AC4A928D099E}"/>
    <cellStyle name="Normal 7 3 3 4" xfId="1650" xr:uid="{7AEFA2B9-7349-404F-88A7-455D0846DDB1}"/>
    <cellStyle name="Normal 7 3 3 4 2" xfId="3952" xr:uid="{AD80FDB7-FEE8-45F7-8097-AC9CBBA8B814}"/>
    <cellStyle name="Normal 7 3 3 4 3" xfId="6075" xr:uid="{81535A7E-720F-4F80-8615-3B8DC4F515CD}"/>
    <cellStyle name="Normal 7 3 3 5" xfId="2161" xr:uid="{5E19E43B-D119-40CB-AE99-71967149E3B1}"/>
    <cellStyle name="Normal 7 3 3 5 2" xfId="4260" xr:uid="{34A7A896-705B-46F3-8A35-A1C71E3EC5C0}"/>
    <cellStyle name="Normal 7 3 3 5 3" xfId="6424" xr:uid="{63CB4135-DCF4-42F4-9F35-7BA297259008}"/>
    <cellStyle name="Normal 7 3 3 6" xfId="2471" xr:uid="{10F26E64-52F1-4E7E-99F1-FB7425B6CD89}"/>
    <cellStyle name="Normal 7 3 3 6 2" xfId="4568" xr:uid="{7B45668E-9789-4B5B-AC4B-40824C2033FC}"/>
    <cellStyle name="Normal 7 3 3 6 3" xfId="6732" xr:uid="{A19FBFF0-0C0B-40CF-8B57-51914A2BEE97}"/>
    <cellStyle name="Normal 7 3 3 7" xfId="2717" xr:uid="{951698A7-82FB-41CB-B6DA-C8F35C7B6EBD}"/>
    <cellStyle name="Normal 7 3 3 7 2" xfId="4810" xr:uid="{BA944435-BFC7-4118-807B-4A5043547033}"/>
    <cellStyle name="Normal 7 3 3 7 3" xfId="6974" xr:uid="{E49A4281-F5CD-4834-A63C-E98E34501D65}"/>
    <cellStyle name="Normal 7 3 3 8" xfId="2930" xr:uid="{63E9DE0D-FC3F-49A1-B302-68A0A8688942}"/>
    <cellStyle name="Normal 7 3 3 8 2" xfId="5015" xr:uid="{A2B0D33F-FFAD-4C2E-9A07-0A3BFDBE5EF4}"/>
    <cellStyle name="Normal 7 3 3 8 3" xfId="7179" xr:uid="{5CD4C16D-1446-4475-B767-877CB18D8478}"/>
    <cellStyle name="Normal 7 3 3 9" xfId="3164" xr:uid="{5F8F0632-4AAA-431F-B375-A304FB1F5487}"/>
    <cellStyle name="Normal 7 3 4" xfId="932" xr:uid="{26206696-268A-4904-A453-A8051F8E8AFE}"/>
    <cellStyle name="Normal 7 3 4 10" xfId="7756" xr:uid="{F6D316E6-112B-4E95-9194-420426E4FE2F}"/>
    <cellStyle name="Normal 7 3 4 2" xfId="1250" xr:uid="{E72359BE-6B53-4F68-9F60-0749CC970E97}"/>
    <cellStyle name="Normal 7 3 4 2 2" xfId="3623" xr:uid="{EC3FEBB1-EA25-4200-B7D0-186CB8D33B58}"/>
    <cellStyle name="Normal 7 3 4 2 3" xfId="5735" xr:uid="{E08ECDD5-CFB5-4F21-A9E7-11BE934D1AC0}"/>
    <cellStyle name="Normal 7 3 4 3" xfId="1565" xr:uid="{D7EA2EDF-9DA9-4CCF-B87D-463CCEC3BCB0}"/>
    <cellStyle name="Normal 7 3 4 3 2" xfId="3867" xr:uid="{FDC9AD61-8DAC-4846-9849-0E19E46A25EA}"/>
    <cellStyle name="Normal 7 3 4 3 3" xfId="5990" xr:uid="{883AB303-503A-4974-BB19-FEC234E26B59}"/>
    <cellStyle name="Normal 7 3 4 4" xfId="2076" xr:uid="{C705D40B-D471-4252-90BF-EDA6DA11CA12}"/>
    <cellStyle name="Normal 7 3 4 4 2" xfId="4175" xr:uid="{F51E9382-F948-4DF5-B251-4909C2D888BA}"/>
    <cellStyle name="Normal 7 3 4 4 3" xfId="6339" xr:uid="{015B67B8-194B-46BD-92AE-9F12E4B74230}"/>
    <cellStyle name="Normal 7 3 4 5" xfId="2386" xr:uid="{529701E2-B42F-4DA9-AB08-296AE4465846}"/>
    <cellStyle name="Normal 7 3 4 5 2" xfId="4483" xr:uid="{7D54820E-7510-46B1-9897-04C144419F49}"/>
    <cellStyle name="Normal 7 3 4 5 3" xfId="6647" xr:uid="{A25D0B3D-CD6B-4F61-AB1E-A9EDC9E2A4FB}"/>
    <cellStyle name="Normal 7 3 4 6" xfId="2648" xr:uid="{385E00CE-FAA3-4948-9B8F-434A21EE54A6}"/>
    <cellStyle name="Normal 7 3 4 6 2" xfId="4741" xr:uid="{35C3E358-D329-48AB-8350-37A729DC935A}"/>
    <cellStyle name="Normal 7 3 4 6 3" xfId="6905" xr:uid="{880BE8BB-771C-4F9A-984C-E69557D6AAF6}"/>
    <cellStyle name="Normal 7 3 4 7" xfId="2861" xr:uid="{07E5EB2D-457F-458A-B36B-6CD5DA36F59D}"/>
    <cellStyle name="Normal 7 3 4 7 2" xfId="4946" xr:uid="{FF99F4A7-2045-4AFA-8077-90EE02767909}"/>
    <cellStyle name="Normal 7 3 4 7 3" xfId="7110" xr:uid="{40A11342-3CAB-4109-9CB5-9464DFA117D2}"/>
    <cellStyle name="Normal 7 3 4 8" xfId="3372" xr:uid="{009485C3-4EF9-4DC3-A55C-F10922D1F34C}"/>
    <cellStyle name="Normal 7 3 4 9" xfId="5475" xr:uid="{A359AB09-753F-491E-9C80-879F3C465899}"/>
    <cellStyle name="Normal 7 3 5" xfId="828" xr:uid="{DA8D9307-CBE3-46A9-83CE-C921B73D436F}"/>
    <cellStyle name="Normal 7 3 5 2" xfId="3276" xr:uid="{D9307E3A-0F05-4D60-AB73-B15D8FF99F34}"/>
    <cellStyle name="Normal 7 3 5 3" xfId="5376" xr:uid="{BF09AA7D-AA4F-4083-BB82-B6AC644D856C}"/>
    <cellStyle name="Normal 7 3 6" xfId="1152" xr:uid="{7170A99C-2453-4CF1-84B2-96310F3E8B7C}"/>
    <cellStyle name="Normal 7 3 6 2" xfId="3563" xr:uid="{FE80D561-ABAA-4357-AC0E-5231463819DF}"/>
    <cellStyle name="Normal 7 3 6 3" xfId="5666" xr:uid="{F0EC7E9E-1988-4C0A-8D39-0F78731BEAAE}"/>
    <cellStyle name="Normal 7 3 7" xfId="1465" xr:uid="{2CD340CD-78CE-469F-A098-299CB1F0A85F}"/>
    <cellStyle name="Normal 7 3 7 2" xfId="3771" xr:uid="{8F7B7F3B-1DFF-4207-A198-2257989EC9BE}"/>
    <cellStyle name="Normal 7 3 7 3" xfId="5894" xr:uid="{73251E85-71DA-42F5-A54F-ACED6F86E7DC}"/>
    <cellStyle name="Normal 7 3 8" xfId="1980" xr:uid="{695DB3A3-2CDC-4ACB-B3AD-DA23C07C1683}"/>
    <cellStyle name="Normal 7 3 8 2" xfId="4079" xr:uid="{6999ED71-0A92-4707-9736-C4FD4805BE7E}"/>
    <cellStyle name="Normal 7 3 8 3" xfId="6243" xr:uid="{002CDE2E-DFC7-4D60-9A5B-8451D6F2BAF9}"/>
    <cellStyle name="Normal 7 3 9" xfId="2290" xr:uid="{9E42EC1E-75B7-418A-BCD2-DAFED1C2B05F}"/>
    <cellStyle name="Normal 7 3 9 2" xfId="4387" xr:uid="{643644E9-CB74-4C4B-B385-6E016F623F32}"/>
    <cellStyle name="Normal 7 3 9 3" xfId="6551" xr:uid="{12E35496-78C4-48EF-BA35-68A35E2BBBB9}"/>
    <cellStyle name="Normal 7 4" xfId="407" xr:uid="{E90ABE1F-F883-4559-9B94-CA46CE125AC3}"/>
    <cellStyle name="Normal 7 4 10" xfId="2592" xr:uid="{77DA8B82-06A8-4034-9877-099B5BD58F66}"/>
    <cellStyle name="Normal 7 4 10 2" xfId="4685" xr:uid="{79D54074-90E3-4997-A10F-4A2385AD6811}"/>
    <cellStyle name="Normal 7 4 10 3" xfId="6849" xr:uid="{0614D07D-3EBE-4BA9-9217-0F6A46847229}"/>
    <cellStyle name="Normal 7 4 11" xfId="2804" xr:uid="{5B229AF8-AB39-4285-91E0-631CE2588245}"/>
    <cellStyle name="Normal 7 4 11 2" xfId="4890" xr:uid="{5FCC18B8-52F9-47F5-A3B1-EE93DC0DC4DB}"/>
    <cellStyle name="Normal 7 4 11 3" xfId="7054" xr:uid="{7AB2D473-A73C-4891-B9A5-77B50F162F78}"/>
    <cellStyle name="Normal 7 4 12" xfId="3047" xr:uid="{B394F925-C33E-49E5-982E-507A16E59991}"/>
    <cellStyle name="Normal 7 4 13" xfId="5127" xr:uid="{9D6B17A7-FB8D-4C7F-8B6F-063DC2C18148}"/>
    <cellStyle name="Normal 7 4 14" xfId="7757" xr:uid="{E026127F-5321-4323-ACF6-DDB89A3AB46D}"/>
    <cellStyle name="Normal 7 4 2" xfId="617" xr:uid="{7863393E-A3FB-44C1-A49E-0B184E97C76D}"/>
    <cellStyle name="Normal 7 4 2 10" xfId="2835" xr:uid="{5E60C2F9-9229-4C0E-A9B1-58AB4E6B0AA6}"/>
    <cellStyle name="Normal 7 4 2 10 2" xfId="4920" xr:uid="{1E7F7251-B795-4435-922C-DBEAF22B8E5E}"/>
    <cellStyle name="Normal 7 4 2 10 3" xfId="7084" xr:uid="{6C37E9BC-108B-40DC-8865-E0E3B5AE7A2C}"/>
    <cellStyle name="Normal 7 4 2 11" xfId="3103" xr:uid="{6A2BC02C-8421-47D3-A827-FCBE83EC833C}"/>
    <cellStyle name="Normal 7 4 2 12" xfId="5200" xr:uid="{A277AD5B-3392-4D81-986B-99CD0EBC3B50}"/>
    <cellStyle name="Normal 7 4 2 13" xfId="7758" xr:uid="{1B8C7BBF-DB44-44E7-AEE1-3073AAEBF9E8}"/>
    <cellStyle name="Normal 7 4 2 2" xfId="766" xr:uid="{A4E69A16-AB8C-48DA-9D4A-05DB856D6AC5}"/>
    <cellStyle name="Normal 7 4 2 2 10" xfId="5325" xr:uid="{07881D34-BB72-43B6-BEA1-E9107FE59B30}"/>
    <cellStyle name="Normal 7 4 2 2 11" xfId="7759" xr:uid="{30E68301-B247-4F7B-8326-57C498D5FB36}"/>
    <cellStyle name="Normal 7 4 2 2 2" xfId="1078" xr:uid="{3F5F50F6-AFA2-4EAC-82A7-3688413AE9EE}"/>
    <cellStyle name="Normal 7 4 2 2 2 2" xfId="3518" xr:uid="{F20212B8-576D-46E0-A68E-145D12ED2D09}"/>
    <cellStyle name="Normal 7 4 2 2 2 3" xfId="5621" xr:uid="{863E54FE-4DB7-4D96-A05E-867793513FF1}"/>
    <cellStyle name="Normal 7 4 2 2 3" xfId="1396" xr:uid="{E771C5B9-F297-4B7C-9F89-5D757803231B}"/>
    <cellStyle name="Normal 7 4 2 2 3 2" xfId="3726" xr:uid="{CF13C085-01EC-4F3B-899D-55B4EB502272}"/>
    <cellStyle name="Normal 7 4 2 2 3 3" xfId="5844" xr:uid="{634D3D5D-648F-4EF0-BF0E-19A34C8ABB6B}"/>
    <cellStyle name="Normal 7 4 2 2 4" xfId="1711" xr:uid="{0569BF3C-5F1B-4F79-8D14-D817110A9077}"/>
    <cellStyle name="Normal 7 4 2 2 4 2" xfId="4013" xr:uid="{64F4C7EE-94F1-4591-B5EE-F953464DE328}"/>
    <cellStyle name="Normal 7 4 2 2 4 3" xfId="6136" xr:uid="{3D67BAFE-F93B-4843-A478-6B6BFA160853}"/>
    <cellStyle name="Normal 7 4 2 2 5" xfId="2222" xr:uid="{97A23EB0-7531-40A8-B071-C358C728ABB1}"/>
    <cellStyle name="Normal 7 4 2 2 5 2" xfId="4321" xr:uid="{1C75B750-485C-4326-8B07-EE4DE479CDEE}"/>
    <cellStyle name="Normal 7 4 2 2 5 3" xfId="6485" xr:uid="{F01580D5-C163-4576-A610-FB7BF4A409A6}"/>
    <cellStyle name="Normal 7 4 2 2 6" xfId="2532" xr:uid="{9E6DC78E-3E4F-4CCD-9623-8B4443E1933B}"/>
    <cellStyle name="Normal 7 4 2 2 6 2" xfId="4629" xr:uid="{EB97F63B-C3FA-4ECE-9356-85033FFBAAE9}"/>
    <cellStyle name="Normal 7 4 2 2 6 3" xfId="6793" xr:uid="{3FC12735-9BCC-4A97-9A7A-3D04543133ED}"/>
    <cellStyle name="Normal 7 4 2 2 7" xfId="2751" xr:uid="{EC178F0E-4993-447A-A97F-6D6F5F7C7C19}"/>
    <cellStyle name="Normal 7 4 2 2 7 2" xfId="4844" xr:uid="{6579DACD-D85E-40D2-811E-F69B753DBC39}"/>
    <cellStyle name="Normal 7 4 2 2 7 3" xfId="7008" xr:uid="{FF457B37-5B96-4A86-B806-96C5C23B4841}"/>
    <cellStyle name="Normal 7 4 2 2 8" xfId="2964" xr:uid="{8DF0AE57-DDA0-47C2-BA50-3B7E14D6FF66}"/>
    <cellStyle name="Normal 7 4 2 2 8 2" xfId="5049" xr:uid="{E767228F-FF5E-4474-B80A-5E858CE3EA0A}"/>
    <cellStyle name="Normal 7 4 2 2 8 3" xfId="7213" xr:uid="{055E3B71-2C94-4D4A-B60E-617AE6AEF2EF}"/>
    <cellStyle name="Normal 7 4 2 2 9" xfId="3225" xr:uid="{D87782EB-6AF8-466B-8F40-C35345636684}"/>
    <cellStyle name="Normal 7 4 2 3" xfId="968" xr:uid="{3A335B5E-86AA-4F24-A6AD-458E64FCA3A0}"/>
    <cellStyle name="Normal 7 4 2 3 10" xfId="7760" xr:uid="{A726295D-FAC7-4D21-9EEE-0A1CB321542A}"/>
    <cellStyle name="Normal 7 4 2 3 2" xfId="1286" xr:uid="{AE3735E1-CB1B-49ED-AB69-5144C7FFECAB}"/>
    <cellStyle name="Normal 7 4 2 3 2 2" xfId="3659" xr:uid="{B70C2A20-A399-45E6-9426-E92C2ED0D26D}"/>
    <cellStyle name="Normal 7 4 2 3 2 3" xfId="5771" xr:uid="{EC0815CD-01AB-4296-AF8D-A429E1BDDA43}"/>
    <cellStyle name="Normal 7 4 2 3 3" xfId="1601" xr:uid="{9D4B6957-EB36-45B2-84F4-AAB4D5D20139}"/>
    <cellStyle name="Normal 7 4 2 3 3 2" xfId="3903" xr:uid="{A0B2C7ED-239E-44A1-A930-8AFC9450A11C}"/>
    <cellStyle name="Normal 7 4 2 3 3 3" xfId="6026" xr:uid="{6CA7B588-2B15-477B-8E6D-2DB8A1EE0B58}"/>
    <cellStyle name="Normal 7 4 2 3 4" xfId="2112" xr:uid="{735D6BB8-6B65-4204-8BE0-862E703A37A6}"/>
    <cellStyle name="Normal 7 4 2 3 4 2" xfId="4211" xr:uid="{7BE322DD-641E-4D68-A3AE-94625748BAE3}"/>
    <cellStyle name="Normal 7 4 2 3 4 3" xfId="6375" xr:uid="{4FE4A146-4037-4D5B-9EA5-87FDD1F729D6}"/>
    <cellStyle name="Normal 7 4 2 3 5" xfId="2422" xr:uid="{D7C25EF0-8C25-4C6D-905C-507A39799F8C}"/>
    <cellStyle name="Normal 7 4 2 3 5 2" xfId="4519" xr:uid="{29C385EF-4C40-4E0F-AB01-E7E30F74C46D}"/>
    <cellStyle name="Normal 7 4 2 3 5 3" xfId="6683" xr:uid="{80BFED82-8386-45CA-8E7A-507BC32491D8}"/>
    <cellStyle name="Normal 7 4 2 3 6" xfId="2684" xr:uid="{F2D54A36-B88C-4C00-9A9B-2859608104F9}"/>
    <cellStyle name="Normal 7 4 2 3 6 2" xfId="4777" xr:uid="{BFA5ED13-4DAC-451B-8FB4-E690645C8501}"/>
    <cellStyle name="Normal 7 4 2 3 6 3" xfId="6941" xr:uid="{499C43E5-F5EE-4710-9ABC-4A5F76D64335}"/>
    <cellStyle name="Normal 7 4 2 3 7" xfId="2897" xr:uid="{1848751B-B117-4E2B-98B3-2E0A897252D2}"/>
    <cellStyle name="Normal 7 4 2 3 7 2" xfId="4982" xr:uid="{34901278-60EE-4F3C-BF5C-15D477387B6C}"/>
    <cellStyle name="Normal 7 4 2 3 7 3" xfId="7146" xr:uid="{1E77DB6E-BA99-4027-821B-93FC7C1CA1F7}"/>
    <cellStyle name="Normal 7 4 2 3 8" xfId="3408" xr:uid="{334E682B-7346-4FD3-83A6-20E2208F6926}"/>
    <cellStyle name="Normal 7 4 2 3 9" xfId="5511" xr:uid="{BFC363EF-DA8C-43F8-8B52-CF968C7249DE}"/>
    <cellStyle name="Normal 7 4 2 4" xfId="889" xr:uid="{65EA52EB-8331-4350-8ED9-FAA0870A5767}"/>
    <cellStyle name="Normal 7 4 2 4 2" xfId="3337" xr:uid="{F25154FD-71AF-4651-A186-1451B5874F60}"/>
    <cellStyle name="Normal 7 4 2 4 3" xfId="5437" xr:uid="{168E7857-9A49-40C8-84A1-FA778A14EBE1}"/>
    <cellStyle name="Normal 7 4 2 5" xfId="1215" xr:uid="{239067E1-32CD-411D-B151-186CD88386C3}"/>
    <cellStyle name="Normal 7 4 2 5 2" xfId="3597" xr:uid="{9132FCC6-5615-4F1C-9FC6-5407902073D2}"/>
    <cellStyle name="Normal 7 4 2 5 3" xfId="5707" xr:uid="{485B514C-56AC-4B7C-84E2-45459CEBA0BD}"/>
    <cellStyle name="Normal 7 4 2 6" xfId="1528" xr:uid="{4A9FA51D-119A-4B34-BFB9-8DC0BB8D8C7E}"/>
    <cellStyle name="Normal 7 4 2 6 2" xfId="3832" xr:uid="{677E5460-CF74-427C-9033-5AF8AB65BDB3}"/>
    <cellStyle name="Normal 7 4 2 6 3" xfId="5955" xr:uid="{0B5C7A7F-A7D7-40C7-AEED-A04801E6CFD0}"/>
    <cellStyle name="Normal 7 4 2 7" xfId="2041" xr:uid="{1015574D-1BE5-4829-B74A-23E9A1311D41}"/>
    <cellStyle name="Normal 7 4 2 7 2" xfId="4140" xr:uid="{E2AFEAC7-86D9-4482-9D7A-E160E4D3484A}"/>
    <cellStyle name="Normal 7 4 2 7 3" xfId="6304" xr:uid="{256F6088-BD5D-45A0-8545-744988E1416C}"/>
    <cellStyle name="Normal 7 4 2 8" xfId="2351" xr:uid="{38A9DD9F-D23A-48AF-8BCA-347DA634259C}"/>
    <cellStyle name="Normal 7 4 2 8 2" xfId="4448" xr:uid="{71DDC974-EB0B-47DF-AD18-FD775FBBA74D}"/>
    <cellStyle name="Normal 7 4 2 8 3" xfId="6612" xr:uid="{87B6171D-C752-4C15-8DAC-D4828FC7704E}"/>
    <cellStyle name="Normal 7 4 2 9" xfId="2622" xr:uid="{99D647E1-0979-476B-AE16-91C5F325DB3B}"/>
    <cellStyle name="Normal 7 4 2 9 2" xfId="4715" xr:uid="{13075629-E34F-4F18-99F1-8F62E90E7373}"/>
    <cellStyle name="Normal 7 4 2 9 3" xfId="6879" xr:uid="{CF03C256-4776-4220-A332-F19EC4AD8B6F}"/>
    <cellStyle name="Normal 7 4 3" xfId="706" xr:uid="{4BD721E2-91F8-4B57-93DE-39C469F92066}"/>
    <cellStyle name="Normal 7 4 3 10" xfId="5270" xr:uid="{14E7FCE3-52F1-4CF1-90DF-2ED1895976E2}"/>
    <cellStyle name="Normal 7 4 3 11" xfId="7761" xr:uid="{18D8C8AC-A27C-4615-B613-65F7BB165364}"/>
    <cellStyle name="Normal 7 4 3 2" xfId="1024" xr:uid="{ADA07994-3728-49E7-AC0E-A867F755387F}"/>
    <cellStyle name="Normal 7 4 3 2 2" xfId="3464" xr:uid="{DB02BE72-23FE-4C9E-AB03-51CA00E8D0F3}"/>
    <cellStyle name="Normal 7 4 3 2 3" xfId="5567" xr:uid="{70F2864D-D026-41EA-A03F-1B563A8BD7DA}"/>
    <cellStyle name="Normal 7 4 3 3" xfId="1342" xr:uid="{BAF8DF7A-7C26-4B7A-A8DB-CEC71911D197}"/>
    <cellStyle name="Normal 7 4 3 3 2" xfId="3696" xr:uid="{FE38FC78-02FA-433A-9369-451C7CE09B3A}"/>
    <cellStyle name="Normal 7 4 3 3 3" xfId="5810" xr:uid="{BD66072E-AED1-4716-8809-03E7DAA7CC57}"/>
    <cellStyle name="Normal 7 4 3 4" xfId="1657" xr:uid="{B70F5E7B-397C-45F1-9EB4-E823E6A360A2}"/>
    <cellStyle name="Normal 7 4 3 4 2" xfId="3959" xr:uid="{39EFDC6B-A8FD-4C5F-9FFE-938B4F4E3148}"/>
    <cellStyle name="Normal 7 4 3 4 3" xfId="6082" xr:uid="{14A4000C-8189-4ED0-AD64-1417F4210C80}"/>
    <cellStyle name="Normal 7 4 3 5" xfId="2168" xr:uid="{971F36B6-46F7-43F0-A82D-3D5CF366FE9D}"/>
    <cellStyle name="Normal 7 4 3 5 2" xfId="4267" xr:uid="{BF95CD5C-E0DF-4038-9784-07B213FF2CEF}"/>
    <cellStyle name="Normal 7 4 3 5 3" xfId="6431" xr:uid="{7D923083-E414-456D-A128-7910827121BC}"/>
    <cellStyle name="Normal 7 4 3 6" xfId="2478" xr:uid="{973CD9FF-DCF7-46AC-A7D0-113D7086E20C}"/>
    <cellStyle name="Normal 7 4 3 6 2" xfId="4575" xr:uid="{108BDFCD-8D08-4833-9F72-11E1017DAB37}"/>
    <cellStyle name="Normal 7 4 3 6 3" xfId="6739" xr:uid="{C8F18E20-2370-40BD-BFDD-55781D5CA812}"/>
    <cellStyle name="Normal 7 4 3 7" xfId="2721" xr:uid="{4B6E7B26-138A-4F80-AE4C-B02860578B79}"/>
    <cellStyle name="Normal 7 4 3 7 2" xfId="4814" xr:uid="{F421BFE8-14DB-40FC-842B-99E008F9B11B}"/>
    <cellStyle name="Normal 7 4 3 7 3" xfId="6978" xr:uid="{3205EC48-6A6F-4769-8963-503002CAD0AC}"/>
    <cellStyle name="Normal 7 4 3 8" xfId="2934" xr:uid="{C8EFAC92-5F96-4303-80CE-BA58B3DDBCE4}"/>
    <cellStyle name="Normal 7 4 3 8 2" xfId="5019" xr:uid="{E4CC52DC-8DBC-4928-9F14-8A84D4D8C782}"/>
    <cellStyle name="Normal 7 4 3 8 3" xfId="7183" xr:uid="{E53977D6-1AFF-428F-A49E-50D7BA388CAC}"/>
    <cellStyle name="Normal 7 4 3 9" xfId="3171" xr:uid="{75471BC3-11F2-4878-9496-2DFD33FD8142}"/>
    <cellStyle name="Normal 7 4 4" xfId="936" xr:uid="{97F60D0A-96F9-46A8-8924-4D1583CFF79F}"/>
    <cellStyle name="Normal 7 4 4 10" xfId="7762" xr:uid="{79F57078-5F69-44F7-AD47-D051C2B7C679}"/>
    <cellStyle name="Normal 7 4 4 2" xfId="1254" xr:uid="{C5656424-86E2-494D-B72A-D9F73266FA24}"/>
    <cellStyle name="Normal 7 4 4 2 2" xfId="3627" xr:uid="{C877E9FA-2148-4130-86A7-4ADCDD3B789D}"/>
    <cellStyle name="Normal 7 4 4 2 3" xfId="5739" xr:uid="{602EDC2B-9765-488C-9B6A-0154458796B8}"/>
    <cellStyle name="Normal 7 4 4 3" xfId="1569" xr:uid="{36BB7BFE-BB1D-47E9-9123-8652D811E82B}"/>
    <cellStyle name="Normal 7 4 4 3 2" xfId="3871" xr:uid="{7810D466-CFEA-4B5E-8E0C-6A3794E86F1D}"/>
    <cellStyle name="Normal 7 4 4 3 3" xfId="5994" xr:uid="{164B2DF3-1C23-4650-8486-74B7A17A4326}"/>
    <cellStyle name="Normal 7 4 4 4" xfId="2080" xr:uid="{44E85F54-EC82-46C7-BF95-E9446AA0957B}"/>
    <cellStyle name="Normal 7 4 4 4 2" xfId="4179" xr:uid="{5C7AD7D1-D123-431C-8A18-E070876C7919}"/>
    <cellStyle name="Normal 7 4 4 4 3" xfId="6343" xr:uid="{6113AA8A-A162-4B46-865D-7F1B9098E413}"/>
    <cellStyle name="Normal 7 4 4 5" xfId="2390" xr:uid="{C25A210C-865B-45FE-936D-1F615F88FE23}"/>
    <cellStyle name="Normal 7 4 4 5 2" xfId="4487" xr:uid="{608AADCA-6BED-43DC-9297-1B9687F6C291}"/>
    <cellStyle name="Normal 7 4 4 5 3" xfId="6651" xr:uid="{1054F150-E5B8-4203-B499-289D0A2E617B}"/>
    <cellStyle name="Normal 7 4 4 6" xfId="2652" xr:uid="{9E77B21A-66C1-40FC-8430-6137EE17FC6C}"/>
    <cellStyle name="Normal 7 4 4 6 2" xfId="4745" xr:uid="{7934A34B-9E0B-4896-B524-9CF48D6AB975}"/>
    <cellStyle name="Normal 7 4 4 6 3" xfId="6909" xr:uid="{A0490631-F09D-4D69-B395-D1EFFC440A17}"/>
    <cellStyle name="Normal 7 4 4 7" xfId="2865" xr:uid="{2665088B-84D6-4F1C-ACD2-E164BB3ABCE8}"/>
    <cellStyle name="Normal 7 4 4 7 2" xfId="4950" xr:uid="{0CB7B09D-8C0D-48DC-9CDD-277868CD6628}"/>
    <cellStyle name="Normal 7 4 4 7 3" xfId="7114" xr:uid="{FC32FF54-1F3B-4E98-9C8B-CECAC724A7DA}"/>
    <cellStyle name="Normal 7 4 4 8" xfId="3376" xr:uid="{80185F76-0E36-413D-AA5C-756B669C6FE3}"/>
    <cellStyle name="Normal 7 4 4 9" xfId="5479" xr:uid="{3D94554A-605B-45FE-A1CD-A54340B7A0DC}"/>
    <cellStyle name="Normal 7 4 5" xfId="835" xr:uid="{28D02FEA-6D3D-438D-A1A8-04EFA55DE987}"/>
    <cellStyle name="Normal 7 4 5 2" xfId="3283" xr:uid="{031A8FBC-B826-4373-B719-ABDD6BB2041B}"/>
    <cellStyle name="Normal 7 4 5 3" xfId="5383" xr:uid="{5A5D1A67-047C-48F4-B23A-7A35182DECC7}"/>
    <cellStyle name="Normal 7 4 6" xfId="1159" xr:uid="{0D745B17-4CB2-4C02-B8E5-DFB8118196ED}"/>
    <cellStyle name="Normal 7 4 6 2" xfId="3567" xr:uid="{49FB8653-48E8-4648-8551-8582F311E1C1}"/>
    <cellStyle name="Normal 7 4 6 3" xfId="5670" xr:uid="{5C8878D9-8161-427E-A70A-D055FED7DD55}"/>
    <cellStyle name="Normal 7 4 7" xfId="1472" xr:uid="{CE1F2DAD-84BB-4878-B016-3AFEB31ACD02}"/>
    <cellStyle name="Normal 7 4 7 2" xfId="3778" xr:uid="{D200A728-9AD1-4095-B208-98B3F7183183}"/>
    <cellStyle name="Normal 7 4 7 3" xfId="5901" xr:uid="{86BC65E0-DEFA-4A62-B2F2-1FEEDE72826C}"/>
    <cellStyle name="Normal 7 4 8" xfId="1987" xr:uid="{D432BB8A-75FD-4B97-85A7-4DBFE0A61EA5}"/>
    <cellStyle name="Normal 7 4 8 2" xfId="4086" xr:uid="{96203CBB-D685-45E1-A511-8A757A014C5F}"/>
    <cellStyle name="Normal 7 4 8 3" xfId="6250" xr:uid="{E36046FF-3313-4409-9DAB-216A5C9ADDCA}"/>
    <cellStyle name="Normal 7 4 9" xfId="2297" xr:uid="{2D61F6F9-6524-4D07-B25E-7B5280BE4E50}"/>
    <cellStyle name="Normal 7 4 9 2" xfId="4394" xr:uid="{F3DB3ECA-443A-4081-A7A8-450AFAC109B8}"/>
    <cellStyle name="Normal 7 4 9 3" xfId="6558" xr:uid="{678DF4FF-8D3A-4214-A1DA-993EA1F2BF1F}"/>
    <cellStyle name="Normal 7 5" xfId="462" xr:uid="{FA30ACCB-9D40-400A-8B88-A6CA7F224E8A}"/>
    <cellStyle name="Normal 7 5 10" xfId="2818" xr:uid="{1F5BC6AC-6307-4CE3-9E0E-DF9E104FC238}"/>
    <cellStyle name="Normal 7 5 10 2" xfId="4904" xr:uid="{86439111-804C-4811-8E21-815BBAF04E9A}"/>
    <cellStyle name="Normal 7 5 10 3" xfId="7068" xr:uid="{01E958BD-2741-4FF4-82FE-715D7EF98774}"/>
    <cellStyle name="Normal 7 5 11" xfId="3069" xr:uid="{C7F2F983-E2E3-4CB2-8EC9-265D3DD18847}"/>
    <cellStyle name="Normal 7 5 12" xfId="5154" xr:uid="{307EA651-35E5-4E27-83E6-C3883B6AE9B7}"/>
    <cellStyle name="Normal 7 5 13" xfId="7763" xr:uid="{EF0CF110-F85B-4612-AB0D-95A68B5C556A}"/>
    <cellStyle name="Normal 7 5 2" xfId="729" xr:uid="{8D2CC500-CA6E-40F4-AC94-75DEBBFCAE1A}"/>
    <cellStyle name="Normal 7 5 2 10" xfId="5292" xr:uid="{B9A7B6C8-FA5A-4542-9E12-D3FF6B5D1585}"/>
    <cellStyle name="Normal 7 5 2 11" xfId="7764" xr:uid="{819C3DB4-A574-4B37-9DC2-B825412C793B}"/>
    <cellStyle name="Normal 7 5 2 2" xfId="1046" xr:uid="{67930E92-41F6-4A99-909D-BF8CFFA66E33}"/>
    <cellStyle name="Normal 7 5 2 2 2" xfId="3486" xr:uid="{1CC57E36-9D71-409B-A7E2-CABF8A5DE343}"/>
    <cellStyle name="Normal 7 5 2 2 3" xfId="5589" xr:uid="{4AC4825D-8FC9-4D9C-8CE5-9DB399B08FE8}"/>
    <cellStyle name="Normal 7 5 2 3" xfId="1364" xr:uid="{18152F1C-B716-4BDA-BE98-6C5C8AA8ECA0}"/>
    <cellStyle name="Normal 7 5 2 3 2" xfId="3710" xr:uid="{3B698453-EC3B-4A4D-A9C6-F60A290EDB0A}"/>
    <cellStyle name="Normal 7 5 2 3 3" xfId="5825" xr:uid="{1F05D53F-EE78-4676-A511-FFCF1724F6E9}"/>
    <cellStyle name="Normal 7 5 2 4" xfId="1679" xr:uid="{377C313E-508F-4298-9736-E60A4B39DFB8}"/>
    <cellStyle name="Normal 7 5 2 4 2" xfId="3981" xr:uid="{56C30D08-7D19-4E6D-BDAD-E878F6E55788}"/>
    <cellStyle name="Normal 7 5 2 4 3" xfId="6104" xr:uid="{8E571AE6-66D1-41DC-AFCF-27BBE5D7301B}"/>
    <cellStyle name="Normal 7 5 2 5" xfId="2190" xr:uid="{D6070DF6-F0EC-4EFF-B37C-230B908660D0}"/>
    <cellStyle name="Normal 7 5 2 5 2" xfId="4289" xr:uid="{4379F358-6B89-4500-AFCC-EAB3926A0904}"/>
    <cellStyle name="Normal 7 5 2 5 3" xfId="6453" xr:uid="{8DEF08A9-E790-4964-B98E-50FAE2A944B4}"/>
    <cellStyle name="Normal 7 5 2 6" xfId="2500" xr:uid="{646B4437-67F5-44FB-A5B4-ED91C7F2F6B6}"/>
    <cellStyle name="Normal 7 5 2 6 2" xfId="4597" xr:uid="{CD6219AC-4118-40A5-94E6-EFE6C853C788}"/>
    <cellStyle name="Normal 7 5 2 6 3" xfId="6761" xr:uid="{4884E18D-0E8E-4CB2-98F1-7096F70D8F49}"/>
    <cellStyle name="Normal 7 5 2 7" xfId="2735" xr:uid="{7B7577F5-B259-49C8-BBE2-28A87337448A}"/>
    <cellStyle name="Normal 7 5 2 7 2" xfId="4828" xr:uid="{F7E4A4DC-B96B-4FBE-B5A5-DCA4D7FB0B2A}"/>
    <cellStyle name="Normal 7 5 2 7 3" xfId="6992" xr:uid="{FD3C43BF-8EFA-462E-8329-63FF929F3AFD}"/>
    <cellStyle name="Normal 7 5 2 8" xfId="2948" xr:uid="{F06FD9C1-244E-44DD-B7D8-164FD4C63BB3}"/>
    <cellStyle name="Normal 7 5 2 8 2" xfId="5033" xr:uid="{C06D0371-92D0-43D1-A85F-FBB6E19B039B}"/>
    <cellStyle name="Normal 7 5 2 8 3" xfId="7197" xr:uid="{E3B42C34-CB21-4030-B97B-08B31374CE3D}"/>
    <cellStyle name="Normal 7 5 2 9" xfId="3193" xr:uid="{88DE1E8A-3600-421C-B160-7E30B2D91AD7}"/>
    <cellStyle name="Normal 7 5 3" xfId="950" xr:uid="{2A5E0658-27C7-4306-93D0-F39620C5DB7C}"/>
    <cellStyle name="Normal 7 5 3 10" xfId="7765" xr:uid="{E7EB7FAA-5812-4C02-B78C-1E5B8D77F5C6}"/>
    <cellStyle name="Normal 7 5 3 2" xfId="1268" xr:uid="{FCFA09E3-8CCA-4888-81E5-749411AC9A05}"/>
    <cellStyle name="Normal 7 5 3 2 2" xfId="3641" xr:uid="{C8EF3898-50C6-4DC6-9CA0-9E47BBEAE1A7}"/>
    <cellStyle name="Normal 7 5 3 2 3" xfId="5753" xr:uid="{8573FFA6-7EAE-4C05-9214-A2AA9DFAE5C4}"/>
    <cellStyle name="Normal 7 5 3 3" xfId="1583" xr:uid="{0F11DDD7-4485-4454-A778-96AC55B47EA6}"/>
    <cellStyle name="Normal 7 5 3 3 2" xfId="3885" xr:uid="{D5BD13C4-40A1-44A2-A7D4-A427DECEEE73}"/>
    <cellStyle name="Normal 7 5 3 3 3" xfId="6008" xr:uid="{C5FC494A-F753-40DF-AC53-B82F8BC4EFED}"/>
    <cellStyle name="Normal 7 5 3 4" xfId="2094" xr:uid="{A55AC2F7-E307-4212-912C-9607054D51EC}"/>
    <cellStyle name="Normal 7 5 3 4 2" xfId="4193" xr:uid="{6ED6DBF8-0411-433B-BD0A-559EFB4687AD}"/>
    <cellStyle name="Normal 7 5 3 4 3" xfId="6357" xr:uid="{8B3631E5-8DA7-4993-8E32-B517FC617FD9}"/>
    <cellStyle name="Normal 7 5 3 5" xfId="2404" xr:uid="{730CB4AC-D886-4BB7-80E1-E7B465321BE3}"/>
    <cellStyle name="Normal 7 5 3 5 2" xfId="4501" xr:uid="{7AE3FAB2-C9EB-4B21-A0F6-873A1C5E0BF0}"/>
    <cellStyle name="Normal 7 5 3 5 3" xfId="6665" xr:uid="{EFD2565B-E972-46A4-B428-9CE518810665}"/>
    <cellStyle name="Normal 7 5 3 6" xfId="2666" xr:uid="{596F48C0-2703-4764-8007-9ADF1DDE1329}"/>
    <cellStyle name="Normal 7 5 3 6 2" xfId="4759" xr:uid="{4E90A5D4-153B-4741-A6FF-22DBD5BC98F1}"/>
    <cellStyle name="Normal 7 5 3 6 3" xfId="6923" xr:uid="{AE202D1B-4A8B-4A6F-A9F6-1A3CAF07446B}"/>
    <cellStyle name="Normal 7 5 3 7" xfId="2879" xr:uid="{6B517E70-6476-4AB7-909D-2859E0760427}"/>
    <cellStyle name="Normal 7 5 3 7 2" xfId="4964" xr:uid="{1759D726-3A74-4B30-BC87-12E444A657E8}"/>
    <cellStyle name="Normal 7 5 3 7 3" xfId="7128" xr:uid="{C87C94F1-70E0-4CA8-8864-CE368ED58BE7}"/>
    <cellStyle name="Normal 7 5 3 8" xfId="3390" xr:uid="{5C162E95-DE5C-4EB0-983D-0E3C28E58193}"/>
    <cellStyle name="Normal 7 5 3 9" xfId="5493" xr:uid="{4D621B64-4971-4457-AD0D-4B58B0B7408B}"/>
    <cellStyle name="Normal 7 5 4" xfId="857" xr:uid="{AE06958B-F0F1-44BE-ADBF-51AF8E73B582}"/>
    <cellStyle name="Normal 7 5 4 2" xfId="3305" xr:uid="{D0B9A612-5A26-435B-BB9C-565AE0757FD5}"/>
    <cellStyle name="Normal 7 5 4 3" xfId="5405" xr:uid="{7600E2B2-A869-4F4E-9263-0C44A0F9990D}"/>
    <cellStyle name="Normal 7 5 5" xfId="1181" xr:uid="{4DFF3A43-D1B5-4B4B-821F-6E77A7281E8C}"/>
    <cellStyle name="Normal 7 5 5 2" xfId="3581" xr:uid="{7B7B4450-2C73-4BA2-8C8F-66C16DA0659E}"/>
    <cellStyle name="Normal 7 5 5 3" xfId="5689" xr:uid="{EDFAFA0F-313D-400E-A6AF-3C4A4A9C7962}"/>
    <cellStyle name="Normal 7 5 6" xfId="1494" xr:uid="{71F3927E-AA69-4D62-8683-4C908B8E6643}"/>
    <cellStyle name="Normal 7 5 6 2" xfId="3800" xr:uid="{6ECA2726-46C8-431B-BD8A-BF8F806178E7}"/>
    <cellStyle name="Normal 7 5 6 3" xfId="5923" xr:uid="{B0BEAEA8-E407-4F95-8345-311A94E6DEDD}"/>
    <cellStyle name="Normal 7 5 7" xfId="2009" xr:uid="{845E5892-565B-4170-8905-21249E6B2229}"/>
    <cellStyle name="Normal 7 5 7 2" xfId="4108" xr:uid="{C9D33C98-04E0-48E2-99E4-BAF960F56B0A}"/>
    <cellStyle name="Normal 7 5 7 3" xfId="6272" xr:uid="{82E566D5-8DB2-4C88-9FFF-DDBECCC03FF0}"/>
    <cellStyle name="Normal 7 5 8" xfId="2319" xr:uid="{4C3212F3-224E-42AE-8CBA-7BF34B88E3A4}"/>
    <cellStyle name="Normal 7 5 8 2" xfId="4416" xr:uid="{50361488-12A2-43E3-A6EE-77ADC3D67A9A}"/>
    <cellStyle name="Normal 7 5 8 3" xfId="6580" xr:uid="{F0CF798A-C514-468A-822B-38A848B02503}"/>
    <cellStyle name="Normal 7 5 9" xfId="2606" xr:uid="{3D9B5365-831B-487D-B6BA-19E58B0CAA43}"/>
    <cellStyle name="Normal 7 5 9 2" xfId="4699" xr:uid="{E088C4A5-6D82-4E10-8E61-9C7C7A12D43C}"/>
    <cellStyle name="Normal 7 5 9 3" xfId="6863" xr:uid="{0FE9421D-47D4-4D1D-AB80-2D7B8205F7B2}"/>
    <cellStyle name="Normal 7 6" xfId="558" xr:uid="{51588031-E78B-44E0-91A3-C8FCB66ED476}"/>
    <cellStyle name="Normal 7 6 10" xfId="2789" xr:uid="{0E48191C-37F4-45EF-8A04-AA9009E1DF72}"/>
    <cellStyle name="Normal 7 6 10 2" xfId="4876" xr:uid="{302E721D-BEF2-4359-8A59-CF821A629A13}"/>
    <cellStyle name="Normal 7 6 10 3" xfId="7040" xr:uid="{78534346-A8C6-43FD-AA8C-BF8AA92D327E}"/>
    <cellStyle name="Normal 7 6 11" xfId="3079" xr:uid="{B0098E61-CEDA-4F03-A58B-19A70912B37A}"/>
    <cellStyle name="Normal 7 6 12" xfId="5176" xr:uid="{0B57A2B0-8ACE-4DAF-B997-DCCA8E3444EB}"/>
    <cellStyle name="Normal 7 6 13" xfId="7766" xr:uid="{608DE0E1-33E0-4090-9F32-F21AA2FC51D1}"/>
    <cellStyle name="Normal 7 6 2" xfId="681" xr:uid="{1C474DF2-0EAA-4F6F-8637-4740FB1FD6F2}"/>
    <cellStyle name="Normal 7 6 2 10" xfId="5246" xr:uid="{5279AE08-2D8F-48C3-9DF5-F8AAEF4BF9DF}"/>
    <cellStyle name="Normal 7 6 2 11" xfId="7767" xr:uid="{9F95C4C1-7535-410A-B0D5-5ECD5C2E3DBD}"/>
    <cellStyle name="Normal 7 6 2 2" xfId="1000" xr:uid="{32EC7886-C305-46A6-A343-5446BBF4F3D0}"/>
    <cellStyle name="Normal 7 6 2 2 2" xfId="3440" xr:uid="{E43B9E3B-0AA5-433F-82FB-5B7AB814FCFB}"/>
    <cellStyle name="Normal 7 6 2 2 3" xfId="5543" xr:uid="{F589E529-E202-4B09-B422-94F856949D73}"/>
    <cellStyle name="Normal 7 6 2 3" xfId="1318" xr:uid="{9F6CA2F5-9D2D-4360-85AB-71D7281BDD46}"/>
    <cellStyle name="Normal 7 6 2 3 2" xfId="3682" xr:uid="{217BCE57-7393-43C3-9CB9-04F183008C22}"/>
    <cellStyle name="Normal 7 6 2 3 3" xfId="5795" xr:uid="{9C0DFE6A-9B6D-465B-8469-177B15A0F3CA}"/>
    <cellStyle name="Normal 7 6 2 4" xfId="1633" xr:uid="{D3434885-D58B-4E87-98E7-B92D005769BE}"/>
    <cellStyle name="Normal 7 6 2 4 2" xfId="3935" xr:uid="{A2812D5B-F341-4F9C-8201-F98837B2A9F7}"/>
    <cellStyle name="Normal 7 6 2 4 3" xfId="6058" xr:uid="{2CD4867A-F10D-4B65-B7C3-513D4CFDF5BC}"/>
    <cellStyle name="Normal 7 6 2 5" xfId="2144" xr:uid="{3D7E5DB3-27E6-421E-A50D-656523C57448}"/>
    <cellStyle name="Normal 7 6 2 5 2" xfId="4243" xr:uid="{18C013BA-DDBB-4030-9919-9C5917406D29}"/>
    <cellStyle name="Normal 7 6 2 5 3" xfId="6407" xr:uid="{424523A5-A918-4BA7-96E0-B41F1DAC17D1}"/>
    <cellStyle name="Normal 7 6 2 6" xfId="2454" xr:uid="{1085BF74-2EF6-44E9-99C2-96ED6C71EA0C}"/>
    <cellStyle name="Normal 7 6 2 6 2" xfId="4551" xr:uid="{8A77A411-E1FC-4036-ABFE-CEF382756759}"/>
    <cellStyle name="Normal 7 6 2 6 3" xfId="6715" xr:uid="{08C3D934-E4E4-485D-A48E-3D4AF5819B78}"/>
    <cellStyle name="Normal 7 6 2 7" xfId="2707" xr:uid="{C17DE2AC-EAC1-463D-B8FB-4C0585855DAD}"/>
    <cellStyle name="Normal 7 6 2 7 2" xfId="4800" xr:uid="{6F6A1F07-2E6C-4954-8A3C-1F7E1B1DCCEC}"/>
    <cellStyle name="Normal 7 6 2 7 3" xfId="6964" xr:uid="{D5697C74-C283-4869-8403-D510CF4D2768}"/>
    <cellStyle name="Normal 7 6 2 8" xfId="2920" xr:uid="{0C8217B9-BDDE-434A-B6D4-990C494C96B9}"/>
    <cellStyle name="Normal 7 6 2 8 2" xfId="5005" xr:uid="{A273C196-051C-4926-86C3-9EE79DABCFE5}"/>
    <cellStyle name="Normal 7 6 2 8 3" xfId="7169" xr:uid="{418D22CB-7B8A-40FF-906B-2D79C5E26FF0}"/>
    <cellStyle name="Normal 7 6 2 9" xfId="3147" xr:uid="{2E3914F5-56D5-4204-B074-176B4E07E4C3}"/>
    <cellStyle name="Normal 7 6 3" xfId="954" xr:uid="{48194F6E-B19A-45D2-B876-DA41D831EBA4}"/>
    <cellStyle name="Normal 7 6 3 10" xfId="7768" xr:uid="{5277AAEB-E7F9-4837-A0AA-7B671D2E0B7A}"/>
    <cellStyle name="Normal 7 6 3 2" xfId="1272" xr:uid="{F732979D-81B4-49AF-8795-272A853B0F25}"/>
    <cellStyle name="Normal 7 6 3 2 2" xfId="3645" xr:uid="{A77A3B0B-973B-48D4-B716-81C614C0C464}"/>
    <cellStyle name="Normal 7 6 3 2 3" xfId="5757" xr:uid="{56D0F67D-7AFA-400A-AA3F-9176654B4BB6}"/>
    <cellStyle name="Normal 7 6 3 3" xfId="1587" xr:uid="{DE1FDE50-7E78-4AE6-8544-A3E15E2B44F8}"/>
    <cellStyle name="Normal 7 6 3 3 2" xfId="3889" xr:uid="{EF2A369C-BF69-4232-8B44-1785EFCB1B47}"/>
    <cellStyle name="Normal 7 6 3 3 3" xfId="6012" xr:uid="{C2AEBE4B-0F6D-440C-9508-1D51F5612961}"/>
    <cellStyle name="Normal 7 6 3 4" xfId="2098" xr:uid="{738CA072-698B-4D47-98B2-C49B9DBB7087}"/>
    <cellStyle name="Normal 7 6 3 4 2" xfId="4197" xr:uid="{4929E0DB-151D-4B8D-B75C-1A71E0AD33BC}"/>
    <cellStyle name="Normal 7 6 3 4 3" xfId="6361" xr:uid="{CE4FB20E-3278-40FA-A7EC-ECA46881703E}"/>
    <cellStyle name="Normal 7 6 3 5" xfId="2408" xr:uid="{FC97502D-5291-4780-A0B7-4CFF0A6AB017}"/>
    <cellStyle name="Normal 7 6 3 5 2" xfId="4505" xr:uid="{D1744882-3F4D-4D02-9F56-27BE086850A3}"/>
    <cellStyle name="Normal 7 6 3 5 3" xfId="6669" xr:uid="{1E4ABEDA-6BC9-424C-B610-10AEF7885C7F}"/>
    <cellStyle name="Normal 7 6 3 6" xfId="2670" xr:uid="{9C8C4F0C-DED1-4D86-B907-5B1BFD66D30F}"/>
    <cellStyle name="Normal 7 6 3 6 2" xfId="4763" xr:uid="{495DB2E9-207C-4D3C-B9FA-528292B1067D}"/>
    <cellStyle name="Normal 7 6 3 6 3" xfId="6927" xr:uid="{799107D3-2DC9-429F-A799-2B14BB0377A6}"/>
    <cellStyle name="Normal 7 6 3 7" xfId="2883" xr:uid="{83B1A547-8AA1-49A9-AC3F-1944B0B1635B}"/>
    <cellStyle name="Normal 7 6 3 7 2" xfId="4968" xr:uid="{7691D62D-3EE6-4AD7-B26E-C41CF424AD24}"/>
    <cellStyle name="Normal 7 6 3 7 3" xfId="7132" xr:uid="{7213B2AC-CCDA-4302-8AA3-CAEBD5488BA1}"/>
    <cellStyle name="Normal 7 6 3 8" xfId="3394" xr:uid="{A2980EFD-4914-45EB-B44A-7382C292FB83}"/>
    <cellStyle name="Normal 7 6 3 9" xfId="5497" xr:uid="{6A45A5E5-A6F2-448F-AE75-33568ACB0F45}"/>
    <cellStyle name="Normal 7 6 4" xfId="811" xr:uid="{B782D3D6-BB0C-4A4C-B8F3-11D9FDD0DEDB}"/>
    <cellStyle name="Normal 7 6 4 2" xfId="3259" xr:uid="{1E53D327-ACD7-4342-B36F-46A45B5516DE}"/>
    <cellStyle name="Normal 7 6 4 3" xfId="5359" xr:uid="{BA5E5F97-8B11-4406-B5E2-4979D694C72E}"/>
    <cellStyle name="Normal 7 6 5" xfId="1134" xr:uid="{EC973447-74C4-43E2-979E-A32EE7C838A7}"/>
    <cellStyle name="Normal 7 6 5 2" xfId="3553" xr:uid="{4BC1FA4E-140F-459D-BA5E-313B2595EF8D}"/>
    <cellStyle name="Normal 7 6 5 3" xfId="5656" xr:uid="{A4FC198E-24E8-4B1F-A8C4-FAF13C8F85A4}"/>
    <cellStyle name="Normal 7 6 6" xfId="1445" xr:uid="{B1E14A9B-33E0-4159-B331-77D15B86B59A}"/>
    <cellStyle name="Normal 7 6 6 2" xfId="3754" xr:uid="{0C009499-E8B5-4560-AA6B-7098E09DD7CB}"/>
    <cellStyle name="Normal 7 6 6 3" xfId="5877" xr:uid="{A77913C8-69DD-437A-9063-1B53575EF8A8}"/>
    <cellStyle name="Normal 7 6 7" xfId="1963" xr:uid="{67B0819A-F344-4987-9F1D-58AF01DCF48D}"/>
    <cellStyle name="Normal 7 6 7 2" xfId="4062" xr:uid="{16E64FBC-D1F3-4F15-AD10-F3E327EBB255}"/>
    <cellStyle name="Normal 7 6 7 3" xfId="6226" xr:uid="{401D4D52-EE2A-4A83-A23C-319C73E2ED15}"/>
    <cellStyle name="Normal 7 6 8" xfId="2273" xr:uid="{8CEA9511-0D2B-4CE4-95D5-D3307B978963}"/>
    <cellStyle name="Normal 7 6 8 2" xfId="4370" xr:uid="{2FDCFF31-D062-4276-86E6-7C9A87CCC2BC}"/>
    <cellStyle name="Normal 7 6 8 3" xfId="6534" xr:uid="{73F05827-0141-4FDF-ABC3-31A2F763C172}"/>
    <cellStyle name="Normal 7 6 9" xfId="2578" xr:uid="{1ACAC4A2-D601-4AD4-B2CD-73575AFD6ED8}"/>
    <cellStyle name="Normal 7 6 9 2" xfId="4671" xr:uid="{4B4BF117-1262-40D6-83A9-BB4627C70056}"/>
    <cellStyle name="Normal 7 6 9 3" xfId="6835" xr:uid="{10235172-F19D-4A2F-A442-B490CFC67054}"/>
    <cellStyle name="Normal 7 7" xfId="665" xr:uid="{44D76489-2B4D-4909-8496-A4069E58DAC4}"/>
    <cellStyle name="Normal 7 7 10" xfId="5234" xr:uid="{D58CE956-84E0-4E63-8FAD-7D76B714E716}"/>
    <cellStyle name="Normal 7 7 11" xfId="7769" xr:uid="{BC3411E6-94CF-4D1A-984B-063AE714B985}"/>
    <cellStyle name="Normal 7 7 2" xfId="990" xr:uid="{0461AD68-DE00-47B9-BD51-9E7EF58654DF}"/>
    <cellStyle name="Normal 7 7 2 2" xfId="3430" xr:uid="{3D67C627-71F2-4391-B09F-A0488E3369A7}"/>
    <cellStyle name="Normal 7 7 2 3" xfId="5533" xr:uid="{F7A53138-2E25-47E4-8DBF-6187F85B0EF7}"/>
    <cellStyle name="Normal 7 7 3" xfId="1308" xr:uid="{AA47DFD4-3A48-424E-B071-5B7424932FA0}"/>
    <cellStyle name="Normal 7 7 3 2" xfId="3678" xr:uid="{5DF116B4-0434-4646-965F-41428C58DC2A}"/>
    <cellStyle name="Normal 7 7 3 3" xfId="5790" xr:uid="{614B7F88-0395-4698-B5C3-5D3FE10CC41B}"/>
    <cellStyle name="Normal 7 7 4" xfId="1623" xr:uid="{410B7596-6961-46F1-884F-89ED733D5425}"/>
    <cellStyle name="Normal 7 7 4 2" xfId="3925" xr:uid="{E544AD87-4A42-4C1D-9FFE-61D076C8E76E}"/>
    <cellStyle name="Normal 7 7 4 3" xfId="6048" xr:uid="{79ACECBF-0C5E-4CE0-A9B0-1E080A28DEAD}"/>
    <cellStyle name="Normal 7 7 5" xfId="2134" xr:uid="{738FD058-A997-485D-A2CE-03FB6DB1C1F4}"/>
    <cellStyle name="Normal 7 7 5 2" xfId="4233" xr:uid="{C695CD83-E81B-4414-9973-66592D57CBCD}"/>
    <cellStyle name="Normal 7 7 5 3" xfId="6397" xr:uid="{E751D6FA-D8AC-4706-817A-FB1AC812821B}"/>
    <cellStyle name="Normal 7 7 6" xfId="2444" xr:uid="{E2B265B3-58F1-4C09-92CB-5EC130F26A6A}"/>
    <cellStyle name="Normal 7 7 6 2" xfId="4541" xr:uid="{931BE1E7-6654-476A-85D9-09F347AE964C}"/>
    <cellStyle name="Normal 7 7 6 3" xfId="6705" xr:uid="{6A9FC999-B4EF-47B6-A906-53CBFACD1E81}"/>
    <cellStyle name="Normal 7 7 7" xfId="2703" xr:uid="{1B233C71-3FFC-4A30-85D9-EAE38C3C8FA1}"/>
    <cellStyle name="Normal 7 7 7 2" xfId="4796" xr:uid="{D4C7A02A-0EA0-4719-BEED-C9EB84841D7A}"/>
    <cellStyle name="Normal 7 7 7 3" xfId="6960" xr:uid="{A19EA8B2-84C4-4DB0-9AC5-8B3CECA99AFC}"/>
    <cellStyle name="Normal 7 7 8" xfId="2916" xr:uid="{0D737CEE-C2D5-481C-947E-881FAFD98DB0}"/>
    <cellStyle name="Normal 7 7 8 2" xfId="5001" xr:uid="{A4905365-C37B-438C-A224-716DD927A788}"/>
    <cellStyle name="Normal 7 7 8 3" xfId="7165" xr:uid="{78155E5D-48CF-4B31-A0D0-C0340A410040}"/>
    <cellStyle name="Normal 7 7 9" xfId="3137" xr:uid="{045A7327-6A65-4DA5-AA9A-FF839D4F91AF}"/>
    <cellStyle name="Normal 7 8" xfId="922" xr:uid="{371930EF-C071-42B6-A12F-9EA0F550ED02}"/>
    <cellStyle name="Normal 7 8 10" xfId="7770" xr:uid="{1AB3E9DF-6FCF-42F7-9DB4-656241019427}"/>
    <cellStyle name="Normal 7 8 2" xfId="1240" xr:uid="{475FE4BB-6F2C-4534-AB3C-A25AE6792773}"/>
    <cellStyle name="Normal 7 8 2 2" xfId="3613" xr:uid="{B457E63F-BBE2-467E-AEA1-C5B4A08FB2F7}"/>
    <cellStyle name="Normal 7 8 2 3" xfId="5725" xr:uid="{62C764E4-AA37-4500-BE97-2FAB6E91961D}"/>
    <cellStyle name="Normal 7 8 3" xfId="1555" xr:uid="{41DEF223-D249-4FC0-8D04-6030CA7FCF1C}"/>
    <cellStyle name="Normal 7 8 3 2" xfId="3857" xr:uid="{E70DEB79-2DE8-4F6E-A11C-9DED24362E5F}"/>
    <cellStyle name="Normal 7 8 3 3" xfId="5980" xr:uid="{4BD203A9-E353-4798-BF57-2722E733D05C}"/>
    <cellStyle name="Normal 7 8 4" xfId="2066" xr:uid="{E7F93004-2A10-4C01-99BD-7FEE5A3C07FC}"/>
    <cellStyle name="Normal 7 8 4 2" xfId="4165" xr:uid="{949025C9-DB46-49E4-ACD4-7C416E43CE81}"/>
    <cellStyle name="Normal 7 8 4 3" xfId="6329" xr:uid="{2B41C234-18CA-4F82-A66F-F1ECB1ECAF99}"/>
    <cellStyle name="Normal 7 8 5" xfId="2376" xr:uid="{26EE37A8-55C1-43EB-ADFE-4B796B5D3AC2}"/>
    <cellStyle name="Normal 7 8 5 2" xfId="4473" xr:uid="{FB138435-DC50-4101-B936-DE9F4482D3F3}"/>
    <cellStyle name="Normal 7 8 5 3" xfId="6637" xr:uid="{19D9730B-82C2-4820-9123-CAB901046A28}"/>
    <cellStyle name="Normal 7 8 6" xfId="2638" xr:uid="{25BDB271-C317-471E-BEFA-00B39384C935}"/>
    <cellStyle name="Normal 7 8 6 2" xfId="4731" xr:uid="{84713C41-6BC7-4813-BC30-1F9FB7EB8876}"/>
    <cellStyle name="Normal 7 8 6 3" xfId="6895" xr:uid="{177B4652-C4D0-4FA8-A856-CACE1044981F}"/>
    <cellStyle name="Normal 7 8 7" xfId="2851" xr:uid="{55C9D509-DE96-44BB-ACB6-1953A9976B52}"/>
    <cellStyle name="Normal 7 8 7 2" xfId="4936" xr:uid="{290B756E-8531-4CFA-ABDC-E22D3A938A21}"/>
    <cellStyle name="Normal 7 8 7 3" xfId="7100" xr:uid="{B56C64D8-C8BB-4C7C-A664-BAE117734E86}"/>
    <cellStyle name="Normal 7 8 8" xfId="3362" xr:uid="{92CD3AAF-890A-40D2-B7AF-28DA6783321F}"/>
    <cellStyle name="Normal 7 8 9" xfId="5465" xr:uid="{03269A8A-445E-4CC0-B5A9-0E1C61DB8FF7}"/>
    <cellStyle name="Normal 7 9" xfId="801" xr:uid="{687D2E8B-C003-4FA2-BEEA-0C2F5EF50795}"/>
    <cellStyle name="Normal 7 9 2" xfId="3250" xr:uid="{82B11937-ED4D-4602-AB30-8AB1A0DBA249}"/>
    <cellStyle name="Normal 7 9 3" xfId="5350" xr:uid="{C3B5FC1B-5B63-45DE-817F-827BB3DC1705}"/>
    <cellStyle name="Normal 70" xfId="1801" xr:uid="{233D36D9-7F05-46EC-8040-9A7F396B2225}"/>
    <cellStyle name="Normal 71" xfId="1802" xr:uid="{5A66520B-10CD-4DE9-B20E-8D1B3BB524D6}"/>
    <cellStyle name="Normal 72" xfId="1810" xr:uid="{9C08A1D7-9B19-4739-AAAF-8672D31E1DF9}"/>
    <cellStyle name="Normal 73" xfId="1818" xr:uid="{CCD7457F-1746-4DCE-82E1-E92E40162EC5}"/>
    <cellStyle name="Normal 74" xfId="1826" xr:uid="{81E8AF79-1AF7-4A09-B510-38FB724459E2}"/>
    <cellStyle name="Normal 75" xfId="1834" xr:uid="{EFB9CA16-83F4-4831-9CEB-5F4F38B667D8}"/>
    <cellStyle name="Normal 76" xfId="1842" xr:uid="{C881E7F5-93AA-46E3-A814-887298871971}"/>
    <cellStyle name="Normal 77" xfId="1862" xr:uid="{50DB8120-5CCD-4F38-8448-F4DBEEA487E1}"/>
    <cellStyle name="Normal 78" xfId="1849" xr:uid="{5044494D-8AED-4A2B-9886-91DE6180E05F}"/>
    <cellStyle name="Normal 78 2" xfId="2246" xr:uid="{796EBFAC-77CA-4AD4-95AC-CE4CFB737AC8}"/>
    <cellStyle name="Normal 78 2 2" xfId="4345" xr:uid="{9CB4C73C-FACE-4428-A515-AE8FFBA35627}"/>
    <cellStyle name="Normal 78 2 3" xfId="6509" xr:uid="{BF2400B3-9767-4607-A6CD-44352446DEDD}"/>
    <cellStyle name="Normal 78 3" xfId="2556" xr:uid="{96E6C1C7-A4E7-4C91-BBEA-5B328DD77AF7}"/>
    <cellStyle name="Normal 78 3 2" xfId="4653" xr:uid="{317D0B74-C40D-4523-ABCE-2A10527969EA}"/>
    <cellStyle name="Normal 78 3 3" xfId="6817" xr:uid="{3992C590-63EE-4016-8123-7B4A6D5D58E5}"/>
    <cellStyle name="Normal 78 4" xfId="2766" xr:uid="{4565941A-5106-450E-AC4B-756121243274}"/>
    <cellStyle name="Normal 78 4 2" xfId="4859" xr:uid="{31FAF3A7-77B0-4102-BC94-16DACE91D939}"/>
    <cellStyle name="Normal 78 4 3" xfId="7023" xr:uid="{9DA14B3D-C940-4C40-98A3-26CD94DC2325}"/>
    <cellStyle name="Normal 78 5" xfId="2979" xr:uid="{F6A51890-522D-433F-ADB8-26AFC0A53701}"/>
    <cellStyle name="Normal 78 5 2" xfId="5064" xr:uid="{48B12983-34A0-4E7B-BB6E-B760BF01608D}"/>
    <cellStyle name="Normal 78 5 3" xfId="7228" xr:uid="{6F1BD5BB-9729-4755-83BA-1DE06943ABED}"/>
    <cellStyle name="Normal 78 6" xfId="4037" xr:uid="{F55E9E6A-16D1-42B2-95F0-951F6659761B}"/>
    <cellStyle name="Normal 78 7" xfId="6186" xr:uid="{0F99AD7B-6BCE-4950-B5C9-26817A6ED7FA}"/>
    <cellStyle name="Normal 79" xfId="1853" xr:uid="{98344213-14AA-41B9-A4A2-89E38960439D}"/>
    <cellStyle name="Normal 8" xfId="231" xr:uid="{8F7B0670-BACE-4757-A7E1-239C90AB252F}"/>
    <cellStyle name="Normal 8 2" xfId="7356" xr:uid="{3B7B6660-98BB-4C97-A5DE-3D39DA296C9A}"/>
    <cellStyle name="Normal 8 2 2" xfId="7432" xr:uid="{7D8E1781-3044-4CD3-9F03-BF5EFA7E50EF}"/>
    <cellStyle name="Normal 8 3" xfId="7430" xr:uid="{75F66BDE-B35C-4DAF-B97D-4903A60A1FD0}"/>
    <cellStyle name="Normal 8 4" xfId="7461" xr:uid="{421848F1-8EF6-45CE-9C4E-805EB5C16F0A}"/>
    <cellStyle name="Normal 80" xfId="1868" xr:uid="{19C73AEB-9433-4F48-820B-880A1B450698}"/>
    <cellStyle name="Normal 81" xfId="1876" xr:uid="{03DB67A4-A731-44A2-B938-568114094964}"/>
    <cellStyle name="Normal 81 2" xfId="2247" xr:uid="{E6ADD8B6-D838-4394-B00F-B6A5E267ECEF}"/>
    <cellStyle name="Normal 81 2 2" xfId="4346" xr:uid="{4C1326F0-78DF-48DD-B987-0CF5E2233338}"/>
    <cellStyle name="Normal 81 2 3" xfId="6510" xr:uid="{31DEE7C7-D210-4133-BB4E-7E9AD9368A26}"/>
    <cellStyle name="Normal 81 3" xfId="2557" xr:uid="{FF9CD8DF-93CC-493B-9A8B-2E1599C3B371}"/>
    <cellStyle name="Normal 81 3 2" xfId="4654" xr:uid="{54A1B2B4-2418-4EC4-A678-50C91C3AA12D}"/>
    <cellStyle name="Normal 81 3 3" xfId="6818" xr:uid="{D88FD324-2D53-4C1D-A61C-BC266FD93DA3}"/>
    <cellStyle name="Normal 81 4" xfId="2767" xr:uid="{A0308624-0E80-4EFE-927F-712DA9503843}"/>
    <cellStyle name="Normal 81 4 2" xfId="4860" xr:uid="{5CA8B36D-C2B0-493A-8458-C6BE25FC90DE}"/>
    <cellStyle name="Normal 81 4 3" xfId="7024" xr:uid="{6867DF68-1E4E-40D4-BAB1-BDC46A8E44DE}"/>
    <cellStyle name="Normal 81 5" xfId="2980" xr:uid="{7C5323D2-5DA4-4DBB-B443-06840C34D70F}"/>
    <cellStyle name="Normal 81 5 2" xfId="5065" xr:uid="{8F67E3D2-4DB6-4B8F-AF3C-38EBFB180AE0}"/>
    <cellStyle name="Normal 81 5 3" xfId="7229" xr:uid="{2663F062-2F5B-4EB1-B2C2-3665493A4F13}"/>
    <cellStyle name="Normal 81 6" xfId="4038" xr:uid="{F116E032-F87F-426D-BE62-44DCF00C0D3A}"/>
    <cellStyle name="Normal 81 7" xfId="6191" xr:uid="{9B3A8974-2C57-4B8B-B172-2F222A6F6FC8}"/>
    <cellStyle name="Normal 82" xfId="1877" xr:uid="{593C6BAD-D0A3-4244-82A9-2EB3CD3CDBFA}"/>
    <cellStyle name="Normal 82 2" xfId="2248" xr:uid="{F64B270D-2E05-472B-B415-9E5038C8364A}"/>
    <cellStyle name="Normal 82 2 2" xfId="4347" xr:uid="{452D3C82-623B-4584-95E4-EF436AC2857B}"/>
    <cellStyle name="Normal 82 2 3" xfId="6511" xr:uid="{6AEFB943-C828-40C3-9A2A-B8B96732FAF1}"/>
    <cellStyle name="Normal 82 3" xfId="2558" xr:uid="{14DCCB79-3314-450B-BDC5-AF0A3319FA89}"/>
    <cellStyle name="Normal 82 3 2" xfId="4655" xr:uid="{5D7925E6-3058-4E9E-9C7E-9FCC54011B85}"/>
    <cellStyle name="Normal 82 3 3" xfId="6819" xr:uid="{B0E45FF5-C01C-47D7-9D12-FCF96B62C6D4}"/>
    <cellStyle name="Normal 82 4" xfId="2768" xr:uid="{BA48DB31-B6F4-4647-82B4-F40A1BF0146D}"/>
    <cellStyle name="Normal 82 4 2" xfId="4861" xr:uid="{4000C3AB-2568-42FA-863E-608082DD2687}"/>
    <cellStyle name="Normal 82 4 3" xfId="7025" xr:uid="{91EFDAB4-25E6-48D3-885E-56BC74F494A5}"/>
    <cellStyle name="Normal 82 5" xfId="2981" xr:uid="{EB412FAC-A202-4E7F-A8AB-7D27F8BA8D5F}"/>
    <cellStyle name="Normal 82 5 2" xfId="5066" xr:uid="{B1CF5B9F-2B5C-4BB3-93F8-234383064D5F}"/>
    <cellStyle name="Normal 82 5 3" xfId="7230" xr:uid="{B1FF213C-6366-4B9A-A4F9-8C9ACC7BDDB6}"/>
    <cellStyle name="Normal 82 6" xfId="4039" xr:uid="{D644AEEC-4AF1-492B-8CB1-F36C3A8FEF3A}"/>
    <cellStyle name="Normal 82 7" xfId="6192" xr:uid="{529A261E-9BAA-4098-83BE-D818E7DF8E55}"/>
    <cellStyle name="Normal 83" xfId="1878" xr:uid="{8A071E64-BED8-4AAE-9BCD-725431DAFC0E}"/>
    <cellStyle name="Normal 83 2" xfId="2249" xr:uid="{4CFE2357-BE69-4C01-9F08-FF205A123DB0}"/>
    <cellStyle name="Normal 83 2 2" xfId="4348" xr:uid="{0497EEA0-28B0-4FF2-A6BD-4FCE745120AE}"/>
    <cellStyle name="Normal 83 2 3" xfId="6512" xr:uid="{A1B35A1E-4DE5-4E42-B67E-E2F93E6B65B4}"/>
    <cellStyle name="Normal 83 3" xfId="2559" xr:uid="{22C610D1-7B3C-4DF7-9DFC-E0F0274CAD0C}"/>
    <cellStyle name="Normal 83 3 2" xfId="4656" xr:uid="{576333CB-8568-4C46-A06C-4441CC99E8F8}"/>
    <cellStyle name="Normal 83 3 3" xfId="6820" xr:uid="{046849F1-004F-4CB9-B0A7-45E4A500FE36}"/>
    <cellStyle name="Normal 83 4" xfId="2769" xr:uid="{F3AFC740-465E-4CD2-AF40-78533CA0E35C}"/>
    <cellStyle name="Normal 83 4 2" xfId="4862" xr:uid="{93D72F72-0A0C-4566-B254-804D929F7ECF}"/>
    <cellStyle name="Normal 83 4 3" xfId="7026" xr:uid="{BDE3ED60-EF89-4E36-A0F5-3F371791B8B4}"/>
    <cellStyle name="Normal 83 5" xfId="2982" xr:uid="{F8A1FAE4-15E2-4499-8566-04A528AE370B}"/>
    <cellStyle name="Normal 83 5 2" xfId="5067" xr:uid="{209860FD-AE51-411F-BE37-411557A6DD78}"/>
    <cellStyle name="Normal 83 5 3" xfId="7231" xr:uid="{178EF9DC-F6DA-41DB-8941-0CFE127E7FAA}"/>
    <cellStyle name="Normal 83 6" xfId="4040" xr:uid="{CDA00F0C-C0E8-4569-B7AD-AD604D465787}"/>
    <cellStyle name="Normal 83 7" xfId="6193" xr:uid="{89FD273B-B24F-403B-879C-9800B0CCE26E}"/>
    <cellStyle name="Normal 84" xfId="1879" xr:uid="{EEC4B4AD-7666-4398-955C-110D6C2ED89C}"/>
    <cellStyle name="Normal 85" xfId="1887" xr:uid="{BE0B0E68-35B7-4788-AF67-278947EE590D}"/>
    <cellStyle name="Normal 86" xfId="1902" xr:uid="{2F852274-BFBB-470B-9E1E-CA07AAB80B9C}"/>
    <cellStyle name="Normal 87" xfId="1903" xr:uid="{92E05667-7CBB-4CE2-9A30-0E704D417D66}"/>
    <cellStyle name="Normal 88" xfId="1911" xr:uid="{1713CB70-2FA7-4E0D-AF49-F12E6ED3C402}"/>
    <cellStyle name="Normal 89" xfId="1919" xr:uid="{161F21C8-9B8A-451F-A4F4-10180E31AE08}"/>
    <cellStyle name="Normal 89 2" xfId="2250" xr:uid="{C4725A76-47D7-46F7-9E53-A327C1F8E0E5}"/>
    <cellStyle name="Normal 89 2 2" xfId="4349" xr:uid="{AF7E1EB2-B6F7-4974-86D3-8CDFDED5277E}"/>
    <cellStyle name="Normal 89 2 3" xfId="6513" xr:uid="{25E3A46D-FD42-4859-A25D-400C9438C1EC}"/>
    <cellStyle name="Normal 89 3" xfId="2560" xr:uid="{13BF0242-1C41-4D2F-8118-C2A3FDC25C08}"/>
    <cellStyle name="Normal 89 3 2" xfId="4657" xr:uid="{DF955A4B-7A5A-4FF1-BC26-5B253263B597}"/>
    <cellStyle name="Normal 89 3 3" xfId="6821" xr:uid="{6057A623-471F-4CAA-BCF1-7E58A88E3A04}"/>
    <cellStyle name="Normal 89 4" xfId="2770" xr:uid="{0B3985D8-C8A6-4371-B003-EA981A2F578A}"/>
    <cellStyle name="Normal 89 4 2" xfId="4863" xr:uid="{C7536903-51D0-4599-AAF1-944BB14F95B9}"/>
    <cellStyle name="Normal 89 4 3" xfId="7027" xr:uid="{EE8F8FF8-9F34-456B-BB2B-8778FE53F564}"/>
    <cellStyle name="Normal 89 5" xfId="2983" xr:uid="{D299B195-A586-47A9-841C-0BA77D37241D}"/>
    <cellStyle name="Normal 89 5 2" xfId="5068" xr:uid="{66E4F71B-2811-4B43-80D1-AC9C9779B1F4}"/>
    <cellStyle name="Normal 89 5 3" xfId="7232" xr:uid="{0336A636-F87B-4EF6-88B7-9F80165069D8}"/>
    <cellStyle name="Normal 89 6" xfId="4041" xr:uid="{778D581F-5B0E-4315-93EC-4B1A83FA8DD3}"/>
    <cellStyle name="Normal 89 7" xfId="6199" xr:uid="{D4A06DE2-8DD7-46CE-8D67-683FC133DBE3}"/>
    <cellStyle name="Normal 9" xfId="199" xr:uid="{BD76715D-3C49-40F6-B281-E683FA73E526}"/>
    <cellStyle name="Normal 9 2" xfId="7379" xr:uid="{034F567F-D031-46C9-8A65-033A402740D2}"/>
    <cellStyle name="Normal 9 2 2" xfId="7431" xr:uid="{0949BDC6-C1C9-49A7-9EAD-B89A45BEFF19}"/>
    <cellStyle name="Normal 9 3" xfId="7410" xr:uid="{CF4E50D1-C4FC-45C8-ADBA-D58C6AFEE952}"/>
    <cellStyle name="Normal 9 4" xfId="7372" xr:uid="{1112C1C5-3A81-4E95-90C3-06951632528B}"/>
    <cellStyle name="Normal 90" xfId="1920" xr:uid="{3477BC42-2383-4CAA-934B-4EE04A5F4148}"/>
    <cellStyle name="Normal 91" xfId="1928" xr:uid="{2D0D533A-A06A-45BA-8A10-DD403816740B}"/>
    <cellStyle name="Normal 92" xfId="1936" xr:uid="{5F79CC9B-50B9-440C-8A11-DD088BF2A3BC}"/>
    <cellStyle name="Normal 92 2" xfId="2251" xr:uid="{0B8DB726-8BEC-4B1E-80C4-5AE1E89E9C8B}"/>
    <cellStyle name="Normal 92 2 2" xfId="4350" xr:uid="{56BB65D5-D2E4-402C-B217-66AC0EF3465B}"/>
    <cellStyle name="Normal 92 2 3" xfId="6514" xr:uid="{3628B9DD-2241-427C-A93E-FBA829C794D9}"/>
    <cellStyle name="Normal 92 3" xfId="2561" xr:uid="{89823305-D741-4EAF-A484-CA946F37E129}"/>
    <cellStyle name="Normal 92 3 2" xfId="4658" xr:uid="{1BC2DDA6-025B-4753-9831-BDF0678A2A8B}"/>
    <cellStyle name="Normal 92 3 3" xfId="6822" xr:uid="{AB5C0E1D-A7EC-4590-A257-39B7A8BB2B55}"/>
    <cellStyle name="Normal 92 4" xfId="2771" xr:uid="{CAB185C1-07B6-412B-8A91-0A8A246E84FC}"/>
    <cellStyle name="Normal 92 4 2" xfId="4864" xr:uid="{D69D14D2-B76D-47E2-A08D-6E583D807BE7}"/>
    <cellStyle name="Normal 92 4 3" xfId="7028" xr:uid="{40E65023-76B7-4908-B0A7-D64028774ECD}"/>
    <cellStyle name="Normal 92 5" xfId="2984" xr:uid="{A17D2576-D3C2-45F7-BF75-DFA30C4C6693}"/>
    <cellStyle name="Normal 92 5 2" xfId="5069" xr:uid="{21176B16-5628-4F38-99E1-13465B90B61B}"/>
    <cellStyle name="Normal 92 5 3" xfId="7233" xr:uid="{D6FC2563-2A69-4571-B147-4D3E6A093D2C}"/>
    <cellStyle name="Normal 92 6" xfId="4042" xr:uid="{7D886762-857A-4550-A55F-82209D451C0D}"/>
    <cellStyle name="Normal 92 7" xfId="6205" xr:uid="{0A55063A-0CB9-41CA-908F-3C6D5268D19C}"/>
    <cellStyle name="Normal 93" xfId="1937" xr:uid="{AC7E207F-01B0-43D5-876B-7EE8EBA858BD}"/>
    <cellStyle name="Normal 93 2" xfId="2252" xr:uid="{52310699-25A8-42E7-AA2E-0A0EEED0EA7E}"/>
    <cellStyle name="Normal 93 2 2" xfId="4351" xr:uid="{D0CCB228-6687-4CF9-BB19-7A4A10803A08}"/>
    <cellStyle name="Normal 93 2 3" xfId="6515" xr:uid="{3882C2F7-926E-447C-A532-6BA1245B5377}"/>
    <cellStyle name="Normal 93 3" xfId="2562" xr:uid="{CDE599EC-9DA0-45C7-906E-383EB32A2C89}"/>
    <cellStyle name="Normal 93 3 2" xfId="4659" xr:uid="{A8503639-3E25-48C1-A4C5-D67DEF9A51A5}"/>
    <cellStyle name="Normal 93 3 3" xfId="6823" xr:uid="{0BD4F617-0A99-4B3B-AE49-3684CF8BA8AD}"/>
    <cellStyle name="Normal 93 4" xfId="2772" xr:uid="{52F5E62D-352F-46B2-99D1-7DA05C714EE4}"/>
    <cellStyle name="Normal 93 4 2" xfId="4865" xr:uid="{000774DA-2CF2-4A8C-9A28-8F9637AA79B6}"/>
    <cellStyle name="Normal 93 4 3" xfId="7029" xr:uid="{62654319-C4A4-4285-B257-87952C8EFFE2}"/>
    <cellStyle name="Normal 93 5" xfId="2985" xr:uid="{54FACAE3-9FCC-460F-ABF2-3158FA3A508D}"/>
    <cellStyle name="Normal 93 5 2" xfId="5070" xr:uid="{9DC04E4E-8B81-4A7E-9E4D-50F939AE9DB0}"/>
    <cellStyle name="Normal 93 5 3" xfId="7234" xr:uid="{CDC44B27-ACCA-4F1D-8939-CFBAAC782D5E}"/>
    <cellStyle name="Normal 93 6" xfId="4043" xr:uid="{B06F1DCD-DFCD-4150-B940-D9AB04A11313}"/>
    <cellStyle name="Normal 93 7" xfId="6206" xr:uid="{720C8CCE-E71C-45C8-9400-CB4EABDDE051}"/>
    <cellStyle name="Normal 94" xfId="1938" xr:uid="{8DD0970F-87FA-4360-A1AC-E189D71D3941}"/>
    <cellStyle name="Normal 95" xfId="1939" xr:uid="{126DA1C7-2A6B-4AED-AE36-351832BCF50C}"/>
    <cellStyle name="Normal 95 2" xfId="2253" xr:uid="{2E8848AF-A051-4FA6-BBF3-C4739267B9E8}"/>
    <cellStyle name="Normal 95 2 2" xfId="4352" xr:uid="{07E7FC16-4C1F-45B3-BFCB-0BEFAFB20ECC}"/>
    <cellStyle name="Normal 95 2 3" xfId="6516" xr:uid="{8AA0FF6F-217D-4703-A4CE-14F123166E6C}"/>
    <cellStyle name="Normal 95 3" xfId="2563" xr:uid="{3E598FEA-3616-4B45-9BD6-83FC32FE3385}"/>
    <cellStyle name="Normal 95 3 2" xfId="4660" xr:uid="{3804E3BB-453E-4E11-9DC2-888EDFECA335}"/>
    <cellStyle name="Normal 95 3 3" xfId="6824" xr:uid="{2592E246-6B8F-461A-BBC7-C8F6B9E6FEDC}"/>
    <cellStyle name="Normal 95 4" xfId="2773" xr:uid="{55E7B2EA-7F56-4C5D-B130-2DBD70B1072D}"/>
    <cellStyle name="Normal 95 4 2" xfId="4866" xr:uid="{E6C42F74-F92B-49C8-A7E1-EB77646D07F7}"/>
    <cellStyle name="Normal 95 4 3" xfId="7030" xr:uid="{818858FB-CEDE-48B4-A441-52328BF104D1}"/>
    <cellStyle name="Normal 95 5" xfId="2986" xr:uid="{E5B44FC0-5BF1-4120-92CE-A7B70A2243DD}"/>
    <cellStyle name="Normal 95 5 2" xfId="5071" xr:uid="{0F7DED4D-F26D-4FC5-9F5C-00A4B3AB48F5}"/>
    <cellStyle name="Normal 95 5 3" xfId="7235" xr:uid="{14501F2A-CACA-4E5E-AEC6-C8AF970D37FE}"/>
    <cellStyle name="Normal 95 6" xfId="4044" xr:uid="{07DC73AD-1132-4019-86BC-5D974AB6CB49}"/>
    <cellStyle name="Normal 95 7" xfId="6207" xr:uid="{42DD6375-6CB5-4039-BF28-36191A526722}"/>
    <cellStyle name="Normal 96" xfId="1940" xr:uid="{CD2C3B8E-7C6F-4397-8AAF-DC92E44EE0ED}"/>
    <cellStyle name="Normal 96 2" xfId="2254" xr:uid="{A7A5CE33-F0EA-4D7B-9D2D-F9A94CC23E29}"/>
    <cellStyle name="Normal 96 2 2" xfId="4353" xr:uid="{497E8EE5-519E-495F-80CA-1E88768703EE}"/>
    <cellStyle name="Normal 96 2 3" xfId="6517" xr:uid="{9E0FF882-8D0B-44B9-B801-CCB343CEF719}"/>
    <cellStyle name="Normal 96 3" xfId="2564" xr:uid="{29A91680-8498-4B50-AFD9-DFAAB7B90DA6}"/>
    <cellStyle name="Normal 96 3 2" xfId="4661" xr:uid="{4463A820-C521-4D32-982D-10747A7F725D}"/>
    <cellStyle name="Normal 96 3 3" xfId="6825" xr:uid="{F69F6551-2EC8-46CB-83D4-81290631272E}"/>
    <cellStyle name="Normal 96 4" xfId="2774" xr:uid="{56A5F6BE-C981-47B9-BFDC-A21B86F2DFA9}"/>
    <cellStyle name="Normal 96 4 2" xfId="4867" xr:uid="{73B4F187-69AF-42C3-AC0C-3437356C6274}"/>
    <cellStyle name="Normal 96 4 3" xfId="7031" xr:uid="{1FAF0AAB-B51F-403F-B3D3-58EF2D321643}"/>
    <cellStyle name="Normal 96 5" xfId="2987" xr:uid="{FAEAED3D-0C6E-4004-B471-B1E6FA664431}"/>
    <cellStyle name="Normal 96 5 2" xfId="5072" xr:uid="{3BC5F823-A2AC-4942-B684-9350703A6A53}"/>
    <cellStyle name="Normal 96 5 3" xfId="7236" xr:uid="{FEA180E9-B902-4E70-A526-9F63CFA4A329}"/>
    <cellStyle name="Normal 96 6" xfId="4045" xr:uid="{EDD7C5A5-5694-47E4-BD4B-D5F81D190CF7}"/>
    <cellStyle name="Normal 96 7" xfId="6208" xr:uid="{4154BB61-D6DF-4A3C-8C48-604CAA977C94}"/>
    <cellStyle name="Normal 97" xfId="1941" xr:uid="{6DA840B2-07E2-4F83-8396-11D950F9C9FC}"/>
    <cellStyle name="Normal 97 2" xfId="2255" xr:uid="{32D49270-2E08-4A5F-8B7F-600ADF3E3B97}"/>
    <cellStyle name="Normal 97 2 2" xfId="4354" xr:uid="{8A51C837-0EFB-4185-892F-A57BF82457FD}"/>
    <cellStyle name="Normal 97 2 3" xfId="6518" xr:uid="{D66F82EA-683C-4266-B0AE-4E8625FA10B7}"/>
    <cellStyle name="Normal 97 3" xfId="2565" xr:uid="{630E9945-9E0D-49AD-A728-8F2F5AAD6A2E}"/>
    <cellStyle name="Normal 97 3 2" xfId="4662" xr:uid="{6C6A428E-6E8E-4796-8D0D-24207E136699}"/>
    <cellStyle name="Normal 97 3 3" xfId="6826" xr:uid="{4B141059-233C-4E55-88C7-EE174053AF7C}"/>
    <cellStyle name="Normal 97 4" xfId="2775" xr:uid="{F499A68C-2C5F-481A-88B0-10281258BA8A}"/>
    <cellStyle name="Normal 97 4 2" xfId="4868" xr:uid="{3A8B60CE-829A-4EB3-A4E6-125729C80FD5}"/>
    <cellStyle name="Normal 97 4 3" xfId="7032" xr:uid="{6F6F0AA2-4456-4B1F-95C1-6FB24BD9D5D4}"/>
    <cellStyle name="Normal 97 5" xfId="2988" xr:uid="{C164232E-4A80-48CD-9FB1-288CB2CF2F77}"/>
    <cellStyle name="Normal 97 5 2" xfId="5073" xr:uid="{33904F97-CD7C-4EA8-A65D-1571CA3B7A52}"/>
    <cellStyle name="Normal 97 5 3" xfId="7237" xr:uid="{600DECB4-D735-4317-B3B7-D2968349B117}"/>
    <cellStyle name="Normal 97 6" xfId="4046" xr:uid="{25440D7F-9715-4047-ACCE-3D3563F7DC25}"/>
    <cellStyle name="Normal 97 7" xfId="6209" xr:uid="{9D279180-D9B5-43C7-8D48-C15D334D7CCB}"/>
    <cellStyle name="Normal 98" xfId="1942" xr:uid="{CD5E6DF6-7DCA-449C-A7AE-48ADEF0EBD1E}"/>
    <cellStyle name="Normal 98 2" xfId="2256" xr:uid="{354A25E1-255A-4B30-B07F-9B0B8AD7D186}"/>
    <cellStyle name="Normal 98 2 2" xfId="4355" xr:uid="{52CA8194-373F-448D-9B6B-C7FC20CFBEFD}"/>
    <cellStyle name="Normal 98 2 3" xfId="6519" xr:uid="{BED9E562-18FA-4F0D-80CA-A2E9DB4C942A}"/>
    <cellStyle name="Normal 98 3" xfId="2566" xr:uid="{99C78777-4C3D-495C-9BE3-10181DC363B2}"/>
    <cellStyle name="Normal 98 3 2" xfId="4663" xr:uid="{8F40307F-7161-4061-8A01-D2DA13FFBEC2}"/>
    <cellStyle name="Normal 98 3 3" xfId="6827" xr:uid="{A8CCF378-C644-4263-B35D-AF9CB684925A}"/>
    <cellStyle name="Normal 98 4" xfId="2776" xr:uid="{A966C44F-43C9-4B66-9523-82947C08F67C}"/>
    <cellStyle name="Normal 98 4 2" xfId="4869" xr:uid="{F8CBE938-C4B1-4599-B5E4-E7E183C8E223}"/>
    <cellStyle name="Normal 98 4 3" xfId="7033" xr:uid="{6D09CBC2-D1AF-4208-85C8-8D3366F0C122}"/>
    <cellStyle name="Normal 98 5" xfId="2989" xr:uid="{504E3D3B-76C8-4E33-BFDA-53773AC0A264}"/>
    <cellStyle name="Normal 98 5 2" xfId="5074" xr:uid="{C07886FD-1210-4E84-9EE8-46F032533AC5}"/>
    <cellStyle name="Normal 98 5 3" xfId="7238" xr:uid="{A51030AA-75DE-4A52-AB48-53ED668CDDB1}"/>
    <cellStyle name="Normal 98 6" xfId="4047" xr:uid="{1A12CF34-04AD-4764-AD89-1AAAC6699DF3}"/>
    <cellStyle name="Normal 98 7" xfId="6210" xr:uid="{66A64BB4-9ACC-4F15-8F44-5B18082AAA4E}"/>
    <cellStyle name="Normal 99" xfId="1944" xr:uid="{DF95E683-6467-41E5-B20C-2C88AE316B41}"/>
    <cellStyle name="Normal_ERNT TFI-POD Q3-2010_HR_FINAL" xfId="7" xr:uid="{A6746CC1-E51A-4041-8DBA-E87F1B3F6BE7}"/>
    <cellStyle name="Note 2" xfId="143" xr:uid="{1DD0FBB2-C813-4966-9AC1-2A3ECDA3485E}"/>
    <cellStyle name="Note 2 2" xfId="439" xr:uid="{46A7CC68-0021-4B19-9F5E-2FD93CFE333C}"/>
    <cellStyle name="Note 2 2 2" xfId="7772" xr:uid="{8314EA6A-73D7-470E-BEEA-7EC222798F4D}"/>
    <cellStyle name="Note 2 3" xfId="559" xr:uid="{E41E4E3D-2CB4-4A3F-B57E-D010819C1E50}"/>
    <cellStyle name="Note 2 4" xfId="232" xr:uid="{16C14A1B-6938-4C97-8233-DD71372508F2}"/>
    <cellStyle name="Note 2 5" xfId="7771" xr:uid="{A6602AF3-DD19-4912-9CB8-0C8A374E782D}"/>
    <cellStyle name="Note 3" xfId="486" xr:uid="{EEC99F59-071C-4EE8-A13D-0288CA28478D}"/>
    <cellStyle name="Note 3 2" xfId="7773" xr:uid="{2269C682-B2B2-4533-B697-6402631F3FC0}"/>
    <cellStyle name="Note 4" xfId="3012" xr:uid="{3E1A18B0-EBFD-4744-A44C-B27E70447916}"/>
    <cellStyle name="Note 5" xfId="187" xr:uid="{548DFF0D-D9A7-4013-8154-87B4F0B9DCE0}"/>
    <cellStyle name="Note 6" xfId="51" xr:uid="{AB5D9BB5-D6ED-4AA6-81A1-141BC1C3DA85}"/>
    <cellStyle name="Obično_Knjiga2" xfId="233" xr:uid="{8B40C78C-E9BA-499C-89CE-6F5C9EEB4F75}"/>
    <cellStyle name="Output 2" xfId="144" xr:uid="{C39947B4-F952-4866-8FF9-1455520BD7BF}"/>
    <cellStyle name="Output 2 2" xfId="440" xr:uid="{98E20262-2164-4268-98FF-BAE89A61A9A5}"/>
    <cellStyle name="Output 2 3" xfId="234" xr:uid="{3260D58D-6F46-459C-B456-8B44948A81A8}"/>
    <cellStyle name="Output 3" xfId="487" xr:uid="{0473D4E6-9D6A-4DED-AE9B-BF18580D8CBF}"/>
    <cellStyle name="Output 4" xfId="3013" xr:uid="{15352968-BC52-4157-95D4-1C53D6DFF94C}"/>
    <cellStyle name="Output 5" xfId="188" xr:uid="{A07E5BE8-F5E8-4729-BED1-7C61B99F6514}"/>
    <cellStyle name="Output 6" xfId="52" xr:uid="{3C2633F3-9E04-4932-84BC-55B9B9C8C4B1}"/>
    <cellStyle name="Percent [2]" xfId="236" xr:uid="{6CD30BCF-4AAE-4733-88A8-E7F2E59CBFAF}"/>
    <cellStyle name="Percent [2] 2" xfId="560" xr:uid="{41714190-7303-4662-9E49-DB85F3822C52}"/>
    <cellStyle name="Percent 10" xfId="386" xr:uid="{C25C3F1B-DFF4-409D-B10D-D9243D59B89C}"/>
    <cellStyle name="Percent 11" xfId="389" xr:uid="{8BC79B16-E988-4114-B74B-1E5C33A8D572}"/>
    <cellStyle name="Percent 12" xfId="399" xr:uid="{F656B167-A3B2-4BDD-B4F9-668832313563}"/>
    <cellStyle name="Percent 13" xfId="412" xr:uid="{EDF67FD5-E146-413B-8712-6AE8933D6549}"/>
    <cellStyle name="Percent 14" xfId="415" xr:uid="{8603176C-DE2A-4CE7-9AAC-C525222504F7}"/>
    <cellStyle name="Percent 15" xfId="404" xr:uid="{C0714615-40FF-4E34-B3C6-CCAE8D4F26DC}"/>
    <cellStyle name="Percent 16" xfId="418" xr:uid="{3B5DD83A-EC1E-4B72-867A-CEDBF362E1D3}"/>
    <cellStyle name="Percent 17" xfId="417" xr:uid="{737155DA-7B51-45B0-AC8C-62BB533C1005}"/>
    <cellStyle name="Percent 18" xfId="474" xr:uid="{5AF568E5-B978-40CB-A300-57542D63F210}"/>
    <cellStyle name="Percent 19" xfId="471" xr:uid="{F9C4D783-89A0-4FC2-A6EE-C2A20218B06D}"/>
    <cellStyle name="Percent 2" xfId="53" xr:uid="{677DF0DE-749C-408C-86DA-44452D94AE2C}"/>
    <cellStyle name="Percent 2 2" xfId="235" xr:uid="{25FDD3A9-D17E-40A3-86B3-354767AAAEE6}"/>
    <cellStyle name="Percent 2 3" xfId="549" xr:uid="{C74DA091-38FE-4E12-BEB7-75DA094A584B}"/>
    <cellStyle name="Percent 2 4" xfId="192" xr:uid="{4D1210ED-BC0D-48FF-BFC6-F27C91F453BE}"/>
    <cellStyle name="Percent 2 5" xfId="7429" xr:uid="{C440FCFA-2811-4A20-A5E5-F7E8A267C67C}"/>
    <cellStyle name="Percent 20" xfId="454" xr:uid="{1D5B50E3-3BC9-4097-9F1C-AA2D03401986}"/>
    <cellStyle name="Percent 21" xfId="536" xr:uid="{44CBA46E-2716-451B-AA3D-C5489D956270}"/>
    <cellStyle name="Percent 22" xfId="467" xr:uid="{FB3BBFA7-421E-4A56-8754-5379AFB5CF13}"/>
    <cellStyle name="Percent 23" xfId="535" xr:uid="{5F9D3411-47CD-4DFD-A348-53ECC1CD8C0E}"/>
    <cellStyle name="Percent 24" xfId="647" xr:uid="{99F623E5-44CC-44BF-9222-F65F0099BA2A}"/>
    <cellStyle name="Percent 25" xfId="633" xr:uid="{F8B84443-488A-49C8-BB54-9C22375B3AA7}"/>
    <cellStyle name="Percent 26" xfId="458" xr:uid="{96D07B98-B71F-43AD-A9B6-B2C8A0D94C0A}"/>
    <cellStyle name="Percent 27" xfId="461" xr:uid="{3AF91CBB-6503-4B51-91F7-797E7FF7628D}"/>
    <cellStyle name="Percent 28" xfId="649" xr:uid="{EE95950C-FA5B-4ADC-BB0A-EC7E15E9AAB0}"/>
    <cellStyle name="Percent 29" xfId="463" xr:uid="{18158BC6-4C8E-4E28-A945-6F5B6FF8E6D2}"/>
    <cellStyle name="Percent 3" xfId="160" xr:uid="{02EB416F-0B5B-42F3-B463-C218F539AD91}"/>
    <cellStyle name="Percent 3 2" xfId="581" xr:uid="{8BE20361-D9BE-45B7-A8E8-4D1E1CC5EF53}"/>
    <cellStyle name="Percent 3 3" xfId="315" xr:uid="{DE8A20C9-31A6-453B-AD09-E7294D953F03}"/>
    <cellStyle name="Percent 30" xfId="669" xr:uid="{DBD4B260-BD74-49F6-AD8E-0697AF453461}"/>
    <cellStyle name="Percent 31" xfId="682" xr:uid="{1F178F36-47EA-4362-9A43-1FB1BFFD77BC}"/>
    <cellStyle name="Percent 32" xfId="722" xr:uid="{272F95EA-E7ED-46EC-93F2-B2A51DFC19C1}"/>
    <cellStyle name="Percent 33" xfId="802" xr:uid="{4ECC296D-A572-4767-88B1-F0B5D50FD7E3}"/>
    <cellStyle name="Percent 34" xfId="1125" xr:uid="{FB227E4F-ADC7-4DD8-AEB4-6FC018FDA0DD}"/>
    <cellStyle name="Percent 35" xfId="1186" xr:uid="{347BAA27-D5B7-4845-8A41-A6A3F3AA345E}"/>
    <cellStyle name="Percent 36" xfId="1135" xr:uid="{DCA85AB1-4C64-47AE-AC79-41025CC7C8C8}"/>
    <cellStyle name="Percent 37" xfId="1121" xr:uid="{1197C4E9-2795-4ECC-8839-D4489A672BF3}"/>
    <cellStyle name="Percent 38" xfId="1122" xr:uid="{F8787926-0715-4D1A-BAB9-763B1D79A992}"/>
    <cellStyle name="Percent 39" xfId="1434" xr:uid="{2C09D4FB-1382-4404-95CE-82F58A6C13AB}"/>
    <cellStyle name="Percent 4" xfId="378" xr:uid="{DB358D78-3C9F-4AF0-982C-1389586BA241}"/>
    <cellStyle name="Percent 40" xfId="1499" xr:uid="{8EDAAA21-1750-46B9-A868-E9BFD10A997A}"/>
    <cellStyle name="Percent 41" xfId="1954" xr:uid="{2E413C6E-3334-41BA-BBC7-DD07FEA7C91D}"/>
    <cellStyle name="Percent 42" xfId="1951" xr:uid="{FB4930A3-5E92-4919-8D3C-7D1EA4E46BC1}"/>
    <cellStyle name="Percent 43" xfId="2264" xr:uid="{5E86DEBE-A1C4-4CBF-8DFE-69060476FCB1}"/>
    <cellStyle name="Percent 44" xfId="2574" xr:uid="{E8FFA396-4AFC-41CD-9D17-A8591A95DB50}"/>
    <cellStyle name="Percent 45" xfId="2571" xr:uid="{85EE9A88-7ED8-4BC1-8D0C-F28E676510D0}"/>
    <cellStyle name="Percent 46" xfId="2785" xr:uid="{89DECA8C-7787-42E8-8234-7F298550B9BC}"/>
    <cellStyle name="Percent 47" xfId="2780" xr:uid="{325A3136-8FC9-4939-9B29-1D555ED75C44}"/>
    <cellStyle name="Percent 48" xfId="2821" xr:uid="{70E0F3A4-EC9A-4343-BB15-262CD1208D75}"/>
    <cellStyle name="Percent 49" xfId="2782" xr:uid="{C53FB089-2D5F-4C16-85BD-E3EA6D3845E0}"/>
    <cellStyle name="Percent 5" xfId="373" xr:uid="{98C5B451-94EE-4FC9-B8C0-BCA59A318939}"/>
    <cellStyle name="Percent 50" xfId="2992" xr:uid="{6B3D08F6-35D2-4318-A5C3-725C0C067F88}"/>
    <cellStyle name="Percent 51" xfId="5169" xr:uid="{39BCD7C6-74AB-47B9-810D-DFD1D18B9568}"/>
    <cellStyle name="Percent 52" xfId="7483" xr:uid="{437D9FF9-8645-4A8F-8A5F-9CC182A84884}"/>
    <cellStyle name="Percent 53" xfId="7347" xr:uid="{99B1C344-112A-484A-B40F-E236721C4CAB}"/>
    <cellStyle name="Percent 54" xfId="7386" xr:uid="{77D78840-42FB-49B0-846F-507BB0568101}"/>
    <cellStyle name="Percent 55" xfId="7355" xr:uid="{CE697C10-2F3D-4453-80B6-D663FB427F5B}"/>
    <cellStyle name="Percent 6" xfId="377" xr:uid="{6040C5C3-16DD-43AC-AE19-1D718C4B54E9}"/>
    <cellStyle name="Percent 7" xfId="374" xr:uid="{1CE09CCA-F13D-4614-830F-36DA470A5345}"/>
    <cellStyle name="Percent 8" xfId="376" xr:uid="{25066A5C-0602-4916-8128-F111446F8892}"/>
    <cellStyle name="Percent 9" xfId="375" xr:uid="{19BD7B77-5672-4D3C-9407-B5CB475AE990}"/>
    <cellStyle name="SAPBEXaggData" xfId="54" xr:uid="{8D7BEE7A-438E-4294-B6AC-263C2C71B069}"/>
    <cellStyle name="SAPBEXaggData 2" xfId="55" xr:uid="{CADAC7F1-D941-479D-957D-E3D6F91FE8D3}"/>
    <cellStyle name="SAPBEXaggData 2 2" xfId="7392" xr:uid="{D4B7703F-6FC8-4C42-9CBA-1F15DDDF6F52}"/>
    <cellStyle name="SAPBEXaggData 2 3" xfId="7775" xr:uid="{1AD76A36-42CB-46C6-9455-393C0CE194F8}"/>
    <cellStyle name="SAPBEXaggData 3" xfId="319" xr:uid="{0ADB5FB7-44EB-4908-967B-992546F7203C}"/>
    <cellStyle name="SAPBEXaggData 3 2" xfId="7776" xr:uid="{97461131-125A-4E4B-956A-D174A9DDCA0B}"/>
    <cellStyle name="SAPBEXaggData 4" xfId="237" xr:uid="{F21EEFC4-1D34-41F5-940B-10F3AB050A4B}"/>
    <cellStyle name="SAPBEXaggData 5" xfId="7777" xr:uid="{287082AB-E7B2-4E00-8877-63701301BA17}"/>
    <cellStyle name="SAPBEXaggData 6" xfId="7774" xr:uid="{EAA5FE81-83B6-41ED-ACD0-F9A92C1493F0}"/>
    <cellStyle name="SAPBEXaggData_BS GFI9 1306A PA2" xfId="238" xr:uid="{68B8CF2F-4200-4AD3-B520-B5B992B759C7}"/>
    <cellStyle name="SAPBEXaggDataEmph" xfId="56" xr:uid="{3CDFC8EB-1D15-4A60-9945-8C51057CE4CD}"/>
    <cellStyle name="SAPBEXaggDataEmph 2" xfId="240" xr:uid="{887324E3-E913-4F65-93F5-60DBED4DA5F1}"/>
    <cellStyle name="SAPBEXaggDataEmph 2 2" xfId="7464" xr:uid="{AFE28F88-FEB0-4789-85A0-4CFCA5F2F782}"/>
    <cellStyle name="SAPBEXaggDataEmph 3" xfId="239" xr:uid="{63FD9A83-DF27-4B7C-B9DB-0E17021F2C27}"/>
    <cellStyle name="SAPBEXaggDataEmph 4" xfId="7778" xr:uid="{F85F0778-3DCF-4E51-9779-F1206A40D43D}"/>
    <cellStyle name="SAPBEXaggDataEmph_MRIS 1308A" xfId="241" xr:uid="{92EE1EF1-A83D-4B26-A5C2-AE3B7B315796}"/>
    <cellStyle name="SAPBEXaggItem" xfId="57" xr:uid="{0A91D7FC-245C-47F8-97E6-EA8CE67283F6}"/>
    <cellStyle name="SAPBEXaggItem 2" xfId="58" xr:uid="{CF9468E7-872C-4E0A-A5C2-4295AA7B5BF0}"/>
    <cellStyle name="SAPBEXaggItem 2 2" xfId="7342" xr:uid="{FC6B3588-8FE8-42B4-A5B5-57667A560150}"/>
    <cellStyle name="SAPBEXaggItem 2 3" xfId="7780" xr:uid="{A536FA7F-53DF-47DB-BB73-0BFECB0DEE66}"/>
    <cellStyle name="SAPBEXaggItem 3" xfId="320" xr:uid="{F667804A-51BC-4153-800F-7ACEABB0884E}"/>
    <cellStyle name="SAPBEXaggItem 3 2" xfId="7781" xr:uid="{F9D78808-9A9C-44CF-B6C7-39BEC4056140}"/>
    <cellStyle name="SAPBEXaggItem 4" xfId="242" xr:uid="{2076663E-E4D6-4111-893B-097DB66F7C21}"/>
    <cellStyle name="SAPBEXaggItem 5" xfId="7782" xr:uid="{9DA95CC2-1694-4382-BB73-1E229C3FFDFC}"/>
    <cellStyle name="SAPBEXaggItem 6" xfId="7779" xr:uid="{656F9FA7-C62B-400F-A5F0-7FC823D2D04E}"/>
    <cellStyle name="SAPBEXaggItem_BS GFI9 1306A PA2" xfId="243" xr:uid="{D85CEE4F-E25E-412C-8F71-0A761B8D7FC8}"/>
    <cellStyle name="SAPBEXaggItemX" xfId="59" xr:uid="{ADDBF126-EC4D-434A-9545-9B69A7621B0B}"/>
    <cellStyle name="SAPBEXaggItemX 2" xfId="244" xr:uid="{B709DCF7-A9BD-473E-A53E-B1C0489DF919}"/>
    <cellStyle name="SAPBEXaggItemX 2 2" xfId="488" xr:uid="{85234BA1-F801-4172-9CF2-A854A13C109D}"/>
    <cellStyle name="SAPBEXaggItemX 2 3" xfId="562" xr:uid="{F692FA6C-082E-40D0-9DC4-85CF9CD64368}"/>
    <cellStyle name="SAPBEXaggItemX 3" xfId="7783" xr:uid="{24A46951-1ACF-471F-812C-85501A0C0002}"/>
    <cellStyle name="SAPBEXchaText" xfId="60" xr:uid="{A62F5133-053E-428A-9A7A-9325B8C045E7}"/>
    <cellStyle name="SAPBEXchaText 2" xfId="61" xr:uid="{EA1EE2CF-C709-4739-8E1D-C283DAED56DD}"/>
    <cellStyle name="SAPBEXchaText 2 2" xfId="7469" xr:uid="{24FC3D4A-3DFF-4201-81B7-B2CBB29C9973}"/>
    <cellStyle name="SAPBEXchaText 2 3" xfId="7785" xr:uid="{D8CC4AEC-D903-4BF7-857F-9F581B4F2EC3}"/>
    <cellStyle name="SAPBEXchaText 3" xfId="321" xr:uid="{82DCE765-5708-46BD-B6EC-9DA24B63D62E}"/>
    <cellStyle name="SAPBEXchaText 3 2" xfId="7786" xr:uid="{B011CBCC-747B-4939-AD43-1E3729CC1EC9}"/>
    <cellStyle name="SAPBEXchaText 4" xfId="245" xr:uid="{D983D556-6C5C-4713-A65D-BEB5DA20AE70}"/>
    <cellStyle name="SAPBEXchaText 5" xfId="7787" xr:uid="{7806155B-5FBC-4BD7-B5CA-0F4966AD120D}"/>
    <cellStyle name="SAPBEXchaText 6" xfId="7784" xr:uid="{614D2A89-8961-4623-808D-17BC89233DB8}"/>
    <cellStyle name="SAPBEXchaText_B4 Segment report" xfId="62" xr:uid="{64A6E855-4727-4A1F-A5BA-D896507F614D}"/>
    <cellStyle name="SAPBEXexcBad7" xfId="63" xr:uid="{BA0FED4A-9ADD-4BE8-AF6D-F945E3277D7F}"/>
    <cellStyle name="SAPBEXexcBad7 2" xfId="64" xr:uid="{1A445F4C-2F3E-4C44-BFD5-2CBDB1DFA9CD}"/>
    <cellStyle name="SAPBEXexcBad7 2 2" xfId="7444" xr:uid="{E1C11737-6C71-4525-8DE1-2F1B67D98C64}"/>
    <cellStyle name="SAPBEXexcBad7 2 3" xfId="7789" xr:uid="{77AD8E4C-2E78-4BEF-82F4-D6CA5F0A3676}"/>
    <cellStyle name="SAPBEXexcBad7 3" xfId="322" xr:uid="{80AD3829-F7E6-442B-8B7C-936CB55D704D}"/>
    <cellStyle name="SAPBEXexcBad7 3 2" xfId="7790" xr:uid="{CF27FF72-CC3A-4E01-8524-3D360BEC05F2}"/>
    <cellStyle name="SAPBEXexcBad7 4" xfId="246" xr:uid="{3E48466F-2941-4DF3-ABDD-228C7FBD1AE8}"/>
    <cellStyle name="SAPBEXexcBad7 5" xfId="7791" xr:uid="{46E22DF3-DC1A-41D9-8FDD-7FEE2393E05B}"/>
    <cellStyle name="SAPBEXexcBad7 6" xfId="7788" xr:uid="{69336D5D-5C38-42F8-A418-523B2ABCEEFE}"/>
    <cellStyle name="SAPBEXexcBad7_BS GFI9 1306A PA2" xfId="247" xr:uid="{EEB16558-D90A-45FE-B909-81D4ABCCBF75}"/>
    <cellStyle name="SAPBEXexcBad8" xfId="65" xr:uid="{86A8809A-A5B7-4B0C-BC59-DD78F467110E}"/>
    <cellStyle name="SAPBEXexcBad8 2" xfId="66" xr:uid="{595DED50-E17D-4104-A7BE-1E295A1E9A51}"/>
    <cellStyle name="SAPBEXexcBad8 2 2" xfId="7320" xr:uid="{5FC73634-0647-4F54-B1BA-67B8879AD5C9}"/>
    <cellStyle name="SAPBEXexcBad8 2 3" xfId="7793" xr:uid="{8DDF5E25-0823-4279-8735-0593BDC6E5AB}"/>
    <cellStyle name="SAPBEXexcBad8 3" xfId="323" xr:uid="{1E375A28-4E9A-4AE9-A724-1AF5D7C2476C}"/>
    <cellStyle name="SAPBEXexcBad8 3 2" xfId="7794" xr:uid="{BC995F44-EF7E-4985-ABF1-95F5CF1335ED}"/>
    <cellStyle name="SAPBEXexcBad8 4" xfId="248" xr:uid="{2EA63373-E02F-45C9-B25B-C814FE1DE28D}"/>
    <cellStyle name="SAPBEXexcBad8 5" xfId="7795" xr:uid="{7351C4DE-F4CC-4BC7-8302-76B19253B421}"/>
    <cellStyle name="SAPBEXexcBad8 6" xfId="7792" xr:uid="{BB408279-C90B-4346-A565-D80BEE550583}"/>
    <cellStyle name="SAPBEXexcBad8_BS GFI9 1306A PA2" xfId="249" xr:uid="{A69FCD37-37D9-4379-8D94-EB55E66615F2}"/>
    <cellStyle name="SAPBEXexcBad9" xfId="67" xr:uid="{B8C1C396-DD82-41DC-866C-EA02595A468B}"/>
    <cellStyle name="SAPBEXexcBad9 2" xfId="68" xr:uid="{B9B4D54B-C871-4C0C-B268-2E10E592423F}"/>
    <cellStyle name="SAPBEXexcBad9 2 2" xfId="7438" xr:uid="{A978F7DC-3998-41C3-94A8-FE36FE876C79}"/>
    <cellStyle name="SAPBEXexcBad9 2 3" xfId="7797" xr:uid="{59675643-2263-4365-B1D3-1A7383DD22FF}"/>
    <cellStyle name="SAPBEXexcBad9 3" xfId="324" xr:uid="{AA426E83-452F-4A97-B33B-F3B1A3C5CB35}"/>
    <cellStyle name="SAPBEXexcBad9 3 2" xfId="7798" xr:uid="{321D7227-26B3-4974-BE90-DB1B2F9A224A}"/>
    <cellStyle name="SAPBEXexcBad9 4" xfId="250" xr:uid="{694ABA36-7972-4AC0-9948-A91FAA83F8B0}"/>
    <cellStyle name="SAPBEXexcBad9 5" xfId="7799" xr:uid="{15FA0795-CBE3-4D54-BB51-EF7287FD572A}"/>
    <cellStyle name="SAPBEXexcBad9 6" xfId="7796" xr:uid="{F5CFAF3C-EA5A-49FA-8D49-7BE2D48248D0}"/>
    <cellStyle name="SAPBEXexcBad9_BS GFI9 1306A PA2" xfId="251" xr:uid="{B9B7C542-AF16-44BD-9307-448F942C3C1F}"/>
    <cellStyle name="SAPBEXexcCritical4" xfId="69" xr:uid="{60801AE3-0974-488B-B183-886EA6158789}"/>
    <cellStyle name="SAPBEXexcCritical4 2" xfId="70" xr:uid="{D0861DFE-ACCE-444B-B5AD-6A5500036C51}"/>
    <cellStyle name="SAPBEXexcCritical4 2 2" xfId="7449" xr:uid="{0CFEA6B1-F605-4980-A4AC-FD2916F5E082}"/>
    <cellStyle name="SAPBEXexcCritical4 2 3" xfId="7801" xr:uid="{1A56BF11-3DAA-46C5-94CA-2200D44E226A}"/>
    <cellStyle name="SAPBEXexcCritical4 3" xfId="325" xr:uid="{005E1715-3EC7-4D49-80A7-029453D7D6CF}"/>
    <cellStyle name="SAPBEXexcCritical4 3 2" xfId="7802" xr:uid="{AE245D50-FCF3-4818-B2E9-419E7E49D1DF}"/>
    <cellStyle name="SAPBEXexcCritical4 4" xfId="252" xr:uid="{3553BE74-DEFC-4416-8F32-F5A774BB7E43}"/>
    <cellStyle name="SAPBEXexcCritical4 5" xfId="7803" xr:uid="{65689878-6201-4DCF-8ECF-C396BDFE85BA}"/>
    <cellStyle name="SAPBEXexcCritical4 6" xfId="7800" xr:uid="{7FA7EC55-CF5D-4868-86E9-D8209C1766F8}"/>
    <cellStyle name="SAPBEXexcCritical4_BS GFI9 1306A PA2" xfId="253" xr:uid="{6003E24F-F7BE-4EFF-B934-3671E8F1C2B4}"/>
    <cellStyle name="SAPBEXexcCritical5" xfId="71" xr:uid="{3854C156-558D-4CB6-ACE3-1D326842131C}"/>
    <cellStyle name="SAPBEXexcCritical5 2" xfId="72" xr:uid="{E08E6023-0469-4B0D-9765-469B809797CF}"/>
    <cellStyle name="SAPBEXexcCritical5 2 2" xfId="7475" xr:uid="{7CB60531-605E-453C-87BB-3E9D26920535}"/>
    <cellStyle name="SAPBEXexcCritical5 2 3" xfId="7805" xr:uid="{930ADC93-3924-443A-B623-8E0CC8829695}"/>
    <cellStyle name="SAPBEXexcCritical5 3" xfId="326" xr:uid="{E18A937E-1C7D-4182-91A4-55FE80386F74}"/>
    <cellStyle name="SAPBEXexcCritical5 3 2" xfId="7806" xr:uid="{ABCEE79A-7A86-457A-A735-9A73785D2789}"/>
    <cellStyle name="SAPBEXexcCritical5 4" xfId="254" xr:uid="{1EE0AF22-08B7-4BAB-BF8C-60ABD2C1C9CF}"/>
    <cellStyle name="SAPBEXexcCritical5 5" xfId="7807" xr:uid="{753DD551-B1BB-4281-8644-416AAF243790}"/>
    <cellStyle name="SAPBEXexcCritical5 6" xfId="7804" xr:uid="{EDA1581F-A8AC-4F21-A748-E3B0570E0EFA}"/>
    <cellStyle name="SAPBEXexcCritical5_BS GFI9 1306A PA2" xfId="255" xr:uid="{E21457EA-59C1-46F0-90D7-1D592988655D}"/>
    <cellStyle name="SAPBEXexcCritical6" xfId="73" xr:uid="{88E58735-C265-43C7-9964-4A7FC41990F2}"/>
    <cellStyle name="SAPBEXexcCritical6 2" xfId="74" xr:uid="{39D38BBF-CD81-46BF-AC4E-811C449B5D38}"/>
    <cellStyle name="SAPBEXexcCritical6 2 2" xfId="7404" xr:uid="{1D9B67CB-F23A-44AB-A6E2-B69BA399E1EE}"/>
    <cellStyle name="SAPBEXexcCritical6 2 3" xfId="7809" xr:uid="{549965F0-4634-49E2-AEBC-E2EC153551A0}"/>
    <cellStyle name="SAPBEXexcCritical6 3" xfId="327" xr:uid="{DB5DAFF6-D278-42B2-8628-5F6069974485}"/>
    <cellStyle name="SAPBEXexcCritical6 3 2" xfId="7810" xr:uid="{0C37C0EB-11AF-403F-898D-B691783BACE7}"/>
    <cellStyle name="SAPBEXexcCritical6 4" xfId="256" xr:uid="{E8E95E5A-E5E9-4458-B89D-D4A770CC5FEA}"/>
    <cellStyle name="SAPBEXexcCritical6 5" xfId="7811" xr:uid="{ACE0318B-6FFE-498A-93E2-3EFC6139013A}"/>
    <cellStyle name="SAPBEXexcCritical6 6" xfId="7808" xr:uid="{03050079-4225-4BD2-AA5F-79D0FAE205DA}"/>
    <cellStyle name="SAPBEXexcCritical6_BS GFI9 1306A PA2" xfId="257" xr:uid="{9EF4F2A2-E07D-4691-86F2-288FAFFD82BD}"/>
    <cellStyle name="SAPBEXexcGood1" xfId="75" xr:uid="{DD53D2D6-59B7-45B5-9F36-65DAC9F0FCB6}"/>
    <cellStyle name="SAPBEXexcGood1 2" xfId="76" xr:uid="{1FB31DEC-E8A2-44DB-B8CC-A5C1656F2AFC}"/>
    <cellStyle name="SAPBEXexcGood1 2 2" xfId="7371" xr:uid="{C02EB393-90FF-4A94-B645-6A16776B3A07}"/>
    <cellStyle name="SAPBEXexcGood1 2 3" xfId="7813" xr:uid="{9C02B39C-0A90-44C3-A13D-69A67036D9D1}"/>
    <cellStyle name="SAPBEXexcGood1 3" xfId="328" xr:uid="{34DCB0F9-E3A0-4229-8611-0E05764F792E}"/>
    <cellStyle name="SAPBEXexcGood1 3 2" xfId="7814" xr:uid="{67C50C27-6FC9-4EF3-BCA0-364782312707}"/>
    <cellStyle name="SAPBEXexcGood1 4" xfId="258" xr:uid="{319BA36C-0BCB-4026-87B5-CA4F72760695}"/>
    <cellStyle name="SAPBEXexcGood1 5" xfId="7815" xr:uid="{7517646B-9F75-42DC-ADFB-C77C2918CECB}"/>
    <cellStyle name="SAPBEXexcGood1 6" xfId="7812" xr:uid="{B3D8167E-583B-4DE3-862B-11E5B9A2E08E}"/>
    <cellStyle name="SAPBEXexcGood1_BS GFI9 1306A PA2" xfId="259" xr:uid="{B813D827-410A-427F-B530-C1046F55CC01}"/>
    <cellStyle name="SAPBEXexcGood2" xfId="77" xr:uid="{BA548E07-604A-4963-A3E9-4B5B474D2FEE}"/>
    <cellStyle name="SAPBEXexcGood2 2" xfId="78" xr:uid="{AC81005D-7179-4794-9C40-0DA6111AD1D4}"/>
    <cellStyle name="SAPBEXexcGood2 2 2" xfId="7425" xr:uid="{EC80455B-9062-496E-95F2-7751E36C5E9B}"/>
    <cellStyle name="SAPBEXexcGood2 2 3" xfId="7817" xr:uid="{C2828276-BE52-476D-8C31-124C96A01E07}"/>
    <cellStyle name="SAPBEXexcGood2 3" xfId="329" xr:uid="{4106BC0D-6681-4B43-9ADE-8E310EC42448}"/>
    <cellStyle name="SAPBEXexcGood2 3 2" xfId="7818" xr:uid="{7C4EFC55-A4F5-4445-AE8D-234F8318814F}"/>
    <cellStyle name="SAPBEXexcGood2 4" xfId="260" xr:uid="{29578063-5B31-4A1C-A9D4-A2190A13C62E}"/>
    <cellStyle name="SAPBEXexcGood2 5" xfId="7819" xr:uid="{19AAB76C-9011-4142-86F9-770C0E73FE6D}"/>
    <cellStyle name="SAPBEXexcGood2 6" xfId="7816" xr:uid="{F3DCFD1E-DC01-4DE9-93C6-1F2AD03DAD52}"/>
    <cellStyle name="SAPBEXexcGood2_BS GFI9 1306A PA2" xfId="261" xr:uid="{6DE2DFEC-5D8D-4FCF-AEA7-B4C5439A4F3C}"/>
    <cellStyle name="SAPBEXexcGood3" xfId="79" xr:uid="{7F712EB7-7674-4BB3-9790-5F90146820D0}"/>
    <cellStyle name="SAPBEXexcGood3 2" xfId="80" xr:uid="{446DA78A-B854-4CA5-B66F-72CF90B35F3C}"/>
    <cellStyle name="SAPBEXexcGood3 2 2" xfId="7360" xr:uid="{9CF40CC6-2B52-4F18-BF10-DB1968EB72AB}"/>
    <cellStyle name="SAPBEXexcGood3 2 3" xfId="7821" xr:uid="{3128AA52-76DD-4790-82CE-D94E36DCCB22}"/>
    <cellStyle name="SAPBEXexcGood3 3" xfId="330" xr:uid="{0DDA7D34-22EF-4816-B3B1-BC051BE16F82}"/>
    <cellStyle name="SAPBEXexcGood3 3 2" xfId="7822" xr:uid="{7F297F79-A2A0-41D5-B9BE-BC888CD270F9}"/>
    <cellStyle name="SAPBEXexcGood3 4" xfId="262" xr:uid="{3FFC855B-E87B-46F6-A7FC-9AE10D6B3CE9}"/>
    <cellStyle name="SAPBEXexcGood3 5" xfId="7823" xr:uid="{7CFF3A55-080A-4D4F-9031-143D5A34A4C8}"/>
    <cellStyle name="SAPBEXexcGood3 6" xfId="7820" xr:uid="{0012757C-A1FC-45E0-ACBF-CB14AA02195D}"/>
    <cellStyle name="SAPBEXexcGood3_BS GFI9 1306A PA2" xfId="263" xr:uid="{2054569A-12EF-47D3-B0C7-BBE1EC84944B}"/>
    <cellStyle name="SAPBEXfilterDrill" xfId="81" xr:uid="{7B552CEA-0105-4AE6-A1A2-3392B4EFACD0}"/>
    <cellStyle name="SAPBEXfilterDrill 2" xfId="82" xr:uid="{E9DF812C-B335-4E33-BCCE-92662BD96A39}"/>
    <cellStyle name="SAPBEXfilterDrill 2 2" xfId="7398" xr:uid="{2C836EF4-F16F-4B1E-B879-4A472531F159}"/>
    <cellStyle name="SAPBEXfilterDrill 2 3" xfId="7825" xr:uid="{B513CEFD-A5F2-4FF8-ABB8-1779A7B14CE3}"/>
    <cellStyle name="SAPBEXfilterDrill 3" xfId="331" xr:uid="{D87E245E-C8FE-4B55-ACD7-38564F067809}"/>
    <cellStyle name="SAPBEXfilterDrill 3 2" xfId="7826" xr:uid="{72E587B8-8A85-4D26-9A6A-6FE268DA5E0F}"/>
    <cellStyle name="SAPBEXfilterDrill 4" xfId="264" xr:uid="{6A87288C-FD93-4B04-83A1-F54C6C2A5077}"/>
    <cellStyle name="SAPBEXfilterDrill 5" xfId="7827" xr:uid="{6E7234F8-5C91-4DD0-B326-9920465C919C}"/>
    <cellStyle name="SAPBEXfilterDrill 6" xfId="7824" xr:uid="{10521D14-A0A1-494D-BC5B-7FD8E08C3A75}"/>
    <cellStyle name="SAPBEXfilterDrill_BS GFI9 1306A PA2" xfId="265" xr:uid="{A544ACDA-526E-49CF-A493-F54685AAF374}"/>
    <cellStyle name="SAPBEXfilterItem" xfId="83" xr:uid="{73B3A8F9-DB90-48D9-86E6-AADEA1E91380}"/>
    <cellStyle name="SAPBEXfilterItem 2" xfId="267" xr:uid="{3DC2F933-1B9C-473A-8F9D-A121EB04E78C}"/>
    <cellStyle name="SAPBEXfilterItem 2 2" xfId="7442" xr:uid="{9AA05A0C-BCFC-4B84-B007-9B973287B6C8}"/>
    <cellStyle name="SAPBEXfilterItem 2 3" xfId="7829" xr:uid="{4B019143-D90B-436B-991C-B15854D4931A}"/>
    <cellStyle name="SAPBEXfilterItem 3" xfId="198" xr:uid="{DD086D24-F13D-41DB-8AE7-F49720003A8E}"/>
    <cellStyle name="SAPBEXfilterItem 3 2" xfId="7830" xr:uid="{08626D99-786E-401E-8E9F-57747B81B6D0}"/>
    <cellStyle name="SAPBEXfilterItem 4" xfId="266" xr:uid="{AAAF3CFD-7179-4CA9-A235-A683FC66A53D}"/>
    <cellStyle name="SAPBEXfilterItem 5" xfId="7831" xr:uid="{012978B0-92F5-47FF-9E0C-06F6B0B8C0A7}"/>
    <cellStyle name="SAPBEXfilterItem 6" xfId="7828" xr:uid="{77D8646A-D334-4E9C-86B4-0394F47CD87E}"/>
    <cellStyle name="SAPBEXfilterItem_GFI9 Konsolidiran 1308A" xfId="268" xr:uid="{5F28E9B9-FBC4-4574-B24D-DC30EC7A499C}"/>
    <cellStyle name="SAPBEXfilterText" xfId="84" xr:uid="{94810CB9-ABA1-4252-811E-64617E9A342E}"/>
    <cellStyle name="SAPBEXfilterText 2" xfId="269" xr:uid="{2B46394A-EF6A-4574-8F4E-38A6D4F24B75}"/>
    <cellStyle name="SAPBEXfilterText 2 2" xfId="489" xr:uid="{B2EC5866-3ED0-4796-BCE0-20D779797A12}"/>
    <cellStyle name="SAPBEXfilterText 2 2 2" xfId="7834" xr:uid="{98936A1F-B029-4DE0-A9AF-661D39491324}"/>
    <cellStyle name="SAPBEXfilterText 2 3" xfId="563" xr:uid="{C7BC889C-209E-42D9-877F-FA7775CCD81D}"/>
    <cellStyle name="SAPBEXfilterText 2 4" xfId="7833" xr:uid="{3B41FDA3-3E02-4641-8129-555FBCC1DF43}"/>
    <cellStyle name="SAPBEXfilterText 3" xfId="7835" xr:uid="{62C7F7A2-DC3A-41B1-B5E2-6F53CC22C818}"/>
    <cellStyle name="SAPBEXfilterText 4" xfId="7832" xr:uid="{1F740F9A-ED29-48C5-81AC-F1E9BF79A801}"/>
    <cellStyle name="SAPBEXformats" xfId="85" xr:uid="{94C54CF5-FB2A-424A-9A94-1EB08A72A98E}"/>
    <cellStyle name="SAPBEXformats 2" xfId="86" xr:uid="{08643C7D-CF08-4FF5-951A-890061630FE7}"/>
    <cellStyle name="SAPBEXformats 2 2" xfId="7491" xr:uid="{CE872BA3-F99F-40C8-8925-C048C95F46AE}"/>
    <cellStyle name="SAPBEXformats 2 3" xfId="7837" xr:uid="{7A1F747A-E401-42DF-9BB7-FA4DE961ADE7}"/>
    <cellStyle name="SAPBEXformats 3" xfId="332" xr:uid="{77862195-AA9F-478D-8543-F980D2D75B15}"/>
    <cellStyle name="SAPBEXformats 3 2" xfId="7838" xr:uid="{F9F36399-1FC7-4071-8B42-9C69B7A65DB9}"/>
    <cellStyle name="SAPBEXformats 4" xfId="270" xr:uid="{734C983C-94A2-4DB5-A24C-D8D55647F302}"/>
    <cellStyle name="SAPBEXformats 5" xfId="7839" xr:uid="{BCFAE78F-04C9-4ACE-BE6A-3F08983D82E1}"/>
    <cellStyle name="SAPBEXformats 6" xfId="7836" xr:uid="{FD0A50A6-4598-4DAB-A258-C6A79E97A32F}"/>
    <cellStyle name="SAPBEXformats_BS GFI9 1306A PA2" xfId="271" xr:uid="{B8024225-DC70-40CF-B33F-0B76273F490D}"/>
    <cellStyle name="SAPBEXheaderItem" xfId="87" xr:uid="{6B0511A1-E9B7-4DCA-9776-540042FF58C8}"/>
    <cellStyle name="SAPBEXheaderItem 2" xfId="88" xr:uid="{F9DCF9E7-1931-4F4E-AC14-E368D91ED515}"/>
    <cellStyle name="SAPBEXheaderItem 2 2" xfId="7420" xr:uid="{7FB2CBCE-D7F7-47C0-B9EF-EBB5FC486BF6}"/>
    <cellStyle name="SAPBEXheaderItem 2 3" xfId="7841" xr:uid="{15434E2E-0B54-4535-A533-1BA240D04F45}"/>
    <cellStyle name="SAPBEXheaderItem 3" xfId="333" xr:uid="{B000A422-7AAF-452F-8579-FC61BC17718F}"/>
    <cellStyle name="SAPBEXheaderItem 3 2" xfId="7842" xr:uid="{8876F5F8-2889-43E2-80C8-59EEF74FC77F}"/>
    <cellStyle name="SAPBEXheaderItem 4" xfId="272" xr:uid="{F20DDCBB-6E46-4E11-957D-1816DE208DC8}"/>
    <cellStyle name="SAPBEXheaderItem 5" xfId="7843" xr:uid="{9A0FD42F-5E0B-4777-BBDA-EDE4B08BF195}"/>
    <cellStyle name="SAPBEXheaderItem 6" xfId="7840" xr:uid="{AB09B846-B678-478A-9B77-B7D07FFBBF9A}"/>
    <cellStyle name="SAPBEXheaderItem_BS GFI9 1306A PA2" xfId="273" xr:uid="{4B92ED7D-38BB-4689-9D00-25A47C9F8E49}"/>
    <cellStyle name="SAPBEXheaderText" xfId="89" xr:uid="{7AAECEDA-77CF-4A79-A09C-856222B7E12A}"/>
    <cellStyle name="SAPBEXheaderText 2" xfId="90" xr:uid="{98D3BD5B-A75A-4E0B-9FA4-CE74E9A2EEC9}"/>
    <cellStyle name="SAPBEXheaderText 2 2" xfId="7495" xr:uid="{C12958EC-F013-4638-A0E8-2E2A300AC685}"/>
    <cellStyle name="SAPBEXheaderText 2 3" xfId="7845" xr:uid="{9269047D-7184-41FF-925A-03C2EF591647}"/>
    <cellStyle name="SAPBEXheaderText 3" xfId="334" xr:uid="{1B653C0C-0DCD-406E-AFA3-B43A07CA026F}"/>
    <cellStyle name="SAPBEXheaderText 3 2" xfId="7846" xr:uid="{D0BB2E09-C980-40A1-9127-7B9898005F8B}"/>
    <cellStyle name="SAPBEXheaderText 4" xfId="274" xr:uid="{10E72105-C46A-4AAA-889B-6DD5024773D0}"/>
    <cellStyle name="SAPBEXheaderText 5" xfId="7847" xr:uid="{C581C367-34F0-4B5C-9FD7-DB09ADCE043C}"/>
    <cellStyle name="SAPBEXheaderText 6" xfId="7844" xr:uid="{4E9D9DD5-B6F6-4B4E-B1A3-158EB34E01C9}"/>
    <cellStyle name="SAPBEXheaderText_BS GFI9 1306A PA2" xfId="275" xr:uid="{04B70C61-056B-4003-A52E-1E8EC504F07F}"/>
    <cellStyle name="SAPBEXHLevel0" xfId="91" xr:uid="{18C753B3-AFE1-4771-B5E4-93D2B546EB13}"/>
    <cellStyle name="SAPBEXHLevel0 2" xfId="92" xr:uid="{32045651-4D0D-4815-8CAA-1C797492F80A}"/>
    <cellStyle name="SAPBEXHLevel0 2 2" xfId="7351" xr:uid="{8B96D350-FBF6-4A6A-AF0F-6ECE59825922}"/>
    <cellStyle name="SAPBEXHLevel0 2 3" xfId="7849" xr:uid="{F5D7DB04-44E6-4796-B38B-43D44B721F79}"/>
    <cellStyle name="SAPBEXHLevel0 3" xfId="335" xr:uid="{A3617C78-D71E-4BE7-A23C-9864D17515AC}"/>
    <cellStyle name="SAPBEXHLevel0 3 2" xfId="7850" xr:uid="{96B1E11F-E65D-49E2-802C-7514137520FA}"/>
    <cellStyle name="SAPBEXHLevel0 4" xfId="276" xr:uid="{2AFA0B07-A7FA-4DAE-9888-66766DD45EFA}"/>
    <cellStyle name="SAPBEXHLevel0 5" xfId="7851" xr:uid="{947A8816-7DC6-4D29-B9D7-5336C610745B}"/>
    <cellStyle name="SAPBEXHLevel0 6" xfId="7848" xr:uid="{FF2900E4-7691-4560-8CB0-1383EA504D19}"/>
    <cellStyle name="SAPBEXHLevel0_BS GFI9 1306A PA2" xfId="277" xr:uid="{4E488F19-A6B9-4E19-A874-37A84DE8B4E8}"/>
    <cellStyle name="SAPBEXHLevel0X" xfId="93" xr:uid="{533CC2AD-F633-490E-A5F5-115A1F504B65}"/>
    <cellStyle name="SAPBEXHLevel0X 2" xfId="278" xr:uid="{25A21F63-405A-4932-8499-2E1854840331}"/>
    <cellStyle name="SAPBEXHLevel0X 2 2" xfId="490" xr:uid="{1942B182-B458-4362-AFB2-7475CE6B075E}"/>
    <cellStyle name="SAPBEXHLevel0X 2 2 2" xfId="7854" xr:uid="{5D9725EA-1282-4F70-A367-94C2E54046F9}"/>
    <cellStyle name="SAPBEXHLevel0X 2 3" xfId="564" xr:uid="{0B05AAC9-70BB-4A55-97A7-4ABC7CAE6E14}"/>
    <cellStyle name="SAPBEXHLevel0X 2 4" xfId="7853" xr:uid="{EC1F2BFB-8294-4577-8FC0-D7D8B44957D4}"/>
    <cellStyle name="SAPBEXHLevel0X 3" xfId="7855" xr:uid="{65ABB6A2-070A-4D45-93D1-FEEB2606A590}"/>
    <cellStyle name="SAPBEXHLevel0X 4" xfId="7852" xr:uid="{A21267AA-5743-42E6-8438-AAA8FCA191F7}"/>
    <cellStyle name="SAPBEXHLevel1" xfId="94" xr:uid="{714FD17A-BE18-4733-8983-A85B4E3A7A2B}"/>
    <cellStyle name="SAPBEXHLevel1 2" xfId="95" xr:uid="{AFFFD352-A6E2-4B9C-A67F-CADC654F6A73}"/>
    <cellStyle name="SAPBEXHLevel1 2 2" xfId="7368" xr:uid="{1BF793FD-DA04-46DE-953C-D51DEA4030C0}"/>
    <cellStyle name="SAPBEXHLevel1 2 3" xfId="7857" xr:uid="{55A2CFDE-CC35-454C-ADA8-E3BDA0DF7B39}"/>
    <cellStyle name="SAPBEXHLevel1 3" xfId="336" xr:uid="{28C838D4-441E-49AA-8176-CC08F9EBA804}"/>
    <cellStyle name="SAPBEXHLevel1 3 2" xfId="7858" xr:uid="{1BEA737C-A82F-4316-84F7-056F8C728D5A}"/>
    <cellStyle name="SAPBEXHLevel1 4" xfId="279" xr:uid="{991C4CCE-A9E9-41D7-9E24-8878E76079AF}"/>
    <cellStyle name="SAPBEXHLevel1 5" xfId="7859" xr:uid="{0790D042-B152-431E-B254-FBA4AF906A75}"/>
    <cellStyle name="SAPBEXHLevel1 6" xfId="7856" xr:uid="{45FD6D45-8199-4D0B-B8D1-CDED4B6CDCE3}"/>
    <cellStyle name="SAPBEXHLevel1_BS GFI9 1306A PA2" xfId="280" xr:uid="{76992D19-8EC8-4373-8007-0E928A5934F2}"/>
    <cellStyle name="SAPBEXHLevel1X" xfId="96" xr:uid="{6ADC8B81-3628-48BB-9A31-6EBDE9AC9A07}"/>
    <cellStyle name="SAPBEXHLevel1X 2" xfId="281" xr:uid="{4CA2DC73-9E49-45B0-926B-D8C2A84E46F8}"/>
    <cellStyle name="SAPBEXHLevel1X 2 2" xfId="491" xr:uid="{3E3F7FC9-346D-4D58-88A2-F1B0551E0749}"/>
    <cellStyle name="SAPBEXHLevel1X 2 2 2" xfId="7862" xr:uid="{FC2E049E-B9CA-42EE-9466-0B12204BDA1F}"/>
    <cellStyle name="SAPBEXHLevel1X 2 3" xfId="565" xr:uid="{150469B2-B99F-4648-AF38-E502A771ED39}"/>
    <cellStyle name="SAPBEXHLevel1X 2 4" xfId="7861" xr:uid="{83553B90-AFD2-456A-B3C1-45A2C4A74CA1}"/>
    <cellStyle name="SAPBEXHLevel1X 3" xfId="7863" xr:uid="{76CF93D4-03C1-4191-A3B4-0D7302D64B0B}"/>
    <cellStyle name="SAPBEXHLevel1X 4" xfId="7860" xr:uid="{4CA333D9-B3EA-4B5A-9B25-2BE8424C9F4B}"/>
    <cellStyle name="SAPBEXHLevel2" xfId="97" xr:uid="{505EA2B6-03E1-4831-9D82-59F0D30C2BB0}"/>
    <cellStyle name="SAPBEXHLevel2 2" xfId="98" xr:uid="{3862093C-F1B6-42A6-918F-5A113D78C533}"/>
    <cellStyle name="SAPBEXHLevel2 2 2" xfId="7406" xr:uid="{F4050148-2BE4-4A1E-AE70-AB60A538FE4B}"/>
    <cellStyle name="SAPBEXHLevel2 2 3" xfId="7865" xr:uid="{C8187920-3A57-4912-A367-39682836B5E9}"/>
    <cellStyle name="SAPBEXHLevel2 3" xfId="337" xr:uid="{6E2D41D3-B0FF-47F4-9C2A-277C3C5327F3}"/>
    <cellStyle name="SAPBEXHLevel2 3 2" xfId="7866" xr:uid="{296A140B-A6D9-4426-832F-5DDFD04A2960}"/>
    <cellStyle name="SAPBEXHLevel2 4" xfId="282" xr:uid="{802AD6C2-05FC-46FB-A8B3-2B88CF0204D2}"/>
    <cellStyle name="SAPBEXHLevel2 5" xfId="7867" xr:uid="{4AEDD93D-DA5E-41F8-AAC9-0A3D70896907}"/>
    <cellStyle name="SAPBEXHLevel2 6" xfId="7864" xr:uid="{A8422A1F-2968-4F11-A610-C5BB511B4C21}"/>
    <cellStyle name="SAPBEXHLevel2_BS GFI9 1306A PA2" xfId="283" xr:uid="{19EF3DD0-1624-4C7D-A12C-1FC4BB3FB1FE}"/>
    <cellStyle name="SAPBEXHLevel2X" xfId="99" xr:uid="{5AB2AF39-BCA0-4052-8663-1DC9365C1BAC}"/>
    <cellStyle name="SAPBEXHLevel2X 2" xfId="284" xr:uid="{61BFA853-CBE7-40DD-89C2-AF2DFD66BCC6}"/>
    <cellStyle name="SAPBEXHLevel2X 2 2" xfId="492" xr:uid="{DABEB561-2A21-4940-B106-FFA9BC8A5906}"/>
    <cellStyle name="SAPBEXHLevel2X 2 2 2" xfId="7870" xr:uid="{04BF1FFE-C180-4AE6-B717-F15AFFA4A4DA}"/>
    <cellStyle name="SAPBEXHLevel2X 2 3" xfId="566" xr:uid="{B200EAF0-CF95-4221-8086-00B4554CEA00}"/>
    <cellStyle name="SAPBEXHLevel2X 2 4" xfId="7869" xr:uid="{5946AD66-9E87-4A3A-B58A-E6486A99CDAC}"/>
    <cellStyle name="SAPBEXHLevel2X 3" xfId="7871" xr:uid="{BBD3C3C4-627C-4499-A35A-E1573D2DE992}"/>
    <cellStyle name="SAPBEXHLevel2X 4" xfId="7868" xr:uid="{6720365D-8B9E-401B-8DCD-A93AE8BBE794}"/>
    <cellStyle name="SAPBEXHLevel3" xfId="100" xr:uid="{264AF06B-5B2F-43B5-9476-3E33006631E9}"/>
    <cellStyle name="SAPBEXHLevel3 2" xfId="101" xr:uid="{14A8FF60-47FB-48EF-940D-7291E63BC909}"/>
    <cellStyle name="SAPBEXHLevel3 2 2" xfId="7395" xr:uid="{46997591-B0A6-4DEB-870E-5290E048CE49}"/>
    <cellStyle name="SAPBEXHLevel3 2 3" xfId="7873" xr:uid="{6FFEC833-FAC9-4A6E-9B9E-F502D2AF3736}"/>
    <cellStyle name="SAPBEXHLevel3 3" xfId="338" xr:uid="{AD4EC4C7-9CBC-443C-B38E-3B86F3383ADD}"/>
    <cellStyle name="SAPBEXHLevel3 3 2" xfId="7874" xr:uid="{F1DEA826-FE91-44F2-8936-4333C5F3776B}"/>
    <cellStyle name="SAPBEXHLevel3 4" xfId="285" xr:uid="{F14B9155-ED85-405D-8D85-B42E499B3E9E}"/>
    <cellStyle name="SAPBEXHLevel3 5" xfId="7875" xr:uid="{FE7F0F93-2584-4927-9BD9-DA11F838410B}"/>
    <cellStyle name="SAPBEXHLevel3 6" xfId="7872" xr:uid="{76D014C0-18E4-4DB3-8205-78CEBEBDE486}"/>
    <cellStyle name="SAPBEXHLevel3_BS GFI9 1306A PA2" xfId="286" xr:uid="{FCEAA179-A353-4A80-894C-79E47B15778D}"/>
    <cellStyle name="SAPBEXHLevel3X" xfId="102" xr:uid="{2CD1A831-209D-46BA-A1B1-3ADA278DFFE4}"/>
    <cellStyle name="SAPBEXHLevel3X 2" xfId="287" xr:uid="{1EC43728-FEF3-4DAA-A388-50206F94DDA0}"/>
    <cellStyle name="SAPBEXHLevel3X 2 2" xfId="493" xr:uid="{EBAD9D92-0C3B-4F31-B286-D7099C35286F}"/>
    <cellStyle name="SAPBEXHLevel3X 2 2 2" xfId="7878" xr:uid="{76D795D1-A315-484E-AF3B-94C6A392145A}"/>
    <cellStyle name="SAPBEXHLevel3X 2 3" xfId="567" xr:uid="{CDE0387A-CC26-412F-BF25-3B00806A58C4}"/>
    <cellStyle name="SAPBEXHLevel3X 2 4" xfId="7877" xr:uid="{2290B7C6-CD10-4496-8962-E9FC5C6AB230}"/>
    <cellStyle name="SAPBEXHLevel3X 3" xfId="7879" xr:uid="{94691673-EDE5-4555-A7F2-2D9181FECD75}"/>
    <cellStyle name="SAPBEXHLevel3X 4" xfId="7876" xr:uid="{57D6FEA8-B115-499B-83A5-BC8BEA5D3A8E}"/>
    <cellStyle name="SAPBEXinputData" xfId="103" xr:uid="{D38D7C5D-871D-4740-B1DD-758A443364AE}"/>
    <cellStyle name="SAPBEXinputData 2" xfId="288" xr:uid="{F608614A-3BD2-4D20-952C-8A2143A75E5C}"/>
    <cellStyle name="SAPBEXinputData 2 2" xfId="494" xr:uid="{D79C1C7B-D7D6-4F04-A24E-6988DDDEAB54}"/>
    <cellStyle name="SAPBEXinputData 2 2 2" xfId="7882" xr:uid="{B70B1E8C-67B2-4943-98FA-A9B28CE7AA0D}"/>
    <cellStyle name="SAPBEXinputData 2 3" xfId="568" xr:uid="{94BAD8AE-02CB-4597-BA75-0C0A43F33F61}"/>
    <cellStyle name="SAPBEXinputData 2 4" xfId="7881" xr:uid="{424E26C2-51EE-4C1B-8813-47CB0A134CC1}"/>
    <cellStyle name="SAPBEXinputData 3" xfId="7883" xr:uid="{686434F8-BD3F-498C-B663-5B12599D46BA}"/>
    <cellStyle name="SAPBEXinputData 4" xfId="7880" xr:uid="{7FB82AFA-431B-46FE-A590-A2ECFAC83F58}"/>
    <cellStyle name="SAPBEXItemHeader" xfId="104" xr:uid="{FE947568-A8AE-4EA3-8A6F-4713E2694B85}"/>
    <cellStyle name="SAPBEXresData" xfId="105" xr:uid="{B126854E-EC0F-439D-89EF-D4A52FED7F63}"/>
    <cellStyle name="SAPBEXresData 2" xfId="289" xr:uid="{5936D6FF-757D-45D4-B1B8-3738BA63BC69}"/>
    <cellStyle name="SAPBEXresData 2 2" xfId="495" xr:uid="{B589C887-8CFB-4F4B-9566-D5A6A15264F4}"/>
    <cellStyle name="SAPBEXresData 2 3" xfId="569" xr:uid="{0E3B011B-960B-421B-BD3E-B92A7F504B9D}"/>
    <cellStyle name="SAPBEXresData 3" xfId="7884" xr:uid="{693438E1-FECE-4913-A56C-FDD40D8FBCE4}"/>
    <cellStyle name="SAPBEXresDataEmph" xfId="106" xr:uid="{26630F48-6761-4991-90F0-F272018BA4EC}"/>
    <cellStyle name="SAPBEXresDataEmph 2" xfId="290" xr:uid="{03C4BDAE-2553-4D85-B63A-391C3B0FBCA9}"/>
    <cellStyle name="SAPBEXresDataEmph 2 2" xfId="496" xr:uid="{564FCC63-8022-4614-B089-D843ADFABC72}"/>
    <cellStyle name="SAPBEXresDataEmph 2 3" xfId="570" xr:uid="{7D1104F0-6341-49F2-AD1B-923770F3FD35}"/>
    <cellStyle name="SAPBEXresDataEmph 3" xfId="7885" xr:uid="{46CC586C-85AA-4287-A5D6-A157BADB53DF}"/>
    <cellStyle name="SAPBEXresItem" xfId="107" xr:uid="{F1A8C4B1-00F6-477D-83F2-067DDCE841C1}"/>
    <cellStyle name="SAPBEXresItem 2" xfId="292" xr:uid="{A833A94B-B34D-46E9-9623-6BCA281D6525}"/>
    <cellStyle name="SAPBEXresItem 2 2" xfId="7433" xr:uid="{4EC88E70-938B-4A1D-A443-D375067B2C47}"/>
    <cellStyle name="SAPBEXresItem 3" xfId="291" xr:uid="{10A7803F-C97F-4822-BA3E-5D73425247CF}"/>
    <cellStyle name="SAPBEXresItem 4" xfId="7886" xr:uid="{625BA4DE-78B2-44AA-BA79-083CDED21D5B}"/>
    <cellStyle name="SAPBEXresItemX" xfId="108" xr:uid="{54057707-7D3B-41E2-80C0-B09AAFC1A3AB}"/>
    <cellStyle name="SAPBEXresItemX 2" xfId="293" xr:uid="{DD3D405D-68DE-49B0-B0EE-9781A4317442}"/>
    <cellStyle name="SAPBEXresItemX 2 2" xfId="497" xr:uid="{3E796188-6D27-4034-876F-8E78C07E1FDB}"/>
    <cellStyle name="SAPBEXresItemX 2 3" xfId="571" xr:uid="{8896273E-AD82-4174-8AF9-B501E540830F}"/>
    <cellStyle name="SAPBEXresItemX 3" xfId="7887" xr:uid="{032D2955-3135-4443-BE8C-D295D658852A}"/>
    <cellStyle name="SAPBEXstdData" xfId="109" xr:uid="{E3BE548B-CCB4-4C88-B5E9-F35C4271A842}"/>
    <cellStyle name="SAPBEXstdData 2" xfId="110" xr:uid="{A1B88273-0C14-4A92-9857-F5F909D68820}"/>
    <cellStyle name="SAPBEXstdData 2 2" xfId="7362" xr:uid="{80F1C264-BEF8-4750-B304-C5DC4EE620B1}"/>
    <cellStyle name="SAPBEXstdData 2 3" xfId="7346" xr:uid="{F3A0D245-A7F6-4AD0-979E-3C699B915FC2}"/>
    <cellStyle name="SAPBEXstdData 2 4" xfId="7889" xr:uid="{6942135C-E3F8-46A6-8CF7-8BA65C123D0C}"/>
    <cellStyle name="SAPBEXstdData 3" xfId="339" xr:uid="{605F3F9F-2C82-4B7B-905E-329D6A8D5B02}"/>
    <cellStyle name="SAPBEXstdData 3 2" xfId="7890" xr:uid="{8071A400-C284-4A70-BB70-0962CFA88FA1}"/>
    <cellStyle name="SAPBEXstdData 4" xfId="294" xr:uid="{735F28CC-3B36-45B6-89F9-16EBF97C09A6}"/>
    <cellStyle name="SAPBEXstdData 5" xfId="7891" xr:uid="{5725BA79-8909-451E-BEFA-2AD43D97EE9D}"/>
    <cellStyle name="SAPBEXstdData 6" xfId="7888" xr:uid="{6A45C2FD-F22B-4343-B037-76C7A4DD8DF9}"/>
    <cellStyle name="SAPBEXstdData_B4 Segment report" xfId="111" xr:uid="{CAE1B8D3-D961-42A5-BD8D-74620B668AD9}"/>
    <cellStyle name="SAPBEXstdDataEmph" xfId="112" xr:uid="{E3507B7B-A0D0-4174-A6F1-E4F002ABDFD7}"/>
    <cellStyle name="SAPBEXstdDataEmph 2" xfId="296" xr:uid="{6D22A933-2D3A-4A18-AF80-4CD70FB23587}"/>
    <cellStyle name="SAPBEXstdDataEmph 2 2" xfId="7434" xr:uid="{B5ECA733-D6C6-4F54-91A5-A619224D3FDE}"/>
    <cellStyle name="SAPBEXstdDataEmph 3" xfId="295" xr:uid="{BB38A21C-9F5E-428F-A141-04D81DC45414}"/>
    <cellStyle name="SAPBEXstdDataEmph 4" xfId="7892" xr:uid="{183D33CA-9D34-460E-B78B-3464364C774A}"/>
    <cellStyle name="SAPBEXstdDataEmph_MRIS 1308A" xfId="297" xr:uid="{0C23FDE0-C919-4D6E-B908-2A9A1C7C62F7}"/>
    <cellStyle name="SAPBEXstdItem" xfId="113" xr:uid="{1A616115-5CD2-4646-ADCA-2912E0808B71}"/>
    <cellStyle name="SAPBEXstdItem 2" xfId="114" xr:uid="{90B7EF74-D75D-4BF8-BF50-442DC2609166}"/>
    <cellStyle name="SAPBEXstdItem 2 2" xfId="7418" xr:uid="{A22CE07F-44BC-4010-9375-291D4EDB438C}"/>
    <cellStyle name="SAPBEXstdItem 2 3" xfId="7894" xr:uid="{DC90D868-5ADE-42D9-9F76-586F4A85058A}"/>
    <cellStyle name="SAPBEXstdItem 3" xfId="340" xr:uid="{5509F0DD-D5DD-4A2B-B05A-74020C098E9F}"/>
    <cellStyle name="SAPBEXstdItem 3 2" xfId="7895" xr:uid="{739970A2-A383-4005-BA48-ADB02573E372}"/>
    <cellStyle name="SAPBEXstdItem 4" xfId="298" xr:uid="{C8AAB284-37FF-4244-BE51-AF0BEF789CA8}"/>
    <cellStyle name="SAPBEXstdItem 5" xfId="7896" xr:uid="{5B5B82F2-2852-4D38-AA63-569D45CBFBBB}"/>
    <cellStyle name="SAPBEXstdItem 6" xfId="7893" xr:uid="{884B708E-6122-4DD0-9A01-2EC5E8B218BA}"/>
    <cellStyle name="SAPBEXstdItem_B4 Segment report" xfId="115" xr:uid="{09F8BB32-E311-4E20-B8AA-81104FA27D04}"/>
    <cellStyle name="SAPBEXstdItemX" xfId="116" xr:uid="{87026E51-F0CB-4036-AD9C-42BCE8891964}"/>
    <cellStyle name="SAPBEXstdItemX 2" xfId="300" xr:uid="{067487E6-2C96-4A6A-83BC-1E2011C72D9A}"/>
    <cellStyle name="SAPBEXstdItemX 2 2" xfId="498" xr:uid="{0905CFFB-A150-4FC2-BC41-2D2362FE2A13}"/>
    <cellStyle name="SAPBEXstdItemX 2 3" xfId="572" xr:uid="{274C216B-CA44-4127-81DB-D39A4BF4FCCE}"/>
    <cellStyle name="SAPBEXstdItemX 3" xfId="7897" xr:uid="{FB153035-340D-46B2-A9E3-78CFCA69E65B}"/>
    <cellStyle name="SAPBEXtitle" xfId="117" xr:uid="{6D78C35F-5090-41DD-9FD9-E938F6D42C44}"/>
    <cellStyle name="SAPBEXtitle 2" xfId="301" xr:uid="{BAE73076-1C40-4B27-AFC1-7F0DB99C15A1}"/>
    <cellStyle name="SAPBEXtitle 2 2" xfId="499" xr:uid="{760F0B5F-3FB8-4653-BE3C-E3B823A3C3B9}"/>
    <cellStyle name="SAPBEXtitle 2 3" xfId="573" xr:uid="{F94E2C6F-E27E-4330-8765-9AF1F4FED67D}"/>
    <cellStyle name="SAPBEXtitle 3" xfId="7898" xr:uid="{66C79D4E-9200-4902-A1AE-31F66B5BD16E}"/>
    <cellStyle name="SAPBEXunassignedItem" xfId="118" xr:uid="{D804B96A-C58A-4E2A-98E3-FC6E72A9A31D}"/>
    <cellStyle name="SAPBEXunassignedItem 2" xfId="119" xr:uid="{E80D8184-8641-413F-BA24-E02472E161E6}"/>
    <cellStyle name="SAPBEXunassignedItem 2 2" xfId="7900" xr:uid="{F851C9D4-F5C9-4E86-8D12-7B778C06C176}"/>
    <cellStyle name="SAPBEXunassignedItem 3" xfId="341" xr:uid="{1EAB64D1-7BFE-4970-9E06-FA447AE576F8}"/>
    <cellStyle name="SAPBEXunassignedItem 3 2" xfId="7901" xr:uid="{560D5EB3-C15F-4982-986F-C4A7D998A07B}"/>
    <cellStyle name="SAPBEXunassignedItem 4" xfId="302" xr:uid="{4E331541-00FB-48E9-B5F1-3745364B55C4}"/>
    <cellStyle name="SAPBEXunassignedItem 4 2" xfId="7902" xr:uid="{F3EF5B64-4694-4F53-8D30-804B577F43BD}"/>
    <cellStyle name="SAPBEXunassignedItem 5" xfId="7899" xr:uid="{33E6B18F-EBEF-44DF-BFF8-FE993EBF1457}"/>
    <cellStyle name="SAPBEXunassignedItem_BS GFI9 1306A PA2" xfId="303" xr:uid="{69768ACE-781A-4848-AFA9-518616CF0C27}"/>
    <cellStyle name="SAPBEXundefined" xfId="120" xr:uid="{7B97C3B6-61AB-4CE3-B875-B0E2FD19DBC2}"/>
    <cellStyle name="SAPBEXundefined 2" xfId="304" xr:uid="{1256066B-6ACD-43A7-975C-2DAD73C0A109}"/>
    <cellStyle name="SAPBEXundefined 2 2" xfId="500" xr:uid="{C7D8F138-86C4-437F-A6F4-CFFA1456804A}"/>
    <cellStyle name="SAPBEXundefined 2 3" xfId="574" xr:uid="{62FCBA2A-6877-4E3E-98F0-9ED6CAAEAE8D}"/>
    <cellStyle name="SAPBEXundefined 3" xfId="7903" xr:uid="{48E10234-9216-4F49-8747-81DA783DEE42}"/>
    <cellStyle name="Sheet Title" xfId="121" xr:uid="{86651B1A-024F-4832-8117-4D2FAD641513}"/>
    <cellStyle name="Style 1" xfId="1" xr:uid="{00000000-0005-0000-0000-000004000000}"/>
    <cellStyle name="Style 1 2" xfId="163" xr:uid="{99090378-92DF-4D03-8C16-C8290B7F6EE7}"/>
    <cellStyle name="Style 1 3" xfId="122" xr:uid="{8AEEC5CB-032C-443E-A8DE-F13AFAACC911}"/>
    <cellStyle name="Style 1_ETK TFI-POD Q4 2012_HR" xfId="7457" xr:uid="{22F54BA2-B1F5-48FC-ABE9-5F7474564BC8}"/>
    <cellStyle name="Table" xfId="307" xr:uid="{A2F5270A-B32F-4652-BAF3-900CB8BD15D0}"/>
    <cellStyle name="Table 2" xfId="577" xr:uid="{5013FBE6-3B03-45F8-82CB-09E8C85B66B6}"/>
    <cellStyle name="Title 2" xfId="308" xr:uid="{8C84A875-F021-454C-923D-0FB1F8433D57}"/>
    <cellStyle name="Total 2" xfId="146" xr:uid="{1A7BAEEC-CAA9-43F1-A7F8-71E1453DED30}"/>
    <cellStyle name="Total 2 2" xfId="441" xr:uid="{DB1E9560-39C1-47E5-B6BE-9D6DD0B40445}"/>
    <cellStyle name="Total 2 3" xfId="578" xr:uid="{5FDCCCB8-B813-42E8-89A6-3074CF8ACEF9}"/>
    <cellStyle name="Total 2 4" xfId="309" xr:uid="{BE18BBD1-9ABC-4C0C-8A52-78AFE6B1B13C}"/>
    <cellStyle name="Total 3" xfId="501" xr:uid="{EA1EC624-FCC2-41D1-ABD3-8A31AF21CA02}"/>
    <cellStyle name="Total 4" xfId="3014" xr:uid="{0BACA750-9E97-4944-8CFE-B47614301BF8}"/>
    <cellStyle name="Total 5" xfId="189" xr:uid="{DAB98160-6229-48F2-A72D-552DE39CF496}"/>
    <cellStyle name="Total 6" xfId="123" xr:uid="{2DC04FA5-B92C-4E2D-B356-AE3E64BCFADA}"/>
    <cellStyle name="Tusental_A-listan (fixad)" xfId="310" xr:uid="{90C034E7-91DD-4DA0-8451-DA0BBF463876}"/>
    <cellStyle name="Valuta_NPV" xfId="311" xr:uid="{DC193486-BA6F-4D87-8404-DE2D4F777D60}"/>
    <cellStyle name="Warning Text 2" xfId="147" xr:uid="{57AC5387-C5C0-4F16-8AC8-B918B2D0399A}"/>
    <cellStyle name="Warning Text 2 2" xfId="442" xr:uid="{36C26629-5463-458D-828F-510325F80258}"/>
    <cellStyle name="Warning Text 2 3" xfId="312" xr:uid="{D1A85A39-E1E0-4BB4-B785-05AF568B4E7D}"/>
    <cellStyle name="Warning Text 3" xfId="502" xr:uid="{72E7FFA1-5124-4B52-8110-BEF391577C6F}"/>
    <cellStyle name="Warning Text 4" xfId="3015" xr:uid="{3FD1E1F4-1E23-4497-BFB7-0E0D696DB6C3}"/>
    <cellStyle name="Warning Text 5" xfId="190" xr:uid="{F5BBE278-F53D-4DDC-8DB2-1FE984DAE7B5}"/>
    <cellStyle name="Warning Text 6" xfId="124" xr:uid="{146D4EF4-C787-41D1-A88B-36CCC9B56393}"/>
    <cellStyle name="WHead - Style2" xfId="313" xr:uid="{0B9E2FFB-4646-4933-B743-54024B96263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http://www.ericsson.com/en/investors/financial-reports" TargetMode="External"/><Relationship Id="rId1" Type="http://schemas.openxmlformats.org/officeDocument/2006/relationships/hyperlink" Target="http://www.ericsson.hr/en/reports" TargetMode="External"/><Relationship Id="rId4" Type="http://schemas.openxmlformats.org/officeDocument/2006/relationships/customProperty" Target="../customProperty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72"/>
  <sheetViews>
    <sheetView showGridLines="0" view="pageBreakPreview" zoomScaleNormal="43" zoomScaleSheetLayoutView="100" workbookViewId="0">
      <selection activeCell="E8" sqref="E8"/>
    </sheetView>
  </sheetViews>
  <sheetFormatPr defaultColWidth="9.28515625" defaultRowHeight="15"/>
  <cols>
    <col min="1" max="8" width="9.28515625" style="60"/>
    <col min="9" max="10" width="15.28515625" style="60" customWidth="1"/>
    <col min="11" max="16384" width="9.28515625" style="60"/>
  </cols>
  <sheetData>
    <row r="1" spans="1:18" ht="15.75">
      <c r="A1" s="227" t="s">
        <v>0</v>
      </c>
      <c r="B1" s="228"/>
      <c r="C1" s="228"/>
      <c r="D1" s="58"/>
      <c r="E1" s="58"/>
      <c r="F1" s="58"/>
      <c r="G1" s="58"/>
      <c r="H1" s="58"/>
      <c r="I1" s="58"/>
      <c r="J1" s="59"/>
    </row>
    <row r="2" spans="1:18" ht="14.65" customHeight="1">
      <c r="A2" s="229" t="s">
        <v>1</v>
      </c>
      <c r="B2" s="230"/>
      <c r="C2" s="230"/>
      <c r="D2" s="230"/>
      <c r="E2" s="230"/>
      <c r="F2" s="230"/>
      <c r="G2" s="230"/>
      <c r="H2" s="230"/>
      <c r="I2" s="230"/>
      <c r="J2" s="231"/>
      <c r="N2" s="158" t="s">
        <v>387</v>
      </c>
    </row>
    <row r="3" spans="1:18">
      <c r="A3" s="61"/>
      <c r="B3" s="62"/>
      <c r="C3" s="62"/>
      <c r="D3" s="62"/>
      <c r="E3" s="62"/>
      <c r="F3" s="62"/>
      <c r="G3" s="62"/>
      <c r="H3" s="62"/>
      <c r="I3" s="62"/>
      <c r="J3" s="63"/>
      <c r="N3" s="158" t="s">
        <v>388</v>
      </c>
    </row>
    <row r="4" spans="1:18" ht="33.6" customHeight="1">
      <c r="A4" s="232" t="s">
        <v>2</v>
      </c>
      <c r="B4" s="233"/>
      <c r="C4" s="233"/>
      <c r="D4" s="233"/>
      <c r="E4" s="234">
        <v>45292</v>
      </c>
      <c r="F4" s="235"/>
      <c r="G4" s="64" t="s">
        <v>3</v>
      </c>
      <c r="H4" s="234">
        <v>45657</v>
      </c>
      <c r="I4" s="235"/>
      <c r="J4" s="65"/>
      <c r="N4" s="158" t="s">
        <v>389</v>
      </c>
    </row>
    <row r="5" spans="1:18" s="66" customFormat="1" ht="10.15" customHeight="1">
      <c r="A5" s="236"/>
      <c r="B5" s="237"/>
      <c r="C5" s="237"/>
      <c r="D5" s="237"/>
      <c r="E5" s="237"/>
      <c r="F5" s="237"/>
      <c r="G5" s="237"/>
      <c r="H5" s="237"/>
      <c r="I5" s="237"/>
      <c r="J5" s="238"/>
      <c r="N5" s="158" t="s">
        <v>390</v>
      </c>
    </row>
    <row r="6" spans="1:18" ht="20.65" customHeight="1">
      <c r="A6" s="67"/>
      <c r="B6" s="68" t="s">
        <v>4</v>
      </c>
      <c r="C6" s="69"/>
      <c r="D6" s="69"/>
      <c r="E6" s="75">
        <v>2024</v>
      </c>
      <c r="F6" s="70"/>
      <c r="G6" s="64"/>
      <c r="H6" s="70"/>
      <c r="I6" s="71"/>
      <c r="J6" s="72"/>
      <c r="N6" s="105"/>
    </row>
    <row r="7" spans="1:18" s="74" customFormat="1" ht="10.9" customHeight="1">
      <c r="A7" s="67"/>
      <c r="B7" s="69"/>
      <c r="C7" s="69"/>
      <c r="D7" s="69"/>
      <c r="E7" s="73"/>
      <c r="F7" s="73"/>
      <c r="G7" s="64"/>
      <c r="H7" s="70"/>
      <c r="I7" s="71"/>
      <c r="J7" s="72"/>
    </row>
    <row r="8" spans="1:18" ht="20.65" customHeight="1">
      <c r="A8" s="67"/>
      <c r="B8" s="68" t="s">
        <v>5</v>
      </c>
      <c r="C8" s="69"/>
      <c r="D8" s="69"/>
      <c r="E8" s="75" t="s">
        <v>390</v>
      </c>
      <c r="F8" s="70"/>
      <c r="G8" s="64"/>
      <c r="H8" s="70"/>
      <c r="I8" s="71"/>
      <c r="J8" s="72"/>
    </row>
    <row r="9" spans="1:18" s="74" customFormat="1" ht="10.9" customHeight="1">
      <c r="A9" s="67"/>
      <c r="B9" s="69"/>
      <c r="C9" s="69"/>
      <c r="D9" s="69"/>
      <c r="E9" s="73"/>
      <c r="F9" s="73"/>
      <c r="G9" s="64"/>
      <c r="H9" s="73"/>
      <c r="I9" s="76"/>
      <c r="J9" s="72"/>
    </row>
    <row r="10" spans="1:18" ht="37.9" customHeight="1">
      <c r="A10" s="223" t="s">
        <v>6</v>
      </c>
      <c r="B10" s="224"/>
      <c r="C10" s="224"/>
      <c r="D10" s="224"/>
      <c r="E10" s="224"/>
      <c r="F10" s="224"/>
      <c r="G10" s="224"/>
      <c r="H10" s="224"/>
      <c r="I10" s="224"/>
      <c r="J10" s="77"/>
    </row>
    <row r="11" spans="1:18" ht="24.6" customHeight="1">
      <c r="A11" s="206" t="s">
        <v>7</v>
      </c>
      <c r="B11" s="225"/>
      <c r="C11" s="217" t="s">
        <v>500</v>
      </c>
      <c r="D11" s="218"/>
      <c r="E11" s="78"/>
      <c r="F11" s="172" t="s">
        <v>8</v>
      </c>
      <c r="G11" s="221"/>
      <c r="H11" s="213" t="s">
        <v>501</v>
      </c>
      <c r="I11" s="214"/>
      <c r="J11" s="79"/>
      <c r="R11" s="117"/>
    </row>
    <row r="12" spans="1:18" ht="14.65" customHeight="1">
      <c r="A12" s="80"/>
      <c r="B12" s="81"/>
      <c r="C12" s="81"/>
      <c r="D12" s="81"/>
      <c r="E12" s="226"/>
      <c r="F12" s="226"/>
      <c r="G12" s="226"/>
      <c r="H12" s="226"/>
      <c r="I12" s="82"/>
      <c r="J12" s="79"/>
    </row>
    <row r="13" spans="1:18" ht="21" customHeight="1">
      <c r="A13" s="171" t="s">
        <v>9</v>
      </c>
      <c r="B13" s="221"/>
      <c r="C13" s="217" t="s">
        <v>502</v>
      </c>
      <c r="D13" s="218"/>
      <c r="E13" s="239"/>
      <c r="F13" s="226"/>
      <c r="G13" s="226"/>
      <c r="H13" s="226"/>
      <c r="I13" s="82"/>
      <c r="J13" s="79"/>
    </row>
    <row r="14" spans="1:18" ht="10.9" customHeight="1">
      <c r="A14" s="78"/>
      <c r="B14" s="82"/>
      <c r="C14" s="81"/>
      <c r="D14" s="81"/>
      <c r="E14" s="178"/>
      <c r="F14" s="178"/>
      <c r="G14" s="178"/>
      <c r="H14" s="178"/>
      <c r="I14" s="81"/>
      <c r="J14" s="83"/>
    </row>
    <row r="15" spans="1:18" ht="22.9" customHeight="1">
      <c r="A15" s="171" t="s">
        <v>10</v>
      </c>
      <c r="B15" s="221"/>
      <c r="C15" s="217" t="s">
        <v>503</v>
      </c>
      <c r="D15" s="218"/>
      <c r="E15" s="222"/>
      <c r="F15" s="208"/>
      <c r="G15" s="84" t="s">
        <v>11</v>
      </c>
      <c r="H15" s="213" t="s">
        <v>504</v>
      </c>
      <c r="I15" s="214"/>
      <c r="J15" s="85"/>
    </row>
    <row r="16" spans="1:18" ht="10.9" customHeight="1">
      <c r="A16" s="78"/>
      <c r="B16" s="82"/>
      <c r="C16" s="81"/>
      <c r="D16" s="81"/>
      <c r="E16" s="178"/>
      <c r="F16" s="178"/>
      <c r="G16" s="178"/>
      <c r="H16" s="178"/>
      <c r="I16" s="81"/>
      <c r="J16" s="83"/>
    </row>
    <row r="17" spans="1:10" ht="22.9" customHeight="1">
      <c r="A17" s="86"/>
      <c r="B17" s="84" t="s">
        <v>12</v>
      </c>
      <c r="C17" s="217" t="s">
        <v>505</v>
      </c>
      <c r="D17" s="218"/>
      <c r="E17" s="87"/>
      <c r="F17" s="87"/>
      <c r="G17" s="87"/>
      <c r="H17" s="87"/>
      <c r="I17" s="87"/>
      <c r="J17" s="85"/>
    </row>
    <row r="18" spans="1:10">
      <c r="A18" s="219"/>
      <c r="B18" s="220"/>
      <c r="C18" s="212"/>
      <c r="D18" s="212"/>
      <c r="E18" s="178"/>
      <c r="F18" s="178"/>
      <c r="G18" s="178"/>
      <c r="H18" s="178"/>
      <c r="I18" s="81"/>
      <c r="J18" s="83"/>
    </row>
    <row r="19" spans="1:10">
      <c r="A19" s="206" t="s">
        <v>13</v>
      </c>
      <c r="B19" s="207"/>
      <c r="C19" s="179" t="s">
        <v>506</v>
      </c>
      <c r="D19" s="180"/>
      <c r="E19" s="180"/>
      <c r="F19" s="180"/>
      <c r="G19" s="180"/>
      <c r="H19" s="180"/>
      <c r="I19" s="180"/>
      <c r="J19" s="181"/>
    </row>
    <row r="20" spans="1:10">
      <c r="A20" s="80"/>
      <c r="B20" s="81"/>
      <c r="C20" s="88"/>
      <c r="D20" s="81"/>
      <c r="E20" s="212"/>
      <c r="F20" s="212"/>
      <c r="G20" s="212"/>
      <c r="H20" s="212"/>
      <c r="I20" s="81"/>
      <c r="J20" s="83"/>
    </row>
    <row r="21" spans="1:10">
      <c r="A21" s="206" t="s">
        <v>14</v>
      </c>
      <c r="B21" s="207"/>
      <c r="C21" s="213">
        <v>10000</v>
      </c>
      <c r="D21" s="214"/>
      <c r="E21" s="215"/>
      <c r="F21" s="216"/>
      <c r="G21" s="179" t="s">
        <v>507</v>
      </c>
      <c r="H21" s="180"/>
      <c r="I21" s="180"/>
      <c r="J21" s="181"/>
    </row>
    <row r="22" spans="1:10">
      <c r="A22" s="80"/>
      <c r="B22" s="81"/>
      <c r="C22" s="81"/>
      <c r="D22" s="81"/>
      <c r="E22" s="178"/>
      <c r="F22" s="178"/>
      <c r="G22" s="212"/>
      <c r="H22" s="212"/>
      <c r="I22" s="81"/>
      <c r="J22" s="83"/>
    </row>
    <row r="23" spans="1:10">
      <c r="A23" s="206" t="s">
        <v>15</v>
      </c>
      <c r="B23" s="207"/>
      <c r="C23" s="179" t="s">
        <v>508</v>
      </c>
      <c r="D23" s="180"/>
      <c r="E23" s="180"/>
      <c r="F23" s="180"/>
      <c r="G23" s="180"/>
      <c r="H23" s="180"/>
      <c r="I23" s="180"/>
      <c r="J23" s="181"/>
    </row>
    <row r="24" spans="1:10">
      <c r="A24" s="80"/>
      <c r="B24" s="81"/>
      <c r="C24" s="81"/>
      <c r="D24" s="81"/>
      <c r="E24" s="212"/>
      <c r="F24" s="212"/>
      <c r="G24" s="212"/>
      <c r="H24" s="212"/>
      <c r="I24" s="81"/>
      <c r="J24" s="83"/>
    </row>
    <row r="25" spans="1:10">
      <c r="A25" s="206" t="s">
        <v>16</v>
      </c>
      <c r="B25" s="207"/>
      <c r="C25" s="209" t="s">
        <v>509</v>
      </c>
      <c r="D25" s="210"/>
      <c r="E25" s="210"/>
      <c r="F25" s="210"/>
      <c r="G25" s="210"/>
      <c r="H25" s="210"/>
      <c r="I25" s="210"/>
      <c r="J25" s="211"/>
    </row>
    <row r="26" spans="1:10">
      <c r="A26" s="80"/>
      <c r="B26" s="81"/>
      <c r="C26" s="88"/>
      <c r="D26" s="81"/>
      <c r="E26" s="212"/>
      <c r="F26" s="212"/>
      <c r="G26" s="212"/>
      <c r="H26" s="212"/>
      <c r="I26" s="81"/>
      <c r="J26" s="83"/>
    </row>
    <row r="27" spans="1:10">
      <c r="A27" s="206" t="s">
        <v>17</v>
      </c>
      <c r="B27" s="207"/>
      <c r="C27" s="209" t="s">
        <v>510</v>
      </c>
      <c r="D27" s="210"/>
      <c r="E27" s="210"/>
      <c r="F27" s="210"/>
      <c r="G27" s="210"/>
      <c r="H27" s="210"/>
      <c r="I27" s="210"/>
      <c r="J27" s="211"/>
    </row>
    <row r="28" spans="1:10" ht="13.9" customHeight="1">
      <c r="A28" s="80"/>
      <c r="B28" s="81"/>
      <c r="C28" s="88"/>
      <c r="D28" s="81"/>
      <c r="E28" s="178"/>
      <c r="F28" s="178"/>
      <c r="G28" s="178"/>
      <c r="H28" s="178"/>
      <c r="I28" s="81"/>
      <c r="J28" s="83"/>
    </row>
    <row r="29" spans="1:10" ht="22.9" customHeight="1">
      <c r="A29" s="171" t="s">
        <v>18</v>
      </c>
      <c r="B29" s="207"/>
      <c r="C29" s="102" t="s">
        <v>595</v>
      </c>
      <c r="D29" s="90"/>
      <c r="E29" s="182"/>
      <c r="F29" s="182"/>
      <c r="G29" s="182"/>
      <c r="H29" s="182"/>
      <c r="I29" s="91"/>
      <c r="J29" s="92"/>
    </row>
    <row r="30" spans="1:10">
      <c r="A30" s="80"/>
      <c r="B30" s="81"/>
      <c r="C30" s="81"/>
      <c r="D30" s="81"/>
      <c r="E30" s="178"/>
      <c r="F30" s="178"/>
      <c r="G30" s="178"/>
      <c r="H30" s="178"/>
      <c r="I30" s="91"/>
      <c r="J30" s="92"/>
    </row>
    <row r="31" spans="1:10">
      <c r="A31" s="206" t="s">
        <v>19</v>
      </c>
      <c r="B31" s="207"/>
      <c r="C31" s="102" t="s">
        <v>519</v>
      </c>
      <c r="D31" s="205" t="s">
        <v>20</v>
      </c>
      <c r="E31" s="186"/>
      <c r="F31" s="186"/>
      <c r="G31" s="186"/>
      <c r="H31" s="81"/>
      <c r="I31" s="93" t="s">
        <v>21</v>
      </c>
      <c r="J31" s="94" t="s">
        <v>22</v>
      </c>
    </row>
    <row r="32" spans="1:10">
      <c r="A32" s="206"/>
      <c r="B32" s="207"/>
      <c r="C32" s="95"/>
      <c r="D32" s="64"/>
      <c r="E32" s="208"/>
      <c r="F32" s="208"/>
      <c r="G32" s="208"/>
      <c r="H32" s="208"/>
      <c r="I32" s="91"/>
      <c r="J32" s="92"/>
    </row>
    <row r="33" spans="1:10">
      <c r="A33" s="206" t="s">
        <v>23</v>
      </c>
      <c r="B33" s="207"/>
      <c r="C33" s="89" t="s">
        <v>520</v>
      </c>
      <c r="D33" s="205" t="s">
        <v>24</v>
      </c>
      <c r="E33" s="186"/>
      <c r="F33" s="186"/>
      <c r="G33" s="186"/>
      <c r="H33" s="87"/>
      <c r="I33" s="93" t="s">
        <v>25</v>
      </c>
      <c r="J33" s="94" t="s">
        <v>26</v>
      </c>
    </row>
    <row r="34" spans="1:10">
      <c r="A34" s="80"/>
      <c r="B34" s="81"/>
      <c r="C34" s="81"/>
      <c r="D34" s="81"/>
      <c r="E34" s="178"/>
      <c r="F34" s="178"/>
      <c r="G34" s="178"/>
      <c r="H34" s="178"/>
      <c r="I34" s="81"/>
      <c r="J34" s="83"/>
    </row>
    <row r="35" spans="1:10">
      <c r="A35" s="205" t="s">
        <v>27</v>
      </c>
      <c r="B35" s="186"/>
      <c r="C35" s="186"/>
      <c r="D35" s="186"/>
      <c r="E35" s="186" t="s">
        <v>28</v>
      </c>
      <c r="F35" s="186"/>
      <c r="G35" s="186"/>
      <c r="H35" s="186"/>
      <c r="I35" s="186"/>
      <c r="J35" s="96" t="s">
        <v>29</v>
      </c>
    </row>
    <row r="36" spans="1:10">
      <c r="A36" s="80"/>
      <c r="B36" s="81"/>
      <c r="C36" s="81"/>
      <c r="D36" s="81"/>
      <c r="E36" s="178"/>
      <c r="F36" s="178"/>
      <c r="G36" s="178"/>
      <c r="H36" s="178"/>
      <c r="I36" s="81"/>
      <c r="J36" s="92"/>
    </row>
    <row r="37" spans="1:10">
      <c r="A37" s="200" t="s">
        <v>521</v>
      </c>
      <c r="B37" s="201"/>
      <c r="C37" s="201"/>
      <c r="D37" s="201"/>
      <c r="E37" s="200" t="s">
        <v>522</v>
      </c>
      <c r="F37" s="201"/>
      <c r="G37" s="201"/>
      <c r="H37" s="201"/>
      <c r="I37" s="202"/>
      <c r="J37" s="118">
        <v>1449613</v>
      </c>
    </row>
    <row r="38" spans="1:10">
      <c r="A38" s="80"/>
      <c r="B38" s="81"/>
      <c r="C38" s="88"/>
      <c r="D38" s="204"/>
      <c r="E38" s="204"/>
      <c r="F38" s="204"/>
      <c r="G38" s="204"/>
      <c r="H38" s="204"/>
      <c r="I38" s="204"/>
      <c r="J38" s="83"/>
    </row>
    <row r="39" spans="1:10">
      <c r="A39" s="200" t="s">
        <v>523</v>
      </c>
      <c r="B39" s="201"/>
      <c r="C39" s="201"/>
      <c r="D39" s="202"/>
      <c r="E39" s="200" t="s">
        <v>524</v>
      </c>
      <c r="F39" s="201"/>
      <c r="G39" s="201"/>
      <c r="H39" s="201"/>
      <c r="I39" s="202"/>
      <c r="J39" s="120" t="s">
        <v>525</v>
      </c>
    </row>
    <row r="40" spans="1:10">
      <c r="A40" s="80"/>
      <c r="B40" s="81"/>
      <c r="C40" s="88"/>
      <c r="D40" s="121"/>
      <c r="E40" s="204"/>
      <c r="F40" s="204"/>
      <c r="G40" s="204"/>
      <c r="H40" s="204"/>
      <c r="I40" s="82"/>
      <c r="J40" s="83"/>
    </row>
    <row r="41" spans="1:10">
      <c r="A41" s="200" t="s">
        <v>526</v>
      </c>
      <c r="B41" s="201"/>
      <c r="C41" s="201"/>
      <c r="D41" s="202"/>
      <c r="E41" s="200" t="s">
        <v>527</v>
      </c>
      <c r="F41" s="201"/>
      <c r="G41" s="201"/>
      <c r="H41" s="201"/>
      <c r="I41" s="202"/>
      <c r="J41" s="120">
        <v>80921748</v>
      </c>
    </row>
    <row r="42" spans="1:10">
      <c r="A42" s="80"/>
      <c r="B42" s="81"/>
      <c r="C42" s="88"/>
      <c r="D42" s="121"/>
      <c r="E42" s="204"/>
      <c r="F42" s="204"/>
      <c r="G42" s="204"/>
      <c r="H42" s="204"/>
      <c r="I42" s="82"/>
      <c r="J42" s="83"/>
    </row>
    <row r="43" spans="1:10">
      <c r="A43" s="200"/>
      <c r="B43" s="201"/>
      <c r="C43" s="201"/>
      <c r="D43" s="202"/>
      <c r="E43" s="200"/>
      <c r="F43" s="201"/>
      <c r="G43" s="201"/>
      <c r="H43" s="201"/>
      <c r="I43" s="202"/>
      <c r="J43" s="120"/>
    </row>
    <row r="44" spans="1:10">
      <c r="A44" s="97"/>
      <c r="B44" s="88"/>
      <c r="C44" s="195"/>
      <c r="D44" s="195"/>
      <c r="E44" s="178"/>
      <c r="F44" s="178"/>
      <c r="G44" s="195"/>
      <c r="H44" s="195"/>
      <c r="I44" s="195"/>
      <c r="J44" s="83"/>
    </row>
    <row r="45" spans="1:10">
      <c r="A45" s="200"/>
      <c r="B45" s="201"/>
      <c r="C45" s="201"/>
      <c r="D45" s="202"/>
      <c r="E45" s="200"/>
      <c r="F45" s="201"/>
      <c r="G45" s="201"/>
      <c r="H45" s="201"/>
      <c r="I45" s="202"/>
      <c r="J45" s="120"/>
    </row>
    <row r="46" spans="1:10">
      <c r="A46" s="97"/>
      <c r="B46" s="88"/>
      <c r="C46" s="88"/>
      <c r="D46" s="81"/>
      <c r="E46" s="203"/>
      <c r="F46" s="203"/>
      <c r="G46" s="195"/>
      <c r="H46" s="195"/>
      <c r="I46" s="81"/>
      <c r="J46" s="83"/>
    </row>
    <row r="47" spans="1:10">
      <c r="A47" s="197"/>
      <c r="B47" s="198"/>
      <c r="C47" s="198"/>
      <c r="D47" s="199"/>
      <c r="E47" s="197"/>
      <c r="F47" s="198"/>
      <c r="G47" s="198"/>
      <c r="H47" s="198"/>
      <c r="I47" s="199"/>
      <c r="J47" s="89"/>
    </row>
    <row r="48" spans="1:10">
      <c r="A48" s="97"/>
      <c r="B48" s="88"/>
      <c r="C48" s="88"/>
      <c r="D48" s="81"/>
      <c r="E48" s="178"/>
      <c r="F48" s="178"/>
      <c r="G48" s="195"/>
      <c r="H48" s="195"/>
      <c r="I48" s="81"/>
      <c r="J48" s="98" t="s">
        <v>30</v>
      </c>
    </row>
    <row r="49" spans="1:10">
      <c r="A49" s="97"/>
      <c r="B49" s="88"/>
      <c r="C49" s="88"/>
      <c r="D49" s="81"/>
      <c r="E49" s="178"/>
      <c r="F49" s="178"/>
      <c r="G49" s="195"/>
      <c r="H49" s="195"/>
      <c r="I49" s="81"/>
      <c r="J49" s="98" t="s">
        <v>31</v>
      </c>
    </row>
    <row r="50" spans="1:10" ht="14.65" customHeight="1">
      <c r="A50" s="171" t="s">
        <v>32</v>
      </c>
      <c r="B50" s="172"/>
      <c r="C50" s="188" t="s">
        <v>511</v>
      </c>
      <c r="D50" s="189"/>
      <c r="E50" s="190" t="s">
        <v>33</v>
      </c>
      <c r="F50" s="191"/>
      <c r="G50" s="192"/>
      <c r="H50" s="193"/>
      <c r="I50" s="193"/>
      <c r="J50" s="194"/>
    </row>
    <row r="51" spans="1:10">
      <c r="A51" s="97"/>
      <c r="B51" s="88"/>
      <c r="C51" s="195"/>
      <c r="D51" s="195"/>
      <c r="E51" s="178"/>
      <c r="F51" s="178"/>
      <c r="G51" s="196" t="s">
        <v>34</v>
      </c>
      <c r="H51" s="196"/>
      <c r="I51" s="196"/>
      <c r="J51" s="72"/>
    </row>
    <row r="52" spans="1:10" ht="13.9" customHeight="1">
      <c r="A52" s="171" t="s">
        <v>35</v>
      </c>
      <c r="B52" s="172"/>
      <c r="C52" s="179" t="s">
        <v>512</v>
      </c>
      <c r="D52" s="180"/>
      <c r="E52" s="180"/>
      <c r="F52" s="180"/>
      <c r="G52" s="180"/>
      <c r="H52" s="180"/>
      <c r="I52" s="180"/>
      <c r="J52" s="181"/>
    </row>
    <row r="53" spans="1:10">
      <c r="A53" s="80"/>
      <c r="B53" s="81"/>
      <c r="C53" s="182" t="s">
        <v>36</v>
      </c>
      <c r="D53" s="182"/>
      <c r="E53" s="182"/>
      <c r="F53" s="182"/>
      <c r="G53" s="182"/>
      <c r="H53" s="182"/>
      <c r="I53" s="182"/>
      <c r="J53" s="83"/>
    </row>
    <row r="54" spans="1:10">
      <c r="A54" s="171" t="s">
        <v>37</v>
      </c>
      <c r="B54" s="172"/>
      <c r="C54" s="183" t="s">
        <v>513</v>
      </c>
      <c r="D54" s="184"/>
      <c r="E54" s="185"/>
      <c r="F54" s="178"/>
      <c r="G54" s="178"/>
      <c r="H54" s="186"/>
      <c r="I54" s="186"/>
      <c r="J54" s="187"/>
    </row>
    <row r="55" spans="1:10">
      <c r="A55" s="80"/>
      <c r="B55" s="81"/>
      <c r="C55" s="88"/>
      <c r="D55" s="81"/>
      <c r="E55" s="178"/>
      <c r="F55" s="178"/>
      <c r="G55" s="178"/>
      <c r="H55" s="178"/>
      <c r="I55" s="81"/>
      <c r="J55" s="83"/>
    </row>
    <row r="56" spans="1:10" ht="14.65" customHeight="1">
      <c r="A56" s="171" t="s">
        <v>38</v>
      </c>
      <c r="B56" s="172"/>
      <c r="C56" s="173" t="s">
        <v>514</v>
      </c>
      <c r="D56" s="174"/>
      <c r="E56" s="174"/>
      <c r="F56" s="174"/>
      <c r="G56" s="174"/>
      <c r="H56" s="174"/>
      <c r="I56" s="174"/>
      <c r="J56" s="175"/>
    </row>
    <row r="57" spans="1:10">
      <c r="A57" s="80"/>
      <c r="B57" s="81"/>
      <c r="C57" s="81"/>
      <c r="D57" s="81"/>
      <c r="E57" s="178"/>
      <c r="F57" s="178"/>
      <c r="G57" s="178"/>
      <c r="H57" s="178"/>
      <c r="I57" s="81"/>
      <c r="J57" s="83"/>
    </row>
    <row r="58" spans="1:10">
      <c r="A58" s="171" t="s">
        <v>39</v>
      </c>
      <c r="B58" s="172"/>
      <c r="C58" s="173" t="s">
        <v>515</v>
      </c>
      <c r="D58" s="174"/>
      <c r="E58" s="174"/>
      <c r="F58" s="174"/>
      <c r="G58" s="174"/>
      <c r="H58" s="174"/>
      <c r="I58" s="174"/>
      <c r="J58" s="175"/>
    </row>
    <row r="59" spans="1:10" ht="14.65" customHeight="1">
      <c r="A59" s="80"/>
      <c r="B59" s="81"/>
      <c r="C59" s="176" t="s">
        <v>40</v>
      </c>
      <c r="D59" s="176"/>
      <c r="E59" s="176"/>
      <c r="F59" s="176"/>
      <c r="G59" s="81"/>
      <c r="H59" s="81"/>
      <c r="I59" s="81"/>
      <c r="J59" s="83"/>
    </row>
    <row r="60" spans="1:10">
      <c r="A60" s="171" t="s">
        <v>41</v>
      </c>
      <c r="B60" s="172"/>
      <c r="C60" s="173" t="s">
        <v>516</v>
      </c>
      <c r="D60" s="174"/>
      <c r="E60" s="174"/>
      <c r="F60" s="174"/>
      <c r="G60" s="174"/>
      <c r="H60" s="174"/>
      <c r="I60" s="174"/>
      <c r="J60" s="175"/>
    </row>
    <row r="61" spans="1:10" ht="14.65" customHeight="1">
      <c r="A61" s="99"/>
      <c r="B61" s="100"/>
      <c r="C61" s="177" t="s">
        <v>42</v>
      </c>
      <c r="D61" s="177"/>
      <c r="E61" s="177"/>
      <c r="F61" s="177"/>
      <c r="G61" s="177"/>
      <c r="H61" s="100"/>
      <c r="I61" s="100"/>
      <c r="J61" s="101"/>
    </row>
    <row r="68" ht="27" customHeight="1"/>
    <row r="72" ht="38.65" customHeight="1"/>
  </sheetData>
  <sheetProtection formatCells="0" insertRows="0"/>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scale="77" orientation="portrait" r:id="rId1"/>
  <colBreaks count="1" manualBreakCount="1">
    <brk id="10" max="1048575" man="1"/>
  </colBreaks>
  <customProperties>
    <customPr name="EpmWorksheetKeyString_GU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showGridLines="0" tabSelected="1" view="pageBreakPreview" zoomScaleNormal="100" zoomScaleSheetLayoutView="100" workbookViewId="0">
      <selection sqref="A1:I1"/>
    </sheetView>
  </sheetViews>
  <sheetFormatPr defaultColWidth="8.7109375" defaultRowHeight="12.75"/>
  <cols>
    <col min="8" max="9" width="16.28515625" style="30" customWidth="1"/>
    <col min="10" max="10" width="10.28515625" bestFit="1" customWidth="1"/>
  </cols>
  <sheetData>
    <row r="1" spans="1:9">
      <c r="A1" s="247" t="s">
        <v>43</v>
      </c>
      <c r="B1" s="248"/>
      <c r="C1" s="248"/>
      <c r="D1" s="248"/>
      <c r="E1" s="248"/>
      <c r="F1" s="248"/>
      <c r="G1" s="248"/>
      <c r="H1" s="248"/>
      <c r="I1" s="248"/>
    </row>
    <row r="2" spans="1:9" ht="12.75" customHeight="1">
      <c r="A2" s="249" t="s">
        <v>596</v>
      </c>
      <c r="B2" s="250"/>
      <c r="C2" s="250"/>
      <c r="D2" s="250"/>
      <c r="E2" s="250"/>
      <c r="F2" s="250"/>
      <c r="G2" s="250"/>
      <c r="H2" s="250"/>
      <c r="I2" s="250"/>
    </row>
    <row r="3" spans="1:9">
      <c r="A3" s="251" t="s">
        <v>499</v>
      </c>
      <c r="B3" s="251"/>
      <c r="C3" s="251"/>
      <c r="D3" s="251"/>
      <c r="E3" s="251"/>
      <c r="F3" s="251"/>
      <c r="G3" s="251"/>
      <c r="H3" s="251"/>
      <c r="I3" s="251"/>
    </row>
    <row r="4" spans="1:9" ht="12.75" customHeight="1">
      <c r="A4" s="252" t="s">
        <v>517</v>
      </c>
      <c r="B4" s="253"/>
      <c r="C4" s="253"/>
      <c r="D4" s="253"/>
      <c r="E4" s="253"/>
      <c r="F4" s="253"/>
      <c r="G4" s="253"/>
      <c r="H4" s="253"/>
      <c r="I4" s="254"/>
    </row>
    <row r="5" spans="1:9" ht="45">
      <c r="A5" s="257" t="s">
        <v>44</v>
      </c>
      <c r="B5" s="258"/>
      <c r="C5" s="258"/>
      <c r="D5" s="258"/>
      <c r="E5" s="258"/>
      <c r="F5" s="258"/>
      <c r="G5" s="9" t="s">
        <v>45</v>
      </c>
      <c r="H5" s="11" t="s">
        <v>46</v>
      </c>
      <c r="I5" s="11" t="s">
        <v>47</v>
      </c>
    </row>
    <row r="6" spans="1:9">
      <c r="A6" s="255">
        <v>1</v>
      </c>
      <c r="B6" s="256"/>
      <c r="C6" s="256"/>
      <c r="D6" s="256"/>
      <c r="E6" s="256"/>
      <c r="F6" s="256"/>
      <c r="G6" s="10">
        <v>2</v>
      </c>
      <c r="H6" s="11">
        <v>3</v>
      </c>
      <c r="I6" s="11">
        <v>4</v>
      </c>
    </row>
    <row r="7" spans="1:9">
      <c r="A7" s="259"/>
      <c r="B7" s="259"/>
      <c r="C7" s="259"/>
      <c r="D7" s="259"/>
      <c r="E7" s="259"/>
      <c r="F7" s="259"/>
      <c r="G7" s="259"/>
      <c r="H7" s="259"/>
      <c r="I7" s="259"/>
    </row>
    <row r="8" spans="1:9" ht="12.75" customHeight="1">
      <c r="A8" s="241" t="s">
        <v>48</v>
      </c>
      <c r="B8" s="241"/>
      <c r="C8" s="241"/>
      <c r="D8" s="241"/>
      <c r="E8" s="241"/>
      <c r="F8" s="241"/>
      <c r="G8" s="12">
        <v>1</v>
      </c>
      <c r="H8" s="28">
        <v>0</v>
      </c>
      <c r="I8" s="28">
        <v>0</v>
      </c>
    </row>
    <row r="9" spans="1:9" ht="12.75" customHeight="1">
      <c r="A9" s="242" t="s">
        <v>49</v>
      </c>
      <c r="B9" s="242"/>
      <c r="C9" s="242"/>
      <c r="D9" s="242"/>
      <c r="E9" s="242"/>
      <c r="F9" s="242"/>
      <c r="G9" s="13">
        <v>2</v>
      </c>
      <c r="H9" s="29">
        <f>H10+H17+H27+H38+H43</f>
        <v>35234659</v>
      </c>
      <c r="I9" s="29">
        <f>I10+I17+I27+I38+I43</f>
        <v>34228715</v>
      </c>
    </row>
    <row r="10" spans="1:9" ht="12.75" customHeight="1">
      <c r="A10" s="244" t="s">
        <v>50</v>
      </c>
      <c r="B10" s="244"/>
      <c r="C10" s="244"/>
      <c r="D10" s="244"/>
      <c r="E10" s="244"/>
      <c r="F10" s="244"/>
      <c r="G10" s="13">
        <v>3</v>
      </c>
      <c r="H10" s="29">
        <f>H11+H12+H13+H14+H15+H16</f>
        <v>384504</v>
      </c>
      <c r="I10" s="29">
        <f>I11+I12+I13+I14+I15+I16</f>
        <v>1149669</v>
      </c>
    </row>
    <row r="11" spans="1:9" ht="12.75" customHeight="1">
      <c r="A11" s="240" t="s">
        <v>497</v>
      </c>
      <c r="B11" s="240"/>
      <c r="C11" s="240"/>
      <c r="D11" s="240"/>
      <c r="E11" s="240"/>
      <c r="F11" s="240"/>
      <c r="G11" s="12">
        <v>4</v>
      </c>
      <c r="H11" s="28">
        <v>0</v>
      </c>
      <c r="I11" s="28">
        <v>0</v>
      </c>
    </row>
    <row r="12" spans="1:9" ht="22.9" customHeight="1">
      <c r="A12" s="240" t="s">
        <v>496</v>
      </c>
      <c r="B12" s="240"/>
      <c r="C12" s="240"/>
      <c r="D12" s="240"/>
      <c r="E12" s="240"/>
      <c r="F12" s="240"/>
      <c r="G12" s="12">
        <v>5</v>
      </c>
      <c r="H12" s="28">
        <v>37764</v>
      </c>
      <c r="I12" s="28">
        <v>334388</v>
      </c>
    </row>
    <row r="13" spans="1:9" ht="12.75" customHeight="1">
      <c r="A13" s="240" t="s">
        <v>51</v>
      </c>
      <c r="B13" s="240"/>
      <c r="C13" s="240"/>
      <c r="D13" s="240"/>
      <c r="E13" s="240"/>
      <c r="F13" s="240"/>
      <c r="G13" s="12">
        <v>6</v>
      </c>
      <c r="H13" s="28">
        <v>0</v>
      </c>
      <c r="I13" s="28">
        <v>0</v>
      </c>
    </row>
    <row r="14" spans="1:9" ht="12.75" customHeight="1">
      <c r="A14" s="240" t="s">
        <v>52</v>
      </c>
      <c r="B14" s="240"/>
      <c r="C14" s="240"/>
      <c r="D14" s="240"/>
      <c r="E14" s="240"/>
      <c r="F14" s="240"/>
      <c r="G14" s="12">
        <v>7</v>
      </c>
      <c r="H14" s="28">
        <v>0</v>
      </c>
      <c r="I14" s="28">
        <v>0</v>
      </c>
    </row>
    <row r="15" spans="1:9" ht="12.75" customHeight="1">
      <c r="A15" s="240" t="s">
        <v>53</v>
      </c>
      <c r="B15" s="240"/>
      <c r="C15" s="240"/>
      <c r="D15" s="240"/>
      <c r="E15" s="240"/>
      <c r="F15" s="240"/>
      <c r="G15" s="12">
        <v>8</v>
      </c>
      <c r="H15" s="28">
        <v>346740</v>
      </c>
      <c r="I15" s="28">
        <v>815281</v>
      </c>
    </row>
    <row r="16" spans="1:9" ht="12.75" customHeight="1">
      <c r="A16" s="240" t="s">
        <v>54</v>
      </c>
      <c r="B16" s="240"/>
      <c r="C16" s="240"/>
      <c r="D16" s="240"/>
      <c r="E16" s="240"/>
      <c r="F16" s="240"/>
      <c r="G16" s="12">
        <v>9</v>
      </c>
      <c r="H16" s="28">
        <v>0</v>
      </c>
      <c r="I16" s="28">
        <v>0</v>
      </c>
    </row>
    <row r="17" spans="1:9" ht="12.75" customHeight="1">
      <c r="A17" s="244" t="s">
        <v>55</v>
      </c>
      <c r="B17" s="244"/>
      <c r="C17" s="244"/>
      <c r="D17" s="244"/>
      <c r="E17" s="244"/>
      <c r="F17" s="244"/>
      <c r="G17" s="13">
        <v>10</v>
      </c>
      <c r="H17" s="29">
        <f>H18+H19+H20+H21+H22+H23+H24+H25+H26</f>
        <v>29757052</v>
      </c>
      <c r="I17" s="29">
        <f>I18+I19+I20+I21+I22+I23+I24+I25+I26</f>
        <v>29154036</v>
      </c>
    </row>
    <row r="18" spans="1:9" ht="12.75" customHeight="1">
      <c r="A18" s="240" t="s">
        <v>56</v>
      </c>
      <c r="B18" s="240"/>
      <c r="C18" s="240"/>
      <c r="D18" s="240"/>
      <c r="E18" s="240"/>
      <c r="F18" s="240"/>
      <c r="G18" s="12">
        <v>11</v>
      </c>
      <c r="H18" s="28">
        <v>2071185</v>
      </c>
      <c r="I18" s="28">
        <v>2071185</v>
      </c>
    </row>
    <row r="19" spans="1:9" ht="12.75" customHeight="1">
      <c r="A19" s="240" t="s">
        <v>57</v>
      </c>
      <c r="B19" s="240"/>
      <c r="C19" s="240"/>
      <c r="D19" s="240"/>
      <c r="E19" s="240"/>
      <c r="F19" s="240"/>
      <c r="G19" s="12">
        <v>12</v>
      </c>
      <c r="H19" s="28">
        <v>20329321</v>
      </c>
      <c r="I19" s="28">
        <v>18407274</v>
      </c>
    </row>
    <row r="20" spans="1:9" ht="12.75" customHeight="1">
      <c r="A20" s="240" t="s">
        <v>58</v>
      </c>
      <c r="B20" s="240"/>
      <c r="C20" s="240"/>
      <c r="D20" s="240"/>
      <c r="E20" s="240"/>
      <c r="F20" s="240"/>
      <c r="G20" s="12">
        <v>13</v>
      </c>
      <c r="H20" s="28">
        <v>4937485</v>
      </c>
      <c r="I20" s="28">
        <v>4676666</v>
      </c>
    </row>
    <row r="21" spans="1:9" ht="12.75" customHeight="1">
      <c r="A21" s="240" t="s">
        <v>59</v>
      </c>
      <c r="B21" s="240"/>
      <c r="C21" s="240"/>
      <c r="D21" s="240"/>
      <c r="E21" s="240"/>
      <c r="F21" s="240"/>
      <c r="G21" s="12">
        <v>14</v>
      </c>
      <c r="H21" s="28">
        <v>2337396</v>
      </c>
      <c r="I21" s="28">
        <v>2589574</v>
      </c>
    </row>
    <row r="22" spans="1:9" ht="12.75" customHeight="1">
      <c r="A22" s="240" t="s">
        <v>60</v>
      </c>
      <c r="B22" s="240"/>
      <c r="C22" s="240"/>
      <c r="D22" s="240"/>
      <c r="E22" s="240"/>
      <c r="F22" s="240"/>
      <c r="G22" s="12">
        <v>15</v>
      </c>
      <c r="H22" s="28">
        <v>0</v>
      </c>
      <c r="I22" s="28">
        <v>0</v>
      </c>
    </row>
    <row r="23" spans="1:9" ht="12.75" customHeight="1">
      <c r="A23" s="240" t="s">
        <v>61</v>
      </c>
      <c r="B23" s="240"/>
      <c r="C23" s="240"/>
      <c r="D23" s="240"/>
      <c r="E23" s="240"/>
      <c r="F23" s="240"/>
      <c r="G23" s="12">
        <v>16</v>
      </c>
      <c r="H23" s="28">
        <v>0</v>
      </c>
      <c r="I23" s="28">
        <v>0</v>
      </c>
    </row>
    <row r="24" spans="1:9" ht="12.75" customHeight="1">
      <c r="A24" s="240" t="s">
        <v>62</v>
      </c>
      <c r="B24" s="240"/>
      <c r="C24" s="240"/>
      <c r="D24" s="240"/>
      <c r="E24" s="240"/>
      <c r="F24" s="240"/>
      <c r="G24" s="12">
        <v>17</v>
      </c>
      <c r="H24" s="28">
        <v>78710</v>
      </c>
      <c r="I24" s="28">
        <v>1398862</v>
      </c>
    </row>
    <row r="25" spans="1:9" ht="12.75" customHeight="1">
      <c r="A25" s="240" t="s">
        <v>63</v>
      </c>
      <c r="B25" s="240"/>
      <c r="C25" s="240"/>
      <c r="D25" s="240"/>
      <c r="E25" s="240"/>
      <c r="F25" s="240"/>
      <c r="G25" s="12">
        <v>18</v>
      </c>
      <c r="H25" s="28">
        <v>2955</v>
      </c>
      <c r="I25" s="28">
        <v>10475</v>
      </c>
    </row>
    <row r="26" spans="1:9" ht="12.75" customHeight="1">
      <c r="A26" s="240" t="s">
        <v>64</v>
      </c>
      <c r="B26" s="240"/>
      <c r="C26" s="240"/>
      <c r="D26" s="240"/>
      <c r="E26" s="240"/>
      <c r="F26" s="240"/>
      <c r="G26" s="12">
        <v>19</v>
      </c>
      <c r="H26" s="28">
        <v>0</v>
      </c>
      <c r="I26" s="28">
        <v>0</v>
      </c>
    </row>
    <row r="27" spans="1:9" ht="12.75" customHeight="1">
      <c r="A27" s="244" t="s">
        <v>65</v>
      </c>
      <c r="B27" s="244"/>
      <c r="C27" s="244"/>
      <c r="D27" s="244"/>
      <c r="E27" s="244"/>
      <c r="F27" s="244"/>
      <c r="G27" s="13">
        <v>20</v>
      </c>
      <c r="H27" s="29">
        <f>SUM(H28:H37)</f>
        <v>1542087</v>
      </c>
      <c r="I27" s="29">
        <f>SUM(I28:I37)</f>
        <v>852346</v>
      </c>
    </row>
    <row r="28" spans="1:9" ht="12.75" customHeight="1">
      <c r="A28" s="240" t="s">
        <v>66</v>
      </c>
      <c r="B28" s="240"/>
      <c r="C28" s="240"/>
      <c r="D28" s="240"/>
      <c r="E28" s="240"/>
      <c r="F28" s="240"/>
      <c r="G28" s="12">
        <v>21</v>
      </c>
      <c r="H28" s="28">
        <v>0</v>
      </c>
      <c r="I28" s="28">
        <v>0</v>
      </c>
    </row>
    <row r="29" spans="1:9" ht="12.75" customHeight="1">
      <c r="A29" s="240" t="s">
        <v>67</v>
      </c>
      <c r="B29" s="240"/>
      <c r="C29" s="240"/>
      <c r="D29" s="240"/>
      <c r="E29" s="240"/>
      <c r="F29" s="240"/>
      <c r="G29" s="12">
        <v>22</v>
      </c>
      <c r="H29" s="28">
        <v>0</v>
      </c>
      <c r="I29" s="28">
        <v>0</v>
      </c>
    </row>
    <row r="30" spans="1:9" ht="12.75" customHeight="1">
      <c r="A30" s="240" t="s">
        <v>68</v>
      </c>
      <c r="B30" s="240"/>
      <c r="C30" s="240"/>
      <c r="D30" s="240"/>
      <c r="E30" s="240"/>
      <c r="F30" s="240"/>
      <c r="G30" s="12">
        <v>23</v>
      </c>
      <c r="H30" s="28">
        <v>0</v>
      </c>
      <c r="I30" s="28">
        <v>0</v>
      </c>
    </row>
    <row r="31" spans="1:9" ht="24" customHeight="1">
      <c r="A31" s="240" t="s">
        <v>69</v>
      </c>
      <c r="B31" s="240"/>
      <c r="C31" s="240"/>
      <c r="D31" s="240"/>
      <c r="E31" s="240"/>
      <c r="F31" s="240"/>
      <c r="G31" s="12">
        <v>24</v>
      </c>
      <c r="H31" s="28">
        <v>0</v>
      </c>
      <c r="I31" s="28">
        <v>0</v>
      </c>
    </row>
    <row r="32" spans="1:9" ht="23.65" customHeight="1">
      <c r="A32" s="240" t="s">
        <v>70</v>
      </c>
      <c r="B32" s="240"/>
      <c r="C32" s="240"/>
      <c r="D32" s="240"/>
      <c r="E32" s="240"/>
      <c r="F32" s="240"/>
      <c r="G32" s="12">
        <v>25</v>
      </c>
      <c r="H32" s="28">
        <v>0</v>
      </c>
      <c r="I32" s="28">
        <v>0</v>
      </c>
    </row>
    <row r="33" spans="1:9" ht="21.6" customHeight="1">
      <c r="A33" s="240" t="s">
        <v>71</v>
      </c>
      <c r="B33" s="240"/>
      <c r="C33" s="240"/>
      <c r="D33" s="240"/>
      <c r="E33" s="240"/>
      <c r="F33" s="240"/>
      <c r="G33" s="12">
        <v>26</v>
      </c>
      <c r="H33" s="28">
        <v>0</v>
      </c>
      <c r="I33" s="28">
        <v>0</v>
      </c>
    </row>
    <row r="34" spans="1:9" ht="12.75" customHeight="1">
      <c r="A34" s="240" t="s">
        <v>72</v>
      </c>
      <c r="B34" s="240"/>
      <c r="C34" s="240"/>
      <c r="D34" s="240"/>
      <c r="E34" s="240"/>
      <c r="F34" s="240"/>
      <c r="G34" s="12">
        <v>27</v>
      </c>
      <c r="H34" s="28">
        <v>0</v>
      </c>
      <c r="I34" s="28">
        <v>0</v>
      </c>
    </row>
    <row r="35" spans="1:9" ht="12.75" customHeight="1">
      <c r="A35" s="240" t="s">
        <v>73</v>
      </c>
      <c r="B35" s="240"/>
      <c r="C35" s="240"/>
      <c r="D35" s="240"/>
      <c r="E35" s="240"/>
      <c r="F35" s="240"/>
      <c r="G35" s="12">
        <v>28</v>
      </c>
      <c r="H35" s="28">
        <v>1542087</v>
      </c>
      <c r="I35" s="28">
        <v>852346</v>
      </c>
    </row>
    <row r="36" spans="1:9" ht="12.75" customHeight="1">
      <c r="A36" s="240" t="s">
        <v>74</v>
      </c>
      <c r="B36" s="240"/>
      <c r="C36" s="240"/>
      <c r="D36" s="240"/>
      <c r="E36" s="240"/>
      <c r="F36" s="240"/>
      <c r="G36" s="12">
        <v>29</v>
      </c>
      <c r="H36" s="28">
        <v>0</v>
      </c>
      <c r="I36" s="28">
        <v>0</v>
      </c>
    </row>
    <row r="37" spans="1:9" ht="12.75" customHeight="1">
      <c r="A37" s="240" t="s">
        <v>75</v>
      </c>
      <c r="B37" s="240"/>
      <c r="C37" s="240"/>
      <c r="D37" s="240"/>
      <c r="E37" s="240"/>
      <c r="F37" s="240"/>
      <c r="G37" s="12">
        <v>30</v>
      </c>
      <c r="H37" s="28">
        <v>0</v>
      </c>
      <c r="I37" s="28">
        <v>0</v>
      </c>
    </row>
    <row r="38" spans="1:9" ht="12.75" customHeight="1">
      <c r="A38" s="244" t="s">
        <v>76</v>
      </c>
      <c r="B38" s="244"/>
      <c r="C38" s="244"/>
      <c r="D38" s="244"/>
      <c r="E38" s="244"/>
      <c r="F38" s="244"/>
      <c r="G38" s="13">
        <v>31</v>
      </c>
      <c r="H38" s="29">
        <f>H39+H40+H41+H42</f>
        <v>1044939</v>
      </c>
      <c r="I38" s="29">
        <f>I39+I40+I41+I42</f>
        <v>415159</v>
      </c>
    </row>
    <row r="39" spans="1:9" ht="12.75" customHeight="1">
      <c r="A39" s="240" t="s">
        <v>77</v>
      </c>
      <c r="B39" s="240"/>
      <c r="C39" s="240"/>
      <c r="D39" s="240"/>
      <c r="E39" s="240"/>
      <c r="F39" s="240"/>
      <c r="G39" s="12">
        <v>32</v>
      </c>
      <c r="H39" s="28">
        <v>0</v>
      </c>
      <c r="I39" s="28">
        <v>0</v>
      </c>
    </row>
    <row r="40" spans="1:9" ht="27" customHeight="1">
      <c r="A40" s="240" t="s">
        <v>78</v>
      </c>
      <c r="B40" s="240"/>
      <c r="C40" s="240"/>
      <c r="D40" s="240"/>
      <c r="E40" s="240"/>
      <c r="F40" s="240"/>
      <c r="G40" s="12">
        <v>33</v>
      </c>
      <c r="H40" s="28">
        <v>0</v>
      </c>
      <c r="I40" s="28">
        <v>0</v>
      </c>
    </row>
    <row r="41" spans="1:9" ht="12.75" customHeight="1">
      <c r="A41" s="240" t="s">
        <v>79</v>
      </c>
      <c r="B41" s="240"/>
      <c r="C41" s="240"/>
      <c r="D41" s="240"/>
      <c r="E41" s="240"/>
      <c r="F41" s="240"/>
      <c r="G41" s="12">
        <v>34</v>
      </c>
      <c r="H41" s="28">
        <v>936670</v>
      </c>
      <c r="I41" s="28">
        <v>311925</v>
      </c>
    </row>
    <row r="42" spans="1:9" ht="12.75" customHeight="1">
      <c r="A42" s="240" t="s">
        <v>80</v>
      </c>
      <c r="B42" s="240"/>
      <c r="C42" s="240"/>
      <c r="D42" s="240"/>
      <c r="E42" s="240"/>
      <c r="F42" s="240"/>
      <c r="G42" s="12">
        <v>35</v>
      </c>
      <c r="H42" s="28">
        <v>108269</v>
      </c>
      <c r="I42" s="28">
        <v>103234</v>
      </c>
    </row>
    <row r="43" spans="1:9" ht="12.75" customHeight="1">
      <c r="A43" s="240" t="s">
        <v>81</v>
      </c>
      <c r="B43" s="240"/>
      <c r="C43" s="240"/>
      <c r="D43" s="240"/>
      <c r="E43" s="240"/>
      <c r="F43" s="240"/>
      <c r="G43" s="12">
        <v>36</v>
      </c>
      <c r="H43" s="28">
        <v>2506077</v>
      </c>
      <c r="I43" s="28">
        <v>2657505</v>
      </c>
    </row>
    <row r="44" spans="1:9" ht="12.75" customHeight="1">
      <c r="A44" s="242" t="s">
        <v>82</v>
      </c>
      <c r="B44" s="242"/>
      <c r="C44" s="242"/>
      <c r="D44" s="242"/>
      <c r="E44" s="242"/>
      <c r="F44" s="242"/>
      <c r="G44" s="13">
        <v>37</v>
      </c>
      <c r="H44" s="29">
        <f>H45+H53+H60+H70</f>
        <v>155108421</v>
      </c>
      <c r="I44" s="29">
        <f>I45+I53+I60+I70</f>
        <v>142906788</v>
      </c>
    </row>
    <row r="45" spans="1:9" ht="12.75" customHeight="1">
      <c r="A45" s="244" t="s">
        <v>83</v>
      </c>
      <c r="B45" s="244"/>
      <c r="C45" s="244"/>
      <c r="D45" s="244"/>
      <c r="E45" s="244"/>
      <c r="F45" s="244"/>
      <c r="G45" s="13">
        <v>38</v>
      </c>
      <c r="H45" s="29">
        <f>SUM(H46:H52)</f>
        <v>9931484</v>
      </c>
      <c r="I45" s="29">
        <f>SUM(I46:I52)</f>
        <v>9566943</v>
      </c>
    </row>
    <row r="46" spans="1:9" ht="12.75" customHeight="1">
      <c r="A46" s="240" t="s">
        <v>84</v>
      </c>
      <c r="B46" s="240"/>
      <c r="C46" s="240"/>
      <c r="D46" s="240"/>
      <c r="E46" s="240"/>
      <c r="F46" s="240"/>
      <c r="G46" s="12">
        <v>39</v>
      </c>
      <c r="H46" s="28">
        <v>762520</v>
      </c>
      <c r="I46" s="28">
        <v>4620206</v>
      </c>
    </row>
    <row r="47" spans="1:9" ht="12.75" customHeight="1">
      <c r="A47" s="240" t="s">
        <v>85</v>
      </c>
      <c r="B47" s="240"/>
      <c r="C47" s="240"/>
      <c r="D47" s="240"/>
      <c r="E47" s="240"/>
      <c r="F47" s="240"/>
      <c r="G47" s="12">
        <v>40</v>
      </c>
      <c r="H47" s="28">
        <v>9168725</v>
      </c>
      <c r="I47" s="28">
        <v>4946498</v>
      </c>
    </row>
    <row r="48" spans="1:9" ht="12.75" customHeight="1">
      <c r="A48" s="240" t="s">
        <v>86</v>
      </c>
      <c r="B48" s="240"/>
      <c r="C48" s="240"/>
      <c r="D48" s="240"/>
      <c r="E48" s="240"/>
      <c r="F48" s="240"/>
      <c r="G48" s="12">
        <v>41</v>
      </c>
      <c r="H48" s="28">
        <v>0</v>
      </c>
      <c r="I48" s="28">
        <v>0</v>
      </c>
    </row>
    <row r="49" spans="1:9" ht="12.75" customHeight="1">
      <c r="A49" s="240" t="s">
        <v>87</v>
      </c>
      <c r="B49" s="240"/>
      <c r="C49" s="240"/>
      <c r="D49" s="240"/>
      <c r="E49" s="240"/>
      <c r="F49" s="240"/>
      <c r="G49" s="12">
        <v>42</v>
      </c>
      <c r="H49" s="28">
        <v>0</v>
      </c>
      <c r="I49" s="28">
        <v>0</v>
      </c>
    </row>
    <row r="50" spans="1:9" ht="12.75" customHeight="1">
      <c r="A50" s="240" t="s">
        <v>88</v>
      </c>
      <c r="B50" s="240"/>
      <c r="C50" s="240"/>
      <c r="D50" s="240"/>
      <c r="E50" s="240"/>
      <c r="F50" s="240"/>
      <c r="G50" s="12">
        <v>43</v>
      </c>
      <c r="H50" s="28">
        <v>239</v>
      </c>
      <c r="I50" s="28">
        <v>239</v>
      </c>
    </row>
    <row r="51" spans="1:9" ht="12.75" customHeight="1">
      <c r="A51" s="240" t="s">
        <v>89</v>
      </c>
      <c r="B51" s="240"/>
      <c r="C51" s="240"/>
      <c r="D51" s="240"/>
      <c r="E51" s="240"/>
      <c r="F51" s="240"/>
      <c r="G51" s="12">
        <v>44</v>
      </c>
      <c r="H51" s="28">
        <v>0</v>
      </c>
      <c r="I51" s="28">
        <v>0</v>
      </c>
    </row>
    <row r="52" spans="1:9" ht="12.75" customHeight="1">
      <c r="A52" s="240" t="s">
        <v>90</v>
      </c>
      <c r="B52" s="240"/>
      <c r="C52" s="240"/>
      <c r="D52" s="240"/>
      <c r="E52" s="240"/>
      <c r="F52" s="240"/>
      <c r="G52" s="12">
        <v>45</v>
      </c>
      <c r="H52" s="28">
        <v>0</v>
      </c>
      <c r="I52" s="28">
        <v>0</v>
      </c>
    </row>
    <row r="53" spans="1:9" ht="12.75" customHeight="1">
      <c r="A53" s="244" t="s">
        <v>91</v>
      </c>
      <c r="B53" s="244"/>
      <c r="C53" s="244"/>
      <c r="D53" s="244"/>
      <c r="E53" s="244"/>
      <c r="F53" s="244"/>
      <c r="G53" s="13">
        <v>46</v>
      </c>
      <c r="H53" s="29">
        <f>SUM(H54:H59)</f>
        <v>68286984</v>
      </c>
      <c r="I53" s="29">
        <f>SUM(I54:I59)</f>
        <v>69523734</v>
      </c>
    </row>
    <row r="54" spans="1:9" ht="12.75" customHeight="1">
      <c r="A54" s="240" t="s">
        <v>92</v>
      </c>
      <c r="B54" s="240"/>
      <c r="C54" s="240"/>
      <c r="D54" s="240"/>
      <c r="E54" s="240"/>
      <c r="F54" s="240"/>
      <c r="G54" s="12">
        <v>47</v>
      </c>
      <c r="H54" s="28">
        <v>0</v>
      </c>
      <c r="I54" s="28">
        <v>0</v>
      </c>
    </row>
    <row r="55" spans="1:9" ht="23.65" customHeight="1">
      <c r="A55" s="240" t="s">
        <v>93</v>
      </c>
      <c r="B55" s="240"/>
      <c r="C55" s="240"/>
      <c r="D55" s="240"/>
      <c r="E55" s="240"/>
      <c r="F55" s="240"/>
      <c r="G55" s="12">
        <v>48</v>
      </c>
      <c r="H55" s="28">
        <v>37402454</v>
      </c>
      <c r="I55" s="28">
        <v>39457767</v>
      </c>
    </row>
    <row r="56" spans="1:9" ht="12.75" customHeight="1">
      <c r="A56" s="240" t="s">
        <v>94</v>
      </c>
      <c r="B56" s="240"/>
      <c r="C56" s="240"/>
      <c r="D56" s="240"/>
      <c r="E56" s="240"/>
      <c r="F56" s="240"/>
      <c r="G56" s="12">
        <v>49</v>
      </c>
      <c r="H56" s="28">
        <v>28602863</v>
      </c>
      <c r="I56" s="28">
        <v>24959828</v>
      </c>
    </row>
    <row r="57" spans="1:9" ht="12.75" customHeight="1">
      <c r="A57" s="240" t="s">
        <v>95</v>
      </c>
      <c r="B57" s="240"/>
      <c r="C57" s="240"/>
      <c r="D57" s="240"/>
      <c r="E57" s="240"/>
      <c r="F57" s="240"/>
      <c r="G57" s="12">
        <v>50</v>
      </c>
      <c r="H57" s="28">
        <v>0</v>
      </c>
      <c r="I57" s="28">
        <v>0</v>
      </c>
    </row>
    <row r="58" spans="1:9" ht="12.75" customHeight="1">
      <c r="A58" s="240" t="s">
        <v>96</v>
      </c>
      <c r="B58" s="240"/>
      <c r="C58" s="240"/>
      <c r="D58" s="240"/>
      <c r="E58" s="240"/>
      <c r="F58" s="240"/>
      <c r="G58" s="12">
        <v>51</v>
      </c>
      <c r="H58" s="28">
        <v>788930</v>
      </c>
      <c r="I58" s="28">
        <v>1358692</v>
      </c>
    </row>
    <row r="59" spans="1:9" ht="12.75" customHeight="1">
      <c r="A59" s="240" t="s">
        <v>97</v>
      </c>
      <c r="B59" s="240"/>
      <c r="C59" s="240"/>
      <c r="D59" s="240"/>
      <c r="E59" s="240"/>
      <c r="F59" s="240"/>
      <c r="G59" s="12">
        <v>52</v>
      </c>
      <c r="H59" s="28">
        <v>1492737</v>
      </c>
      <c r="I59" s="28">
        <v>3747447</v>
      </c>
    </row>
    <row r="60" spans="1:9" ht="12.75" customHeight="1">
      <c r="A60" s="244" t="s">
        <v>98</v>
      </c>
      <c r="B60" s="244"/>
      <c r="C60" s="244"/>
      <c r="D60" s="244"/>
      <c r="E60" s="244"/>
      <c r="F60" s="244"/>
      <c r="G60" s="13">
        <v>53</v>
      </c>
      <c r="H60" s="29">
        <f>SUM(H61:H69)</f>
        <v>4234974</v>
      </c>
      <c r="I60" s="29">
        <f>SUM(I61:I69)</f>
        <v>5083224</v>
      </c>
    </row>
    <row r="61" spans="1:9" ht="12.75" customHeight="1">
      <c r="A61" s="240" t="s">
        <v>99</v>
      </c>
      <c r="B61" s="240"/>
      <c r="C61" s="240"/>
      <c r="D61" s="240"/>
      <c r="E61" s="240"/>
      <c r="F61" s="240"/>
      <c r="G61" s="12">
        <v>54</v>
      </c>
      <c r="H61" s="28">
        <v>0</v>
      </c>
      <c r="I61" s="28">
        <v>0</v>
      </c>
    </row>
    <row r="62" spans="1:9" ht="27.6" customHeight="1">
      <c r="A62" s="240" t="s">
        <v>100</v>
      </c>
      <c r="B62" s="240"/>
      <c r="C62" s="240"/>
      <c r="D62" s="240"/>
      <c r="E62" s="240"/>
      <c r="F62" s="240"/>
      <c r="G62" s="12">
        <v>55</v>
      </c>
      <c r="H62" s="28">
        <v>0</v>
      </c>
      <c r="I62" s="28">
        <v>0</v>
      </c>
    </row>
    <row r="63" spans="1:9" ht="12.75" customHeight="1">
      <c r="A63" s="240" t="s">
        <v>101</v>
      </c>
      <c r="B63" s="240"/>
      <c r="C63" s="240"/>
      <c r="D63" s="240"/>
      <c r="E63" s="240"/>
      <c r="F63" s="240"/>
      <c r="G63" s="12">
        <v>56</v>
      </c>
      <c r="H63" s="28">
        <v>0</v>
      </c>
      <c r="I63" s="28">
        <v>0</v>
      </c>
    </row>
    <row r="64" spans="1:9" ht="25.9" customHeight="1">
      <c r="A64" s="240" t="s">
        <v>102</v>
      </c>
      <c r="B64" s="240"/>
      <c r="C64" s="240"/>
      <c r="D64" s="240"/>
      <c r="E64" s="240"/>
      <c r="F64" s="240"/>
      <c r="G64" s="12">
        <v>57</v>
      </c>
      <c r="H64" s="28">
        <v>0</v>
      </c>
      <c r="I64" s="28">
        <v>0</v>
      </c>
    </row>
    <row r="65" spans="1:9" ht="21.6" customHeight="1">
      <c r="A65" s="240" t="s">
        <v>103</v>
      </c>
      <c r="B65" s="240"/>
      <c r="C65" s="240"/>
      <c r="D65" s="240"/>
      <c r="E65" s="240"/>
      <c r="F65" s="240"/>
      <c r="G65" s="12">
        <v>58</v>
      </c>
      <c r="H65" s="28">
        <v>0</v>
      </c>
      <c r="I65" s="28">
        <v>0</v>
      </c>
    </row>
    <row r="66" spans="1:9" ht="21.6" customHeight="1">
      <c r="A66" s="240" t="s">
        <v>104</v>
      </c>
      <c r="B66" s="240"/>
      <c r="C66" s="240"/>
      <c r="D66" s="240"/>
      <c r="E66" s="240"/>
      <c r="F66" s="240"/>
      <c r="G66" s="12">
        <v>59</v>
      </c>
      <c r="H66" s="28">
        <v>0</v>
      </c>
      <c r="I66" s="28">
        <v>0</v>
      </c>
    </row>
    <row r="67" spans="1:9" ht="12.75" customHeight="1">
      <c r="A67" s="240" t="s">
        <v>105</v>
      </c>
      <c r="B67" s="240"/>
      <c r="C67" s="240"/>
      <c r="D67" s="240"/>
      <c r="E67" s="240"/>
      <c r="F67" s="240"/>
      <c r="G67" s="12">
        <v>60</v>
      </c>
      <c r="H67" s="28">
        <v>4234974</v>
      </c>
      <c r="I67" s="28">
        <v>4393065</v>
      </c>
    </row>
    <row r="68" spans="1:9" ht="12.75" customHeight="1">
      <c r="A68" s="240" t="s">
        <v>106</v>
      </c>
      <c r="B68" s="240"/>
      <c r="C68" s="240"/>
      <c r="D68" s="240"/>
      <c r="E68" s="240"/>
      <c r="F68" s="240"/>
      <c r="G68" s="12">
        <v>61</v>
      </c>
      <c r="H68" s="28">
        <v>0</v>
      </c>
      <c r="I68" s="28">
        <v>690159</v>
      </c>
    </row>
    <row r="69" spans="1:9" ht="12.75" customHeight="1">
      <c r="A69" s="240" t="s">
        <v>107</v>
      </c>
      <c r="B69" s="240"/>
      <c r="C69" s="240"/>
      <c r="D69" s="240"/>
      <c r="E69" s="240"/>
      <c r="F69" s="240"/>
      <c r="G69" s="12">
        <v>62</v>
      </c>
      <c r="H69" s="28">
        <v>0</v>
      </c>
      <c r="I69" s="28">
        <v>0</v>
      </c>
    </row>
    <row r="70" spans="1:9" ht="12.75" customHeight="1">
      <c r="A70" s="240" t="s">
        <v>108</v>
      </c>
      <c r="B70" s="240"/>
      <c r="C70" s="240"/>
      <c r="D70" s="240"/>
      <c r="E70" s="240"/>
      <c r="F70" s="240"/>
      <c r="G70" s="12">
        <v>63</v>
      </c>
      <c r="H70" s="28">
        <v>72654979</v>
      </c>
      <c r="I70" s="28">
        <v>58732887</v>
      </c>
    </row>
    <row r="71" spans="1:9" ht="12.75" customHeight="1">
      <c r="A71" s="241" t="s">
        <v>109</v>
      </c>
      <c r="B71" s="241"/>
      <c r="C71" s="241"/>
      <c r="D71" s="241"/>
      <c r="E71" s="241"/>
      <c r="F71" s="241"/>
      <c r="G71" s="12">
        <v>64</v>
      </c>
      <c r="H71" s="28">
        <v>2253709</v>
      </c>
      <c r="I71" s="28">
        <v>2548905</v>
      </c>
    </row>
    <row r="72" spans="1:9" ht="12.75" customHeight="1">
      <c r="A72" s="242" t="s">
        <v>110</v>
      </c>
      <c r="B72" s="242"/>
      <c r="C72" s="242"/>
      <c r="D72" s="242"/>
      <c r="E72" s="242"/>
      <c r="F72" s="242"/>
      <c r="G72" s="13">
        <v>65</v>
      </c>
      <c r="H72" s="29">
        <f>H8+H9+H44+H71</f>
        <v>192596789</v>
      </c>
      <c r="I72" s="29">
        <f>I8+I9+I44+I71</f>
        <v>179684408</v>
      </c>
    </row>
    <row r="73" spans="1:9" ht="12.75" customHeight="1">
      <c r="A73" s="241" t="s">
        <v>111</v>
      </c>
      <c r="B73" s="241"/>
      <c r="C73" s="241"/>
      <c r="D73" s="241"/>
      <c r="E73" s="241"/>
      <c r="F73" s="241"/>
      <c r="G73" s="12">
        <v>66</v>
      </c>
      <c r="H73" s="28">
        <v>0</v>
      </c>
      <c r="I73" s="28">
        <v>0</v>
      </c>
    </row>
    <row r="74" spans="1:9">
      <c r="A74" s="245" t="s">
        <v>112</v>
      </c>
      <c r="B74" s="246"/>
      <c r="C74" s="246"/>
      <c r="D74" s="246"/>
      <c r="E74" s="246"/>
      <c r="F74" s="246"/>
      <c r="G74" s="246"/>
      <c r="H74" s="246"/>
      <c r="I74" s="246"/>
    </row>
    <row r="75" spans="1:9" ht="24.75" customHeight="1">
      <c r="A75" s="242" t="s">
        <v>498</v>
      </c>
      <c r="B75" s="242"/>
      <c r="C75" s="242"/>
      <c r="D75" s="242"/>
      <c r="E75" s="242"/>
      <c r="F75" s="242"/>
      <c r="G75" s="13">
        <v>67</v>
      </c>
      <c r="H75" s="29">
        <f>H76+H77+H78+H84+H85+H91+H94+H97</f>
        <v>72464817</v>
      </c>
      <c r="I75" s="29">
        <f>I76+I77+I78+I84+I85+I91+I94+I97</f>
        <v>68012242</v>
      </c>
    </row>
    <row r="76" spans="1:9" ht="12.75" customHeight="1">
      <c r="A76" s="240" t="s">
        <v>113</v>
      </c>
      <c r="B76" s="240"/>
      <c r="C76" s="240"/>
      <c r="D76" s="240"/>
      <c r="E76" s="240"/>
      <c r="F76" s="240"/>
      <c r="G76" s="12">
        <v>68</v>
      </c>
      <c r="H76" s="28">
        <v>17674030</v>
      </c>
      <c r="I76" s="28">
        <v>17674030</v>
      </c>
    </row>
    <row r="77" spans="1:9" ht="12.75" customHeight="1">
      <c r="A77" s="240" t="s">
        <v>114</v>
      </c>
      <c r="B77" s="240"/>
      <c r="C77" s="240"/>
      <c r="D77" s="240"/>
      <c r="E77" s="240"/>
      <c r="F77" s="240"/>
      <c r="G77" s="12">
        <v>69</v>
      </c>
      <c r="H77" s="28">
        <v>0</v>
      </c>
      <c r="I77" s="28">
        <v>0</v>
      </c>
    </row>
    <row r="78" spans="1:9" ht="12.75" customHeight="1">
      <c r="A78" s="244" t="s">
        <v>115</v>
      </c>
      <c r="B78" s="244"/>
      <c r="C78" s="244"/>
      <c r="D78" s="244"/>
      <c r="E78" s="244"/>
      <c r="F78" s="244"/>
      <c r="G78" s="13">
        <v>70</v>
      </c>
      <c r="H78" s="29">
        <f>SUM(H79:H83)</f>
        <v>4131225</v>
      </c>
      <c r="I78" s="29">
        <f>SUM(I79:I83)</f>
        <v>8292952</v>
      </c>
    </row>
    <row r="79" spans="1:9" ht="12.75" customHeight="1">
      <c r="A79" s="240" t="s">
        <v>116</v>
      </c>
      <c r="B79" s="240"/>
      <c r="C79" s="240"/>
      <c r="D79" s="240"/>
      <c r="E79" s="240"/>
      <c r="F79" s="240"/>
      <c r="G79" s="12">
        <v>71</v>
      </c>
      <c r="H79" s="28">
        <v>1230445</v>
      </c>
      <c r="I79" s="28">
        <v>2019936</v>
      </c>
    </row>
    <row r="80" spans="1:9" ht="12.75" customHeight="1">
      <c r="A80" s="240" t="s">
        <v>117</v>
      </c>
      <c r="B80" s="240"/>
      <c r="C80" s="240"/>
      <c r="D80" s="240"/>
      <c r="E80" s="240"/>
      <c r="F80" s="240"/>
      <c r="G80" s="12">
        <v>72</v>
      </c>
      <c r="H80" s="28">
        <v>4156663</v>
      </c>
      <c r="I80" s="28">
        <v>7413414</v>
      </c>
    </row>
    <row r="81" spans="1:9" ht="12.75" customHeight="1">
      <c r="A81" s="240" t="s">
        <v>118</v>
      </c>
      <c r="B81" s="240"/>
      <c r="C81" s="240"/>
      <c r="D81" s="240"/>
      <c r="E81" s="240"/>
      <c r="F81" s="240"/>
      <c r="G81" s="12">
        <v>73</v>
      </c>
      <c r="H81" s="28">
        <v>-1255883</v>
      </c>
      <c r="I81" s="28">
        <v>-1140398</v>
      </c>
    </row>
    <row r="82" spans="1:9" ht="12.75" customHeight="1">
      <c r="A82" s="240" t="s">
        <v>119</v>
      </c>
      <c r="B82" s="240"/>
      <c r="C82" s="240"/>
      <c r="D82" s="240"/>
      <c r="E82" s="240"/>
      <c r="F82" s="240"/>
      <c r="G82" s="12">
        <v>74</v>
      </c>
      <c r="H82" s="28">
        <v>0</v>
      </c>
      <c r="I82" s="28">
        <v>0</v>
      </c>
    </row>
    <row r="83" spans="1:9" ht="12.75" customHeight="1">
      <c r="A83" s="240" t="s">
        <v>120</v>
      </c>
      <c r="B83" s="240"/>
      <c r="C83" s="240"/>
      <c r="D83" s="240"/>
      <c r="E83" s="240"/>
      <c r="F83" s="240"/>
      <c r="G83" s="12">
        <v>75</v>
      </c>
      <c r="H83" s="28">
        <v>0</v>
      </c>
      <c r="I83" s="28">
        <v>0</v>
      </c>
    </row>
    <row r="84" spans="1:9" ht="12.75" customHeight="1">
      <c r="A84" s="243" t="s">
        <v>121</v>
      </c>
      <c r="B84" s="243"/>
      <c r="C84" s="243"/>
      <c r="D84" s="243"/>
      <c r="E84" s="243"/>
      <c r="F84" s="243"/>
      <c r="G84" s="103">
        <v>76</v>
      </c>
      <c r="H84" s="104">
        <v>0</v>
      </c>
      <c r="I84" s="28">
        <v>0</v>
      </c>
    </row>
    <row r="85" spans="1:9" ht="12.75" customHeight="1">
      <c r="A85" s="244" t="s">
        <v>391</v>
      </c>
      <c r="B85" s="244"/>
      <c r="C85" s="244"/>
      <c r="D85" s="244"/>
      <c r="E85" s="244"/>
      <c r="F85" s="244"/>
      <c r="G85" s="13">
        <v>77</v>
      </c>
      <c r="H85" s="29">
        <f>H86+H87+H88+H89+H90</f>
        <v>0</v>
      </c>
      <c r="I85" s="29">
        <f>I86+I87+I88+I89+I90</f>
        <v>0</v>
      </c>
    </row>
    <row r="86" spans="1:9" ht="25.5" customHeight="1">
      <c r="A86" s="240" t="s">
        <v>392</v>
      </c>
      <c r="B86" s="240"/>
      <c r="C86" s="240"/>
      <c r="D86" s="240"/>
      <c r="E86" s="240"/>
      <c r="F86" s="240"/>
      <c r="G86" s="12">
        <v>78</v>
      </c>
      <c r="H86" s="28">
        <v>0</v>
      </c>
      <c r="I86" s="28">
        <v>0</v>
      </c>
    </row>
    <row r="87" spans="1:9" ht="12.75" customHeight="1">
      <c r="A87" s="240" t="s">
        <v>122</v>
      </c>
      <c r="B87" s="240"/>
      <c r="C87" s="240"/>
      <c r="D87" s="240"/>
      <c r="E87" s="240"/>
      <c r="F87" s="240"/>
      <c r="G87" s="12">
        <v>79</v>
      </c>
      <c r="H87" s="28">
        <v>0</v>
      </c>
      <c r="I87" s="28">
        <v>0</v>
      </c>
    </row>
    <row r="88" spans="1:9" ht="12.75" customHeight="1">
      <c r="A88" s="240" t="s">
        <v>123</v>
      </c>
      <c r="B88" s="240"/>
      <c r="C88" s="240"/>
      <c r="D88" s="240"/>
      <c r="E88" s="240"/>
      <c r="F88" s="240"/>
      <c r="G88" s="12">
        <v>80</v>
      </c>
      <c r="H88" s="28">
        <v>0</v>
      </c>
      <c r="I88" s="28">
        <v>0</v>
      </c>
    </row>
    <row r="89" spans="1:9" ht="12.75" customHeight="1">
      <c r="A89" s="240" t="s">
        <v>393</v>
      </c>
      <c r="B89" s="240"/>
      <c r="C89" s="240"/>
      <c r="D89" s="240"/>
      <c r="E89" s="240"/>
      <c r="F89" s="240"/>
      <c r="G89" s="12">
        <v>81</v>
      </c>
      <c r="H89" s="28">
        <v>0</v>
      </c>
      <c r="I89" s="28">
        <v>0</v>
      </c>
    </row>
    <row r="90" spans="1:9" ht="25.5" customHeight="1">
      <c r="A90" s="240" t="s">
        <v>394</v>
      </c>
      <c r="B90" s="240"/>
      <c r="C90" s="240"/>
      <c r="D90" s="240"/>
      <c r="E90" s="240"/>
      <c r="F90" s="240"/>
      <c r="G90" s="12">
        <v>82</v>
      </c>
      <c r="H90" s="28">
        <v>0</v>
      </c>
      <c r="I90" s="28">
        <v>0</v>
      </c>
    </row>
    <row r="91" spans="1:9" ht="24" customHeight="1">
      <c r="A91" s="244" t="s">
        <v>395</v>
      </c>
      <c r="B91" s="244"/>
      <c r="C91" s="244"/>
      <c r="D91" s="244"/>
      <c r="E91" s="244"/>
      <c r="F91" s="244"/>
      <c r="G91" s="13">
        <v>83</v>
      </c>
      <c r="H91" s="29">
        <f>H92-H93</f>
        <v>28465251</v>
      </c>
      <c r="I91" s="29">
        <f>I92-I93</f>
        <v>26447800</v>
      </c>
    </row>
    <row r="92" spans="1:9" ht="12.75" customHeight="1">
      <c r="A92" s="240" t="s">
        <v>124</v>
      </c>
      <c r="B92" s="240"/>
      <c r="C92" s="240"/>
      <c r="D92" s="240"/>
      <c r="E92" s="240"/>
      <c r="F92" s="240"/>
      <c r="G92" s="12">
        <v>84</v>
      </c>
      <c r="H92" s="28">
        <v>28465251</v>
      </c>
      <c r="I92" s="28">
        <v>26447800</v>
      </c>
    </row>
    <row r="93" spans="1:9" ht="12.75" customHeight="1">
      <c r="A93" s="240" t="s">
        <v>125</v>
      </c>
      <c r="B93" s="240"/>
      <c r="C93" s="240"/>
      <c r="D93" s="240"/>
      <c r="E93" s="240"/>
      <c r="F93" s="240"/>
      <c r="G93" s="12">
        <v>85</v>
      </c>
      <c r="H93" s="28">
        <v>0</v>
      </c>
      <c r="I93" s="28">
        <v>0</v>
      </c>
    </row>
    <row r="94" spans="1:9" ht="12.75" customHeight="1">
      <c r="A94" s="244" t="s">
        <v>396</v>
      </c>
      <c r="B94" s="244"/>
      <c r="C94" s="244"/>
      <c r="D94" s="244"/>
      <c r="E94" s="244"/>
      <c r="F94" s="244"/>
      <c r="G94" s="13">
        <v>86</v>
      </c>
      <c r="H94" s="29">
        <f>H95-H96</f>
        <v>22194311</v>
      </c>
      <c r="I94" s="29">
        <f>I95-I96</f>
        <v>15597460</v>
      </c>
    </row>
    <row r="95" spans="1:9" ht="12.75" customHeight="1">
      <c r="A95" s="240" t="s">
        <v>126</v>
      </c>
      <c r="B95" s="240"/>
      <c r="C95" s="240"/>
      <c r="D95" s="240"/>
      <c r="E95" s="240"/>
      <c r="F95" s="240"/>
      <c r="G95" s="12">
        <v>87</v>
      </c>
      <c r="H95" s="28">
        <v>22194311</v>
      </c>
      <c r="I95" s="28">
        <v>15597460</v>
      </c>
    </row>
    <row r="96" spans="1:9" ht="12.75" customHeight="1">
      <c r="A96" s="240" t="s">
        <v>127</v>
      </c>
      <c r="B96" s="240"/>
      <c r="C96" s="240"/>
      <c r="D96" s="240"/>
      <c r="E96" s="240"/>
      <c r="F96" s="240"/>
      <c r="G96" s="12">
        <v>88</v>
      </c>
      <c r="H96" s="28">
        <v>0</v>
      </c>
      <c r="I96" s="28">
        <v>0</v>
      </c>
    </row>
    <row r="97" spans="1:9" ht="12.75" customHeight="1">
      <c r="A97" s="240" t="s">
        <v>128</v>
      </c>
      <c r="B97" s="240"/>
      <c r="C97" s="240"/>
      <c r="D97" s="240"/>
      <c r="E97" s="240"/>
      <c r="F97" s="240"/>
      <c r="G97" s="12">
        <v>89</v>
      </c>
      <c r="H97" s="28">
        <v>0</v>
      </c>
      <c r="I97" s="28">
        <v>0</v>
      </c>
    </row>
    <row r="98" spans="1:9" ht="12.75" customHeight="1">
      <c r="A98" s="242" t="s">
        <v>397</v>
      </c>
      <c r="B98" s="242"/>
      <c r="C98" s="242"/>
      <c r="D98" s="242"/>
      <c r="E98" s="242"/>
      <c r="F98" s="242"/>
      <c r="G98" s="13">
        <v>90</v>
      </c>
      <c r="H98" s="29">
        <f>SUM(H99:H104)</f>
        <v>942552</v>
      </c>
      <c r="I98" s="29">
        <f>SUM(I99:I104)</f>
        <v>1047240</v>
      </c>
    </row>
    <row r="99" spans="1:9" ht="31.9" customHeight="1">
      <c r="A99" s="240" t="s">
        <v>129</v>
      </c>
      <c r="B99" s="240"/>
      <c r="C99" s="240"/>
      <c r="D99" s="240"/>
      <c r="E99" s="240"/>
      <c r="F99" s="240"/>
      <c r="G99" s="12">
        <v>91</v>
      </c>
      <c r="H99" s="28">
        <v>942552</v>
      </c>
      <c r="I99" s="28">
        <v>1047240</v>
      </c>
    </row>
    <row r="100" spans="1:9" ht="12.75" customHeight="1">
      <c r="A100" s="240" t="s">
        <v>130</v>
      </c>
      <c r="B100" s="240"/>
      <c r="C100" s="240"/>
      <c r="D100" s="240"/>
      <c r="E100" s="240"/>
      <c r="F100" s="240"/>
      <c r="G100" s="12">
        <v>92</v>
      </c>
      <c r="H100" s="28">
        <v>0</v>
      </c>
      <c r="I100" s="28">
        <v>0</v>
      </c>
    </row>
    <row r="101" spans="1:9" ht="12.75" customHeight="1">
      <c r="A101" s="240" t="s">
        <v>131</v>
      </c>
      <c r="B101" s="240"/>
      <c r="C101" s="240"/>
      <c r="D101" s="240"/>
      <c r="E101" s="240"/>
      <c r="F101" s="240"/>
      <c r="G101" s="12">
        <v>93</v>
      </c>
      <c r="H101" s="28">
        <v>0</v>
      </c>
      <c r="I101" s="28">
        <v>0</v>
      </c>
    </row>
    <row r="102" spans="1:9" ht="12.75" customHeight="1">
      <c r="A102" s="240" t="s">
        <v>132</v>
      </c>
      <c r="B102" s="240"/>
      <c r="C102" s="240"/>
      <c r="D102" s="240"/>
      <c r="E102" s="240"/>
      <c r="F102" s="240"/>
      <c r="G102" s="12">
        <v>94</v>
      </c>
      <c r="H102" s="28">
        <v>0</v>
      </c>
      <c r="I102" s="28">
        <v>0</v>
      </c>
    </row>
    <row r="103" spans="1:9" ht="12.75" customHeight="1">
      <c r="A103" s="240" t="s">
        <v>133</v>
      </c>
      <c r="B103" s="240"/>
      <c r="C103" s="240"/>
      <c r="D103" s="240"/>
      <c r="E103" s="240"/>
      <c r="F103" s="240"/>
      <c r="G103" s="12">
        <v>95</v>
      </c>
      <c r="H103" s="28">
        <v>0</v>
      </c>
      <c r="I103" s="28">
        <v>0</v>
      </c>
    </row>
    <row r="104" spans="1:9" ht="12.75" customHeight="1">
      <c r="A104" s="240" t="s">
        <v>134</v>
      </c>
      <c r="B104" s="240"/>
      <c r="C104" s="240"/>
      <c r="D104" s="240"/>
      <c r="E104" s="240"/>
      <c r="F104" s="240"/>
      <c r="G104" s="12">
        <v>96</v>
      </c>
      <c r="H104" s="28">
        <v>0</v>
      </c>
      <c r="I104" s="28">
        <v>0</v>
      </c>
    </row>
    <row r="105" spans="1:9" ht="12.75" customHeight="1">
      <c r="A105" s="242" t="s">
        <v>398</v>
      </c>
      <c r="B105" s="242"/>
      <c r="C105" s="242"/>
      <c r="D105" s="242"/>
      <c r="E105" s="242"/>
      <c r="F105" s="242"/>
      <c r="G105" s="13">
        <v>97</v>
      </c>
      <c r="H105" s="29">
        <f>SUM(H106:H116)</f>
        <v>13376477</v>
      </c>
      <c r="I105" s="29">
        <f>SUM(I106:I116)</f>
        <v>12616479</v>
      </c>
    </row>
    <row r="106" spans="1:9" ht="12.75" customHeight="1">
      <c r="A106" s="240" t="s">
        <v>135</v>
      </c>
      <c r="B106" s="240"/>
      <c r="C106" s="240"/>
      <c r="D106" s="240"/>
      <c r="E106" s="240"/>
      <c r="F106" s="240"/>
      <c r="G106" s="12">
        <v>98</v>
      </c>
      <c r="H106" s="28">
        <v>0</v>
      </c>
      <c r="I106" s="28">
        <v>0</v>
      </c>
    </row>
    <row r="107" spans="1:9" ht="24.6" customHeight="1">
      <c r="A107" s="240" t="s">
        <v>136</v>
      </c>
      <c r="B107" s="240"/>
      <c r="C107" s="240"/>
      <c r="D107" s="240"/>
      <c r="E107" s="240"/>
      <c r="F107" s="240"/>
      <c r="G107" s="12">
        <v>99</v>
      </c>
      <c r="H107" s="28">
        <v>0</v>
      </c>
      <c r="I107" s="28">
        <v>0</v>
      </c>
    </row>
    <row r="108" spans="1:9" ht="12.75" customHeight="1">
      <c r="A108" s="240" t="s">
        <v>137</v>
      </c>
      <c r="B108" s="240"/>
      <c r="C108" s="240"/>
      <c r="D108" s="240"/>
      <c r="E108" s="240"/>
      <c r="F108" s="240"/>
      <c r="G108" s="12">
        <v>100</v>
      </c>
      <c r="H108" s="28">
        <v>0</v>
      </c>
      <c r="I108" s="28">
        <v>0</v>
      </c>
    </row>
    <row r="109" spans="1:9" ht="21.6" customHeight="1">
      <c r="A109" s="240" t="s">
        <v>138</v>
      </c>
      <c r="B109" s="240"/>
      <c r="C109" s="240"/>
      <c r="D109" s="240"/>
      <c r="E109" s="240"/>
      <c r="F109" s="240"/>
      <c r="G109" s="12">
        <v>101</v>
      </c>
      <c r="H109" s="28">
        <v>0</v>
      </c>
      <c r="I109" s="28">
        <v>0</v>
      </c>
    </row>
    <row r="110" spans="1:9" ht="12.75" customHeight="1">
      <c r="A110" s="240" t="s">
        <v>139</v>
      </c>
      <c r="B110" s="240"/>
      <c r="C110" s="240"/>
      <c r="D110" s="240"/>
      <c r="E110" s="240"/>
      <c r="F110" s="240"/>
      <c r="G110" s="12">
        <v>102</v>
      </c>
      <c r="H110" s="28">
        <v>0</v>
      </c>
      <c r="I110" s="28">
        <v>0</v>
      </c>
    </row>
    <row r="111" spans="1:9" ht="12.75" customHeight="1">
      <c r="A111" s="240" t="s">
        <v>140</v>
      </c>
      <c r="B111" s="240"/>
      <c r="C111" s="240"/>
      <c r="D111" s="240"/>
      <c r="E111" s="240"/>
      <c r="F111" s="240"/>
      <c r="G111" s="12">
        <v>103</v>
      </c>
      <c r="H111" s="28">
        <v>13364073</v>
      </c>
      <c r="I111" s="28">
        <v>12615692</v>
      </c>
    </row>
    <row r="112" spans="1:9" ht="12.75" customHeight="1">
      <c r="A112" s="240" t="s">
        <v>141</v>
      </c>
      <c r="B112" s="240"/>
      <c r="C112" s="240"/>
      <c r="D112" s="240"/>
      <c r="E112" s="240"/>
      <c r="F112" s="240"/>
      <c r="G112" s="12">
        <v>104</v>
      </c>
      <c r="H112" s="28">
        <v>0</v>
      </c>
      <c r="I112" s="28">
        <v>0</v>
      </c>
    </row>
    <row r="113" spans="1:9" ht="12.75" customHeight="1">
      <c r="A113" s="240" t="s">
        <v>142</v>
      </c>
      <c r="B113" s="240"/>
      <c r="C113" s="240"/>
      <c r="D113" s="240"/>
      <c r="E113" s="240"/>
      <c r="F113" s="240"/>
      <c r="G113" s="12">
        <v>105</v>
      </c>
      <c r="H113" s="28">
        <v>0</v>
      </c>
      <c r="I113" s="28">
        <v>0</v>
      </c>
    </row>
    <row r="114" spans="1:9" ht="12.75" customHeight="1">
      <c r="A114" s="240" t="s">
        <v>143</v>
      </c>
      <c r="B114" s="240"/>
      <c r="C114" s="240"/>
      <c r="D114" s="240"/>
      <c r="E114" s="240"/>
      <c r="F114" s="240"/>
      <c r="G114" s="12">
        <v>106</v>
      </c>
      <c r="H114" s="28">
        <v>0</v>
      </c>
      <c r="I114" s="28">
        <v>0</v>
      </c>
    </row>
    <row r="115" spans="1:9" ht="12.75" customHeight="1">
      <c r="A115" s="240" t="s">
        <v>144</v>
      </c>
      <c r="B115" s="240"/>
      <c r="C115" s="240"/>
      <c r="D115" s="240"/>
      <c r="E115" s="240"/>
      <c r="F115" s="240"/>
      <c r="G115" s="12">
        <v>107</v>
      </c>
      <c r="H115" s="28">
        <v>12404</v>
      </c>
      <c r="I115" s="28">
        <v>787</v>
      </c>
    </row>
    <row r="116" spans="1:9" ht="12.75" customHeight="1">
      <c r="A116" s="240" t="s">
        <v>145</v>
      </c>
      <c r="B116" s="240"/>
      <c r="C116" s="240"/>
      <c r="D116" s="240"/>
      <c r="E116" s="240"/>
      <c r="F116" s="240"/>
      <c r="G116" s="12">
        <v>108</v>
      </c>
      <c r="H116" s="28">
        <v>0</v>
      </c>
      <c r="I116" s="28">
        <v>0</v>
      </c>
    </row>
    <row r="117" spans="1:9" ht="12.75" customHeight="1">
      <c r="A117" s="242" t="s">
        <v>399</v>
      </c>
      <c r="B117" s="242"/>
      <c r="C117" s="242"/>
      <c r="D117" s="242"/>
      <c r="E117" s="242"/>
      <c r="F117" s="242"/>
      <c r="G117" s="13">
        <v>109</v>
      </c>
      <c r="H117" s="29">
        <f>SUM(H118:H131)</f>
        <v>72536420</v>
      </c>
      <c r="I117" s="29">
        <f>SUM(I118:I131)</f>
        <v>70853083</v>
      </c>
    </row>
    <row r="118" spans="1:9" ht="12.75" customHeight="1">
      <c r="A118" s="240" t="s">
        <v>146</v>
      </c>
      <c r="B118" s="240"/>
      <c r="C118" s="240"/>
      <c r="D118" s="240"/>
      <c r="E118" s="240"/>
      <c r="F118" s="240"/>
      <c r="G118" s="12">
        <v>110</v>
      </c>
      <c r="H118" s="28">
        <v>0</v>
      </c>
      <c r="I118" s="28">
        <v>0</v>
      </c>
    </row>
    <row r="119" spans="1:9" ht="22.15" customHeight="1">
      <c r="A119" s="240" t="s">
        <v>147</v>
      </c>
      <c r="B119" s="240"/>
      <c r="C119" s="240"/>
      <c r="D119" s="240"/>
      <c r="E119" s="240"/>
      <c r="F119" s="240"/>
      <c r="G119" s="12">
        <v>111</v>
      </c>
      <c r="H119" s="28">
        <v>0</v>
      </c>
      <c r="I119" s="28">
        <v>0</v>
      </c>
    </row>
    <row r="120" spans="1:9" ht="12.75" customHeight="1">
      <c r="A120" s="240" t="s">
        <v>148</v>
      </c>
      <c r="B120" s="240"/>
      <c r="C120" s="240"/>
      <c r="D120" s="240"/>
      <c r="E120" s="240"/>
      <c r="F120" s="240"/>
      <c r="G120" s="12">
        <v>112</v>
      </c>
      <c r="H120" s="28">
        <v>15062490</v>
      </c>
      <c r="I120" s="28">
        <v>16428258</v>
      </c>
    </row>
    <row r="121" spans="1:9" ht="23.65" customHeight="1">
      <c r="A121" s="240" t="s">
        <v>149</v>
      </c>
      <c r="B121" s="240"/>
      <c r="C121" s="240"/>
      <c r="D121" s="240"/>
      <c r="E121" s="240"/>
      <c r="F121" s="240"/>
      <c r="G121" s="12">
        <v>113</v>
      </c>
      <c r="H121" s="28">
        <v>0</v>
      </c>
      <c r="I121" s="28">
        <v>0</v>
      </c>
    </row>
    <row r="122" spans="1:9" ht="12.75" customHeight="1">
      <c r="A122" s="240" t="s">
        <v>150</v>
      </c>
      <c r="B122" s="240"/>
      <c r="C122" s="240"/>
      <c r="D122" s="240"/>
      <c r="E122" s="240"/>
      <c r="F122" s="240"/>
      <c r="G122" s="12">
        <v>114</v>
      </c>
      <c r="H122" s="28">
        <v>0</v>
      </c>
      <c r="I122" s="28">
        <v>0</v>
      </c>
    </row>
    <row r="123" spans="1:9" ht="12.75" customHeight="1">
      <c r="A123" s="240" t="s">
        <v>151</v>
      </c>
      <c r="B123" s="240"/>
      <c r="C123" s="240"/>
      <c r="D123" s="240"/>
      <c r="E123" s="240"/>
      <c r="F123" s="240"/>
      <c r="G123" s="12">
        <v>115</v>
      </c>
      <c r="H123" s="28">
        <v>2526298</v>
      </c>
      <c r="I123" s="28">
        <v>2122491</v>
      </c>
    </row>
    <row r="124" spans="1:9" ht="12.75" customHeight="1">
      <c r="A124" s="240" t="s">
        <v>152</v>
      </c>
      <c r="B124" s="240"/>
      <c r="C124" s="240"/>
      <c r="D124" s="240"/>
      <c r="E124" s="240"/>
      <c r="F124" s="240"/>
      <c r="G124" s="12">
        <v>116</v>
      </c>
      <c r="H124" s="28">
        <v>14207996</v>
      </c>
      <c r="I124" s="28">
        <v>9295486</v>
      </c>
    </row>
    <row r="125" spans="1:9" ht="12.75" customHeight="1">
      <c r="A125" s="240" t="s">
        <v>153</v>
      </c>
      <c r="B125" s="240"/>
      <c r="C125" s="240"/>
      <c r="D125" s="240"/>
      <c r="E125" s="240"/>
      <c r="F125" s="240"/>
      <c r="G125" s="12">
        <v>117</v>
      </c>
      <c r="H125" s="28">
        <v>12027014</v>
      </c>
      <c r="I125" s="28">
        <v>14980190</v>
      </c>
    </row>
    <row r="126" spans="1:9">
      <c r="A126" s="240" t="s">
        <v>154</v>
      </c>
      <c r="B126" s="240"/>
      <c r="C126" s="240"/>
      <c r="D126" s="240"/>
      <c r="E126" s="240"/>
      <c r="F126" s="240"/>
      <c r="G126" s="12">
        <v>118</v>
      </c>
      <c r="H126" s="28">
        <v>0</v>
      </c>
      <c r="I126" s="28">
        <v>0</v>
      </c>
    </row>
    <row r="127" spans="1:9">
      <c r="A127" s="240" t="s">
        <v>155</v>
      </c>
      <c r="B127" s="240"/>
      <c r="C127" s="240"/>
      <c r="D127" s="240"/>
      <c r="E127" s="240"/>
      <c r="F127" s="240"/>
      <c r="G127" s="12">
        <v>119</v>
      </c>
      <c r="H127" s="28">
        <v>21428393</v>
      </c>
      <c r="I127" s="28">
        <v>18136187</v>
      </c>
    </row>
    <row r="128" spans="1:9">
      <c r="A128" s="240" t="s">
        <v>156</v>
      </c>
      <c r="B128" s="240"/>
      <c r="C128" s="240"/>
      <c r="D128" s="240"/>
      <c r="E128" s="240"/>
      <c r="F128" s="240"/>
      <c r="G128" s="12">
        <v>120</v>
      </c>
      <c r="H128" s="28">
        <v>5701541</v>
      </c>
      <c r="I128" s="28">
        <v>8663597</v>
      </c>
    </row>
    <row r="129" spans="1:9">
      <c r="A129" s="240" t="s">
        <v>157</v>
      </c>
      <c r="B129" s="240"/>
      <c r="C129" s="240"/>
      <c r="D129" s="240"/>
      <c r="E129" s="240"/>
      <c r="F129" s="240"/>
      <c r="G129" s="12">
        <v>121</v>
      </c>
      <c r="H129" s="28">
        <v>0</v>
      </c>
      <c r="I129" s="28">
        <v>0</v>
      </c>
    </row>
    <row r="130" spans="1:9">
      <c r="A130" s="240" t="s">
        <v>158</v>
      </c>
      <c r="B130" s="240"/>
      <c r="C130" s="240"/>
      <c r="D130" s="240"/>
      <c r="E130" s="240"/>
      <c r="F130" s="240"/>
      <c r="G130" s="12">
        <v>122</v>
      </c>
      <c r="H130" s="28">
        <v>0</v>
      </c>
      <c r="I130" s="28">
        <v>0</v>
      </c>
    </row>
    <row r="131" spans="1:9">
      <c r="A131" s="240" t="s">
        <v>159</v>
      </c>
      <c r="B131" s="240"/>
      <c r="C131" s="240"/>
      <c r="D131" s="240"/>
      <c r="E131" s="240"/>
      <c r="F131" s="240"/>
      <c r="G131" s="12">
        <v>123</v>
      </c>
      <c r="H131" s="28">
        <v>1582688</v>
      </c>
      <c r="I131" s="28">
        <v>1226874</v>
      </c>
    </row>
    <row r="132" spans="1:9" ht="22.15" customHeight="1">
      <c r="A132" s="241" t="s">
        <v>160</v>
      </c>
      <c r="B132" s="241"/>
      <c r="C132" s="241"/>
      <c r="D132" s="241"/>
      <c r="E132" s="241"/>
      <c r="F132" s="241"/>
      <c r="G132" s="12">
        <v>124</v>
      </c>
      <c r="H132" s="28">
        <v>33276523</v>
      </c>
      <c r="I132" s="28">
        <v>27155364</v>
      </c>
    </row>
    <row r="133" spans="1:9">
      <c r="A133" s="242" t="s">
        <v>400</v>
      </c>
      <c r="B133" s="242"/>
      <c r="C133" s="242"/>
      <c r="D133" s="242"/>
      <c r="E133" s="242"/>
      <c r="F133" s="242"/>
      <c r="G133" s="13">
        <v>125</v>
      </c>
      <c r="H133" s="29">
        <f>H75+H98+H105+H117+H132</f>
        <v>192596789</v>
      </c>
      <c r="I133" s="29">
        <f>I75+I98+I105+I117+I132</f>
        <v>179684408</v>
      </c>
    </row>
    <row r="134" spans="1:9">
      <c r="A134" s="241" t="s">
        <v>161</v>
      </c>
      <c r="B134" s="241"/>
      <c r="C134" s="241"/>
      <c r="D134" s="241"/>
      <c r="E134" s="241"/>
      <c r="F134" s="241"/>
      <c r="G134" s="12">
        <v>126</v>
      </c>
      <c r="H134" s="28">
        <v>0</v>
      </c>
      <c r="I134" s="28">
        <v>0</v>
      </c>
    </row>
  </sheetData>
  <sheetProtection algorithmName="SHA-512" hashValue="bbShsaBb15OuEe+ibz4jgUPF6hkusWsFR9A/CoZIpoM2zRj1+Ap1LPfMUHAnpZ2wsNLhqntKdZuhBcaeNdpt6g==" saltValue="5lUSF9IZWY8AIiRqikrGVA=="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89:F89"/>
    <mergeCell ref="A90:F90"/>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Incorrect entry" error="You can enter only positive whole numbers."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Incorrect entry" error="You can enter only whole numbers. This ADP code can have a negative sign."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Incorrect entry" error="You can enter only positive or negative whole numbers."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Incorrect entry" error="You can enter only positive or negative whole numbers."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Incorrect entry" error="You can enter only whole numbers."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Incorrect entry" error="You can enter only whole numbers or a zero" sqref="H75:I75 H97:I97 H94:I94 H77:I91" xr:uid="{00000000-0002-0000-0100-000005000000}">
      <formula1>999999999999</formula1>
    </dataValidation>
    <dataValidation type="whole" operator="greaterThanOrEqual" allowBlank="1" showInputMessage="1" showErrorMessage="1" errorTitle="Incorrect entry" error="You can enter only positive whole numbers or a zero" sqref="H8:I73 H98:I134 H95:I96 H92:I93 H76:I76" xr:uid="{00000000-0002-0000-0100-000006000000}">
      <formula1>0</formula1>
    </dataValidation>
  </dataValidations>
  <pageMargins left="0.75" right="0.75" top="1" bottom="1" header="0.5" footer="0.5"/>
  <pageSetup paperSize="9" scale="35" orientation="portrait" r:id="rId1"/>
  <customProperties>
    <customPr name="EpmWorksheetKeyString_GU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13"/>
  <sheetViews>
    <sheetView showGridLines="0" view="pageBreakPreview" zoomScaleNormal="100" zoomScaleSheetLayoutView="100" workbookViewId="0">
      <selection sqref="A1:I1"/>
    </sheetView>
  </sheetViews>
  <sheetFormatPr defaultRowHeight="12.75"/>
  <cols>
    <col min="1" max="7" width="9.28515625" style="1"/>
    <col min="8" max="11" width="14.7109375" style="31" customWidth="1"/>
    <col min="12" max="263" width="9.28515625" style="1"/>
    <col min="264" max="264" width="9.7109375" style="1" bestFit="1" customWidth="1"/>
    <col min="265" max="265" width="11.7109375" style="1" bestFit="1" customWidth="1"/>
    <col min="266" max="519" width="9.28515625" style="1"/>
    <col min="520" max="520" width="9.7109375" style="1" bestFit="1" customWidth="1"/>
    <col min="521" max="521" width="11.7109375" style="1" bestFit="1" customWidth="1"/>
    <col min="522" max="775" width="9.28515625" style="1"/>
    <col min="776" max="776" width="9.7109375" style="1" bestFit="1" customWidth="1"/>
    <col min="777" max="777" width="11.7109375" style="1" bestFit="1" customWidth="1"/>
    <col min="778" max="1031" width="9.28515625" style="1"/>
    <col min="1032" max="1032" width="9.7109375" style="1" bestFit="1" customWidth="1"/>
    <col min="1033" max="1033" width="11.7109375" style="1" bestFit="1" customWidth="1"/>
    <col min="1034" max="1287" width="9.28515625" style="1"/>
    <col min="1288" max="1288" width="9.7109375" style="1" bestFit="1" customWidth="1"/>
    <col min="1289" max="1289" width="11.7109375" style="1" bestFit="1" customWidth="1"/>
    <col min="1290" max="1543" width="9.28515625" style="1"/>
    <col min="1544" max="1544" width="9.7109375" style="1" bestFit="1" customWidth="1"/>
    <col min="1545" max="1545" width="11.7109375" style="1" bestFit="1" customWidth="1"/>
    <col min="1546" max="1799" width="9.28515625" style="1"/>
    <col min="1800" max="1800" width="9.7109375" style="1" bestFit="1" customWidth="1"/>
    <col min="1801" max="1801" width="11.7109375" style="1" bestFit="1" customWidth="1"/>
    <col min="1802" max="2055" width="9.28515625" style="1"/>
    <col min="2056" max="2056" width="9.7109375" style="1" bestFit="1" customWidth="1"/>
    <col min="2057" max="2057" width="11.7109375" style="1" bestFit="1" customWidth="1"/>
    <col min="2058" max="2311" width="9.28515625" style="1"/>
    <col min="2312" max="2312" width="9.7109375" style="1" bestFit="1" customWidth="1"/>
    <col min="2313" max="2313" width="11.7109375" style="1" bestFit="1" customWidth="1"/>
    <col min="2314" max="2567" width="9.28515625" style="1"/>
    <col min="2568" max="2568" width="9.7109375" style="1" bestFit="1" customWidth="1"/>
    <col min="2569" max="2569" width="11.7109375" style="1" bestFit="1" customWidth="1"/>
    <col min="2570" max="2823" width="9.28515625" style="1"/>
    <col min="2824" max="2824" width="9.7109375" style="1" bestFit="1" customWidth="1"/>
    <col min="2825" max="2825" width="11.7109375" style="1" bestFit="1" customWidth="1"/>
    <col min="2826" max="3079" width="9.28515625" style="1"/>
    <col min="3080" max="3080" width="9.7109375" style="1" bestFit="1" customWidth="1"/>
    <col min="3081" max="3081" width="11.7109375" style="1" bestFit="1" customWidth="1"/>
    <col min="3082" max="3335" width="9.28515625" style="1"/>
    <col min="3336" max="3336" width="9.7109375" style="1" bestFit="1" customWidth="1"/>
    <col min="3337" max="3337" width="11.7109375" style="1" bestFit="1" customWidth="1"/>
    <col min="3338" max="3591" width="9.28515625" style="1"/>
    <col min="3592" max="3592" width="9.7109375" style="1" bestFit="1" customWidth="1"/>
    <col min="3593" max="3593" width="11.7109375" style="1" bestFit="1" customWidth="1"/>
    <col min="3594" max="3847" width="9.28515625" style="1"/>
    <col min="3848" max="3848" width="9.7109375" style="1" bestFit="1" customWidth="1"/>
    <col min="3849" max="3849" width="11.7109375" style="1" bestFit="1" customWidth="1"/>
    <col min="3850" max="4103" width="9.28515625" style="1"/>
    <col min="4104" max="4104" width="9.7109375" style="1" bestFit="1" customWidth="1"/>
    <col min="4105" max="4105" width="11.7109375" style="1" bestFit="1" customWidth="1"/>
    <col min="4106" max="4359" width="9.28515625" style="1"/>
    <col min="4360" max="4360" width="9.7109375" style="1" bestFit="1" customWidth="1"/>
    <col min="4361" max="4361" width="11.7109375" style="1" bestFit="1" customWidth="1"/>
    <col min="4362" max="4615" width="9.28515625" style="1"/>
    <col min="4616" max="4616" width="9.7109375" style="1" bestFit="1" customWidth="1"/>
    <col min="4617" max="4617" width="11.7109375" style="1" bestFit="1" customWidth="1"/>
    <col min="4618" max="4871" width="9.28515625" style="1"/>
    <col min="4872" max="4872" width="9.7109375" style="1" bestFit="1" customWidth="1"/>
    <col min="4873" max="4873" width="11.7109375" style="1" bestFit="1" customWidth="1"/>
    <col min="4874" max="5127" width="9.28515625" style="1"/>
    <col min="5128" max="5128" width="9.7109375" style="1" bestFit="1" customWidth="1"/>
    <col min="5129" max="5129" width="11.7109375" style="1" bestFit="1" customWidth="1"/>
    <col min="5130" max="5383" width="9.28515625" style="1"/>
    <col min="5384" max="5384" width="9.7109375" style="1" bestFit="1" customWidth="1"/>
    <col min="5385" max="5385" width="11.7109375" style="1" bestFit="1" customWidth="1"/>
    <col min="5386" max="5639" width="9.28515625" style="1"/>
    <col min="5640" max="5640" width="9.7109375" style="1" bestFit="1" customWidth="1"/>
    <col min="5641" max="5641" width="11.7109375" style="1" bestFit="1" customWidth="1"/>
    <col min="5642" max="5895" width="9.28515625" style="1"/>
    <col min="5896" max="5896" width="9.7109375" style="1" bestFit="1" customWidth="1"/>
    <col min="5897" max="5897" width="11.7109375" style="1" bestFit="1" customWidth="1"/>
    <col min="5898" max="6151" width="9.28515625" style="1"/>
    <col min="6152" max="6152" width="9.7109375" style="1" bestFit="1" customWidth="1"/>
    <col min="6153" max="6153" width="11.7109375" style="1" bestFit="1" customWidth="1"/>
    <col min="6154" max="6407" width="9.28515625" style="1"/>
    <col min="6408" max="6408" width="9.7109375" style="1" bestFit="1" customWidth="1"/>
    <col min="6409" max="6409" width="11.7109375" style="1" bestFit="1" customWidth="1"/>
    <col min="6410" max="6663" width="9.28515625" style="1"/>
    <col min="6664" max="6664" width="9.7109375" style="1" bestFit="1" customWidth="1"/>
    <col min="6665" max="6665" width="11.7109375" style="1" bestFit="1" customWidth="1"/>
    <col min="6666" max="6919" width="9.28515625" style="1"/>
    <col min="6920" max="6920" width="9.7109375" style="1" bestFit="1" customWidth="1"/>
    <col min="6921" max="6921" width="11.7109375" style="1" bestFit="1" customWidth="1"/>
    <col min="6922" max="7175" width="9.28515625" style="1"/>
    <col min="7176" max="7176" width="9.7109375" style="1" bestFit="1" customWidth="1"/>
    <col min="7177" max="7177" width="11.7109375" style="1" bestFit="1" customWidth="1"/>
    <col min="7178" max="7431" width="9.28515625" style="1"/>
    <col min="7432" max="7432" width="9.7109375" style="1" bestFit="1" customWidth="1"/>
    <col min="7433" max="7433" width="11.7109375" style="1" bestFit="1" customWidth="1"/>
    <col min="7434" max="7687" width="9.28515625" style="1"/>
    <col min="7688" max="7688" width="9.7109375" style="1" bestFit="1" customWidth="1"/>
    <col min="7689" max="7689" width="11.7109375" style="1" bestFit="1" customWidth="1"/>
    <col min="7690" max="7943" width="9.28515625" style="1"/>
    <col min="7944" max="7944" width="9.7109375" style="1" bestFit="1" customWidth="1"/>
    <col min="7945" max="7945" width="11.7109375" style="1" bestFit="1" customWidth="1"/>
    <col min="7946" max="8199" width="9.28515625" style="1"/>
    <col min="8200" max="8200" width="9.7109375" style="1" bestFit="1" customWidth="1"/>
    <col min="8201" max="8201" width="11.7109375" style="1" bestFit="1" customWidth="1"/>
    <col min="8202" max="8455" width="9.28515625" style="1"/>
    <col min="8456" max="8456" width="9.7109375" style="1" bestFit="1" customWidth="1"/>
    <col min="8457" max="8457" width="11.7109375" style="1" bestFit="1" customWidth="1"/>
    <col min="8458" max="8711" width="9.28515625" style="1"/>
    <col min="8712" max="8712" width="9.7109375" style="1" bestFit="1" customWidth="1"/>
    <col min="8713" max="8713" width="11.7109375" style="1" bestFit="1" customWidth="1"/>
    <col min="8714" max="8967" width="9.28515625" style="1"/>
    <col min="8968" max="8968" width="9.7109375" style="1" bestFit="1" customWidth="1"/>
    <col min="8969" max="8969" width="11.7109375" style="1" bestFit="1" customWidth="1"/>
    <col min="8970" max="9223" width="9.28515625" style="1"/>
    <col min="9224" max="9224" width="9.7109375" style="1" bestFit="1" customWidth="1"/>
    <col min="9225" max="9225" width="11.7109375" style="1" bestFit="1" customWidth="1"/>
    <col min="9226" max="9479" width="9.28515625" style="1"/>
    <col min="9480" max="9480" width="9.7109375" style="1" bestFit="1" customWidth="1"/>
    <col min="9481" max="9481" width="11.7109375" style="1" bestFit="1" customWidth="1"/>
    <col min="9482" max="9735" width="9.28515625" style="1"/>
    <col min="9736" max="9736" width="9.7109375" style="1" bestFit="1" customWidth="1"/>
    <col min="9737" max="9737" width="11.7109375" style="1" bestFit="1" customWidth="1"/>
    <col min="9738" max="9991" width="9.28515625" style="1"/>
    <col min="9992" max="9992" width="9.7109375" style="1" bestFit="1" customWidth="1"/>
    <col min="9993" max="9993" width="11.7109375" style="1" bestFit="1" customWidth="1"/>
    <col min="9994" max="10247" width="9.28515625" style="1"/>
    <col min="10248" max="10248" width="9.7109375" style="1" bestFit="1" customWidth="1"/>
    <col min="10249" max="10249" width="11.7109375" style="1" bestFit="1" customWidth="1"/>
    <col min="10250" max="10503" width="9.28515625" style="1"/>
    <col min="10504" max="10504" width="9.7109375" style="1" bestFit="1" customWidth="1"/>
    <col min="10505" max="10505" width="11.7109375" style="1" bestFit="1" customWidth="1"/>
    <col min="10506" max="10759" width="9.28515625" style="1"/>
    <col min="10760" max="10760" width="9.7109375" style="1" bestFit="1" customWidth="1"/>
    <col min="10761" max="10761" width="11.7109375" style="1" bestFit="1" customWidth="1"/>
    <col min="10762" max="11015" width="9.28515625" style="1"/>
    <col min="11016" max="11016" width="9.7109375" style="1" bestFit="1" customWidth="1"/>
    <col min="11017" max="11017" width="11.7109375" style="1" bestFit="1" customWidth="1"/>
    <col min="11018" max="11271" width="9.28515625" style="1"/>
    <col min="11272" max="11272" width="9.7109375" style="1" bestFit="1" customWidth="1"/>
    <col min="11273" max="11273" width="11.7109375" style="1" bestFit="1" customWidth="1"/>
    <col min="11274" max="11527" width="9.28515625" style="1"/>
    <col min="11528" max="11528" width="9.7109375" style="1" bestFit="1" customWidth="1"/>
    <col min="11529" max="11529" width="11.7109375" style="1" bestFit="1" customWidth="1"/>
    <col min="11530" max="11783" width="9.28515625" style="1"/>
    <col min="11784" max="11784" width="9.7109375" style="1" bestFit="1" customWidth="1"/>
    <col min="11785" max="11785" width="11.7109375" style="1" bestFit="1" customWidth="1"/>
    <col min="11786" max="12039" width="9.28515625" style="1"/>
    <col min="12040" max="12040" width="9.7109375" style="1" bestFit="1" customWidth="1"/>
    <col min="12041" max="12041" width="11.7109375" style="1" bestFit="1" customWidth="1"/>
    <col min="12042" max="12295" width="9.28515625" style="1"/>
    <col min="12296" max="12296" width="9.7109375" style="1" bestFit="1" customWidth="1"/>
    <col min="12297" max="12297" width="11.7109375" style="1" bestFit="1" customWidth="1"/>
    <col min="12298" max="12551" width="9.28515625" style="1"/>
    <col min="12552" max="12552" width="9.7109375" style="1" bestFit="1" customWidth="1"/>
    <col min="12553" max="12553" width="11.7109375" style="1" bestFit="1" customWidth="1"/>
    <col min="12554" max="12807" width="9.28515625" style="1"/>
    <col min="12808" max="12808" width="9.7109375" style="1" bestFit="1" customWidth="1"/>
    <col min="12809" max="12809" width="11.7109375" style="1" bestFit="1" customWidth="1"/>
    <col min="12810" max="13063" width="9.28515625" style="1"/>
    <col min="13064" max="13064" width="9.7109375" style="1" bestFit="1" customWidth="1"/>
    <col min="13065" max="13065" width="11.7109375" style="1" bestFit="1" customWidth="1"/>
    <col min="13066" max="13319" width="9.28515625" style="1"/>
    <col min="13320" max="13320" width="9.7109375" style="1" bestFit="1" customWidth="1"/>
    <col min="13321" max="13321" width="11.7109375" style="1" bestFit="1" customWidth="1"/>
    <col min="13322" max="13575" width="9.28515625" style="1"/>
    <col min="13576" max="13576" width="9.7109375" style="1" bestFit="1" customWidth="1"/>
    <col min="13577" max="13577" width="11.7109375" style="1" bestFit="1" customWidth="1"/>
    <col min="13578" max="13831" width="9.28515625" style="1"/>
    <col min="13832" max="13832" width="9.7109375" style="1" bestFit="1" customWidth="1"/>
    <col min="13833" max="13833" width="11.7109375" style="1" bestFit="1" customWidth="1"/>
    <col min="13834" max="14087" width="9.28515625" style="1"/>
    <col min="14088" max="14088" width="9.7109375" style="1" bestFit="1" customWidth="1"/>
    <col min="14089" max="14089" width="11.7109375" style="1" bestFit="1" customWidth="1"/>
    <col min="14090" max="14343" width="9.28515625" style="1"/>
    <col min="14344" max="14344" width="9.7109375" style="1" bestFit="1" customWidth="1"/>
    <col min="14345" max="14345" width="11.7109375" style="1" bestFit="1" customWidth="1"/>
    <col min="14346" max="14599" width="9.28515625" style="1"/>
    <col min="14600" max="14600" width="9.7109375" style="1" bestFit="1" customWidth="1"/>
    <col min="14601" max="14601" width="11.7109375" style="1" bestFit="1" customWidth="1"/>
    <col min="14602" max="14855" width="9.28515625" style="1"/>
    <col min="14856" max="14856" width="9.7109375" style="1" bestFit="1" customWidth="1"/>
    <col min="14857" max="14857" width="11.7109375" style="1" bestFit="1" customWidth="1"/>
    <col min="14858" max="15111" width="9.28515625" style="1"/>
    <col min="15112" max="15112" width="9.7109375" style="1" bestFit="1" customWidth="1"/>
    <col min="15113" max="15113" width="11.7109375" style="1" bestFit="1" customWidth="1"/>
    <col min="15114" max="15367" width="9.28515625" style="1"/>
    <col min="15368" max="15368" width="9.7109375" style="1" bestFit="1" customWidth="1"/>
    <col min="15369" max="15369" width="11.7109375" style="1" bestFit="1" customWidth="1"/>
    <col min="15370" max="15623" width="9.28515625" style="1"/>
    <col min="15624" max="15624" width="9.7109375" style="1" bestFit="1" customWidth="1"/>
    <col min="15625" max="15625" width="11.7109375" style="1" bestFit="1" customWidth="1"/>
    <col min="15626" max="15879" width="9.28515625" style="1"/>
    <col min="15880" max="15880" width="9.7109375" style="1" bestFit="1" customWidth="1"/>
    <col min="15881" max="15881" width="11.7109375" style="1" bestFit="1" customWidth="1"/>
    <col min="15882" max="16135" width="9.28515625" style="1"/>
    <col min="16136" max="16136" width="9.7109375" style="1" bestFit="1" customWidth="1"/>
    <col min="16137" max="16137" width="11.7109375" style="1" bestFit="1" customWidth="1"/>
    <col min="16138" max="16384" width="9.28515625" style="1"/>
  </cols>
  <sheetData>
    <row r="1" spans="1:11">
      <c r="A1" s="277" t="s">
        <v>162</v>
      </c>
      <c r="B1" s="248"/>
      <c r="C1" s="248"/>
      <c r="D1" s="248"/>
      <c r="E1" s="248"/>
      <c r="F1" s="248"/>
      <c r="G1" s="248"/>
      <c r="H1" s="248"/>
      <c r="I1" s="248"/>
    </row>
    <row r="2" spans="1:11" ht="12.75" customHeight="1">
      <c r="A2" s="276" t="s">
        <v>597</v>
      </c>
      <c r="B2" s="276"/>
      <c r="C2" s="276"/>
      <c r="D2" s="276"/>
      <c r="E2" s="276"/>
      <c r="F2" s="276"/>
      <c r="G2" s="276"/>
      <c r="H2" s="276"/>
      <c r="I2" s="276"/>
      <c r="J2" s="106"/>
      <c r="K2" s="106"/>
    </row>
    <row r="3" spans="1:11">
      <c r="A3" s="281" t="s">
        <v>499</v>
      </c>
      <c r="B3" s="282"/>
      <c r="C3" s="282"/>
      <c r="D3" s="282"/>
      <c r="E3" s="282"/>
      <c r="F3" s="282"/>
      <c r="G3" s="282"/>
      <c r="H3" s="282"/>
      <c r="I3" s="282"/>
      <c r="J3" s="283"/>
      <c r="K3" s="283"/>
    </row>
    <row r="4" spans="1:11" ht="12.75" customHeight="1">
      <c r="A4" s="284" t="s">
        <v>518</v>
      </c>
      <c r="B4" s="285"/>
      <c r="C4" s="285"/>
      <c r="D4" s="285"/>
      <c r="E4" s="285"/>
      <c r="F4" s="285"/>
      <c r="G4" s="285"/>
      <c r="H4" s="285"/>
      <c r="I4" s="285"/>
      <c r="J4" s="286"/>
      <c r="K4" s="286"/>
    </row>
    <row r="5" spans="1:11" ht="22.15" customHeight="1">
      <c r="A5" s="278" t="s">
        <v>163</v>
      </c>
      <c r="B5" s="258"/>
      <c r="C5" s="258"/>
      <c r="D5" s="258"/>
      <c r="E5" s="258"/>
      <c r="F5" s="258"/>
      <c r="G5" s="278" t="s">
        <v>164</v>
      </c>
      <c r="H5" s="279" t="s">
        <v>165</v>
      </c>
      <c r="I5" s="280"/>
      <c r="J5" s="279" t="s">
        <v>166</v>
      </c>
      <c r="K5" s="280"/>
    </row>
    <row r="6" spans="1:11">
      <c r="A6" s="258"/>
      <c r="B6" s="258"/>
      <c r="C6" s="258"/>
      <c r="D6" s="258"/>
      <c r="E6" s="258"/>
      <c r="F6" s="258"/>
      <c r="G6" s="258"/>
      <c r="H6" s="15" t="s">
        <v>167</v>
      </c>
      <c r="I6" s="15" t="s">
        <v>168</v>
      </c>
      <c r="J6" s="15" t="s">
        <v>169</v>
      </c>
      <c r="K6" s="15" t="s">
        <v>170</v>
      </c>
    </row>
    <row r="7" spans="1:11">
      <c r="A7" s="287">
        <v>1</v>
      </c>
      <c r="B7" s="256"/>
      <c r="C7" s="256"/>
      <c r="D7" s="256"/>
      <c r="E7" s="256"/>
      <c r="F7" s="256"/>
      <c r="G7" s="14">
        <v>2</v>
      </c>
      <c r="H7" s="15">
        <v>3</v>
      </c>
      <c r="I7" s="15">
        <v>4</v>
      </c>
      <c r="J7" s="15">
        <v>5</v>
      </c>
      <c r="K7" s="15">
        <v>6</v>
      </c>
    </row>
    <row r="8" spans="1:11">
      <c r="A8" s="270" t="s">
        <v>401</v>
      </c>
      <c r="B8" s="271"/>
      <c r="C8" s="271"/>
      <c r="D8" s="271"/>
      <c r="E8" s="271"/>
      <c r="F8" s="271"/>
      <c r="G8" s="13">
        <v>1</v>
      </c>
      <c r="H8" s="107">
        <f>SUM(H9:H13)</f>
        <v>310937373</v>
      </c>
      <c r="I8" s="107">
        <f>SUM(I9:I13)</f>
        <v>99905016</v>
      </c>
      <c r="J8" s="107">
        <f>SUM(J9:J13)</f>
        <v>255382077</v>
      </c>
      <c r="K8" s="107">
        <f>SUM(K9:K13)</f>
        <v>82847083</v>
      </c>
    </row>
    <row r="9" spans="1:11">
      <c r="A9" s="240" t="s">
        <v>171</v>
      </c>
      <c r="B9" s="240"/>
      <c r="C9" s="240"/>
      <c r="D9" s="240"/>
      <c r="E9" s="240"/>
      <c r="F9" s="240"/>
      <c r="G9" s="12">
        <v>2</v>
      </c>
      <c r="H9" s="122">
        <v>0</v>
      </c>
      <c r="I9" s="122">
        <v>0</v>
      </c>
      <c r="J9" s="122">
        <v>0</v>
      </c>
      <c r="K9" s="122">
        <v>0</v>
      </c>
    </row>
    <row r="10" spans="1:11">
      <c r="A10" s="240" t="s">
        <v>172</v>
      </c>
      <c r="B10" s="240"/>
      <c r="C10" s="240"/>
      <c r="D10" s="240"/>
      <c r="E10" s="240"/>
      <c r="F10" s="240"/>
      <c r="G10" s="12">
        <v>3</v>
      </c>
      <c r="H10" s="122">
        <v>304231180</v>
      </c>
      <c r="I10" s="122">
        <v>98334408</v>
      </c>
      <c r="J10" s="122">
        <v>249473371</v>
      </c>
      <c r="K10" s="122">
        <v>81410339</v>
      </c>
    </row>
    <row r="11" spans="1:11">
      <c r="A11" s="240" t="s">
        <v>173</v>
      </c>
      <c r="B11" s="240"/>
      <c r="C11" s="240"/>
      <c r="D11" s="240"/>
      <c r="E11" s="240"/>
      <c r="F11" s="240"/>
      <c r="G11" s="12">
        <v>4</v>
      </c>
      <c r="H11" s="122">
        <v>0</v>
      </c>
      <c r="I11" s="122">
        <v>0</v>
      </c>
      <c r="J11" s="122">
        <v>0</v>
      </c>
      <c r="K11" s="122">
        <v>0</v>
      </c>
    </row>
    <row r="12" spans="1:11">
      <c r="A12" s="240" t="s">
        <v>174</v>
      </c>
      <c r="B12" s="240"/>
      <c r="C12" s="240"/>
      <c r="D12" s="240"/>
      <c r="E12" s="240"/>
      <c r="F12" s="240"/>
      <c r="G12" s="12">
        <v>5</v>
      </c>
      <c r="H12" s="122">
        <v>0</v>
      </c>
      <c r="I12" s="122">
        <v>0</v>
      </c>
      <c r="J12" s="122">
        <v>0</v>
      </c>
      <c r="K12" s="122">
        <v>0</v>
      </c>
    </row>
    <row r="13" spans="1:11">
      <c r="A13" s="240" t="s">
        <v>175</v>
      </c>
      <c r="B13" s="240"/>
      <c r="C13" s="240"/>
      <c r="D13" s="240"/>
      <c r="E13" s="240"/>
      <c r="F13" s="240"/>
      <c r="G13" s="12">
        <v>6</v>
      </c>
      <c r="H13" s="122">
        <v>6706193</v>
      </c>
      <c r="I13" s="122">
        <v>1570608</v>
      </c>
      <c r="J13" s="122">
        <v>5908706</v>
      </c>
      <c r="K13" s="122">
        <v>1436744</v>
      </c>
    </row>
    <row r="14" spans="1:11" ht="22.15" customHeight="1">
      <c r="A14" s="270" t="s">
        <v>402</v>
      </c>
      <c r="B14" s="271"/>
      <c r="C14" s="271"/>
      <c r="D14" s="271"/>
      <c r="E14" s="271"/>
      <c r="F14" s="271"/>
      <c r="G14" s="13">
        <v>7</v>
      </c>
      <c r="H14" s="107">
        <f>H15+H16+H20+H24+H25+H26+H29+H36</f>
        <v>286179937</v>
      </c>
      <c r="I14" s="107">
        <f>I15+I16+I20+I24+I25+I26+I29+I36</f>
        <v>99886781</v>
      </c>
      <c r="J14" s="107">
        <f>J15+J16+J20+J24+J25+J26+J29+J36</f>
        <v>233238004</v>
      </c>
      <c r="K14" s="107">
        <f>K15+K16+K20+K24+K25+K26+K29+K36</f>
        <v>78650122</v>
      </c>
    </row>
    <row r="15" spans="1:11">
      <c r="A15" s="240" t="s">
        <v>176</v>
      </c>
      <c r="B15" s="240"/>
      <c r="C15" s="240"/>
      <c r="D15" s="240"/>
      <c r="E15" s="240"/>
      <c r="F15" s="240"/>
      <c r="G15" s="12">
        <v>8</v>
      </c>
      <c r="H15" s="122">
        <v>-3043550</v>
      </c>
      <c r="I15" s="122">
        <v>14148469</v>
      </c>
      <c r="J15" s="122">
        <v>4221684</v>
      </c>
      <c r="K15" s="122">
        <v>10882785</v>
      </c>
    </row>
    <row r="16" spans="1:11">
      <c r="A16" s="244" t="s">
        <v>403</v>
      </c>
      <c r="B16" s="244"/>
      <c r="C16" s="244"/>
      <c r="D16" s="244"/>
      <c r="E16" s="244"/>
      <c r="F16" s="244"/>
      <c r="G16" s="13">
        <v>9</v>
      </c>
      <c r="H16" s="107">
        <f>SUM(H17:H19)</f>
        <v>129725584</v>
      </c>
      <c r="I16" s="107">
        <f>SUM(I17:I19)</f>
        <v>37808760</v>
      </c>
      <c r="J16" s="107">
        <f>SUM(J17:J19)</f>
        <v>85076696</v>
      </c>
      <c r="K16" s="107">
        <f>SUM(K17:K19)</f>
        <v>25900863</v>
      </c>
    </row>
    <row r="17" spans="1:11">
      <c r="A17" s="272" t="s">
        <v>177</v>
      </c>
      <c r="B17" s="272"/>
      <c r="C17" s="272"/>
      <c r="D17" s="272"/>
      <c r="E17" s="272"/>
      <c r="F17" s="272"/>
      <c r="G17" s="12">
        <v>10</v>
      </c>
      <c r="H17" s="122">
        <v>64626651</v>
      </c>
      <c r="I17" s="122">
        <v>23699484</v>
      </c>
      <c r="J17" s="122">
        <v>62697268</v>
      </c>
      <c r="K17" s="122">
        <v>21113067</v>
      </c>
    </row>
    <row r="18" spans="1:11">
      <c r="A18" s="272" t="s">
        <v>178</v>
      </c>
      <c r="B18" s="272"/>
      <c r="C18" s="272"/>
      <c r="D18" s="272"/>
      <c r="E18" s="272"/>
      <c r="F18" s="272"/>
      <c r="G18" s="12">
        <v>11</v>
      </c>
      <c r="H18" s="122">
        <v>0</v>
      </c>
      <c r="I18" s="122">
        <v>0</v>
      </c>
      <c r="J18" s="122">
        <v>0</v>
      </c>
      <c r="K18" s="122">
        <v>0</v>
      </c>
    </row>
    <row r="19" spans="1:11">
      <c r="A19" s="272" t="s">
        <v>179</v>
      </c>
      <c r="B19" s="272"/>
      <c r="C19" s="272"/>
      <c r="D19" s="272"/>
      <c r="E19" s="272"/>
      <c r="F19" s="272"/>
      <c r="G19" s="12">
        <v>12</v>
      </c>
      <c r="H19" s="122">
        <v>65098933</v>
      </c>
      <c r="I19" s="122">
        <v>14109276</v>
      </c>
      <c r="J19" s="122">
        <v>22379428</v>
      </c>
      <c r="K19" s="122">
        <v>4787796</v>
      </c>
    </row>
    <row r="20" spans="1:11">
      <c r="A20" s="244" t="s">
        <v>404</v>
      </c>
      <c r="B20" s="244"/>
      <c r="C20" s="244"/>
      <c r="D20" s="244"/>
      <c r="E20" s="244"/>
      <c r="F20" s="244"/>
      <c r="G20" s="13">
        <v>13</v>
      </c>
      <c r="H20" s="107">
        <f>SUM(H21:H23)</f>
        <v>141543001</v>
      </c>
      <c r="I20" s="107">
        <f>SUM(I21:I23)</f>
        <v>42073929</v>
      </c>
      <c r="J20" s="107">
        <f>SUM(J21:J23)</f>
        <v>127806603</v>
      </c>
      <c r="K20" s="107">
        <f>SUM(K21:K23)</f>
        <v>36671295</v>
      </c>
    </row>
    <row r="21" spans="1:11">
      <c r="A21" s="272" t="s">
        <v>180</v>
      </c>
      <c r="B21" s="272"/>
      <c r="C21" s="272"/>
      <c r="D21" s="272"/>
      <c r="E21" s="272"/>
      <c r="F21" s="272"/>
      <c r="G21" s="12">
        <v>14</v>
      </c>
      <c r="H21" s="122">
        <v>86280458</v>
      </c>
      <c r="I21" s="122">
        <v>25640565</v>
      </c>
      <c r="J21" s="122">
        <v>78694171</v>
      </c>
      <c r="K21" s="122">
        <v>22822586</v>
      </c>
    </row>
    <row r="22" spans="1:11">
      <c r="A22" s="272" t="s">
        <v>181</v>
      </c>
      <c r="B22" s="272"/>
      <c r="C22" s="272"/>
      <c r="D22" s="272"/>
      <c r="E22" s="272"/>
      <c r="F22" s="272"/>
      <c r="G22" s="12">
        <v>15</v>
      </c>
      <c r="H22" s="122">
        <v>38820832</v>
      </c>
      <c r="I22" s="122">
        <v>11376204</v>
      </c>
      <c r="J22" s="122">
        <v>34220385</v>
      </c>
      <c r="K22" s="122">
        <v>9434690</v>
      </c>
    </row>
    <row r="23" spans="1:11">
      <c r="A23" s="272" t="s">
        <v>182</v>
      </c>
      <c r="B23" s="272"/>
      <c r="C23" s="272"/>
      <c r="D23" s="272"/>
      <c r="E23" s="272"/>
      <c r="F23" s="272"/>
      <c r="G23" s="12">
        <v>16</v>
      </c>
      <c r="H23" s="122">
        <v>16441711</v>
      </c>
      <c r="I23" s="122">
        <v>5057160</v>
      </c>
      <c r="J23" s="122">
        <v>14892047</v>
      </c>
      <c r="K23" s="122">
        <v>4414019</v>
      </c>
    </row>
    <row r="24" spans="1:11">
      <c r="A24" s="240" t="s">
        <v>183</v>
      </c>
      <c r="B24" s="240"/>
      <c r="C24" s="240"/>
      <c r="D24" s="240"/>
      <c r="E24" s="240"/>
      <c r="F24" s="240"/>
      <c r="G24" s="12">
        <v>17</v>
      </c>
      <c r="H24" s="122">
        <v>6036079</v>
      </c>
      <c r="I24" s="122">
        <v>1603745</v>
      </c>
      <c r="J24" s="122">
        <v>5277031</v>
      </c>
      <c r="K24" s="122">
        <v>1215815</v>
      </c>
    </row>
    <row r="25" spans="1:11">
      <c r="A25" s="240" t="s">
        <v>184</v>
      </c>
      <c r="B25" s="240"/>
      <c r="C25" s="240"/>
      <c r="D25" s="240"/>
      <c r="E25" s="240"/>
      <c r="F25" s="240"/>
      <c r="G25" s="12">
        <v>18</v>
      </c>
      <c r="H25" s="122">
        <v>10577074</v>
      </c>
      <c r="I25" s="122">
        <v>4136094</v>
      </c>
      <c r="J25" s="122">
        <v>10451530</v>
      </c>
      <c r="K25" s="122">
        <v>3760809</v>
      </c>
    </row>
    <row r="26" spans="1:11">
      <c r="A26" s="244" t="s">
        <v>405</v>
      </c>
      <c r="B26" s="244"/>
      <c r="C26" s="244"/>
      <c r="D26" s="244"/>
      <c r="E26" s="244"/>
      <c r="F26" s="244"/>
      <c r="G26" s="13">
        <v>19</v>
      </c>
      <c r="H26" s="107">
        <f>H27+H28</f>
        <v>-1106</v>
      </c>
      <c r="I26" s="107">
        <f>I27+I28</f>
        <v>28012</v>
      </c>
      <c r="J26" s="107">
        <f>J27+J28</f>
        <v>-74511</v>
      </c>
      <c r="K26" s="107">
        <f>K27+K28</f>
        <v>0</v>
      </c>
    </row>
    <row r="27" spans="1:11">
      <c r="A27" s="272" t="s">
        <v>185</v>
      </c>
      <c r="B27" s="272"/>
      <c r="C27" s="272"/>
      <c r="D27" s="272"/>
      <c r="E27" s="272"/>
      <c r="F27" s="272"/>
      <c r="G27" s="12">
        <v>20</v>
      </c>
      <c r="H27" s="122">
        <v>0</v>
      </c>
      <c r="I27" s="122">
        <v>0</v>
      </c>
      <c r="J27" s="122">
        <v>0</v>
      </c>
      <c r="K27" s="122">
        <v>0</v>
      </c>
    </row>
    <row r="28" spans="1:11">
      <c r="A28" s="272" t="s">
        <v>186</v>
      </c>
      <c r="B28" s="272"/>
      <c r="C28" s="272"/>
      <c r="D28" s="272"/>
      <c r="E28" s="272"/>
      <c r="F28" s="272"/>
      <c r="G28" s="12">
        <v>21</v>
      </c>
      <c r="H28" s="122">
        <v>-1106</v>
      </c>
      <c r="I28" s="122">
        <v>28012</v>
      </c>
      <c r="J28" s="122">
        <v>-74511</v>
      </c>
      <c r="K28" s="122">
        <v>0</v>
      </c>
    </row>
    <row r="29" spans="1:11">
      <c r="A29" s="244" t="s">
        <v>406</v>
      </c>
      <c r="B29" s="244"/>
      <c r="C29" s="244"/>
      <c r="D29" s="244"/>
      <c r="E29" s="244"/>
      <c r="F29" s="244"/>
      <c r="G29" s="13">
        <v>22</v>
      </c>
      <c r="H29" s="107">
        <f>SUM(H30:H35)</f>
        <v>571944</v>
      </c>
      <c r="I29" s="107">
        <f>SUM(I30:I35)</f>
        <v>-127015</v>
      </c>
      <c r="J29" s="107">
        <f>SUM(J30:J35)</f>
        <v>440080</v>
      </c>
      <c r="K29" s="107">
        <f>SUM(K30:K35)</f>
        <v>191339</v>
      </c>
    </row>
    <row r="30" spans="1:11">
      <c r="A30" s="272" t="s">
        <v>187</v>
      </c>
      <c r="B30" s="272"/>
      <c r="C30" s="272"/>
      <c r="D30" s="272"/>
      <c r="E30" s="272"/>
      <c r="F30" s="272"/>
      <c r="G30" s="12">
        <v>23</v>
      </c>
      <c r="H30" s="122">
        <v>867037</v>
      </c>
      <c r="I30" s="122">
        <v>187581</v>
      </c>
      <c r="J30" s="122">
        <v>463004</v>
      </c>
      <c r="K30" s="122">
        <v>152064</v>
      </c>
    </row>
    <row r="31" spans="1:11">
      <c r="A31" s="272" t="s">
        <v>188</v>
      </c>
      <c r="B31" s="272"/>
      <c r="C31" s="272"/>
      <c r="D31" s="272"/>
      <c r="E31" s="272"/>
      <c r="F31" s="272"/>
      <c r="G31" s="12">
        <v>24</v>
      </c>
      <c r="H31" s="122">
        <v>0</v>
      </c>
      <c r="I31" s="122">
        <v>0</v>
      </c>
      <c r="J31" s="122">
        <v>0</v>
      </c>
      <c r="K31" s="122">
        <v>0</v>
      </c>
    </row>
    <row r="32" spans="1:11">
      <c r="A32" s="272" t="s">
        <v>189</v>
      </c>
      <c r="B32" s="272"/>
      <c r="C32" s="272"/>
      <c r="D32" s="272"/>
      <c r="E32" s="272"/>
      <c r="F32" s="272"/>
      <c r="G32" s="12">
        <v>25</v>
      </c>
      <c r="H32" s="122">
        <v>0</v>
      </c>
      <c r="I32" s="122">
        <v>0</v>
      </c>
      <c r="J32" s="122">
        <v>0</v>
      </c>
      <c r="K32" s="122">
        <v>0</v>
      </c>
    </row>
    <row r="33" spans="1:11">
      <c r="A33" s="272" t="s">
        <v>190</v>
      </c>
      <c r="B33" s="272"/>
      <c r="C33" s="272"/>
      <c r="D33" s="272"/>
      <c r="E33" s="272"/>
      <c r="F33" s="272"/>
      <c r="G33" s="12">
        <v>26</v>
      </c>
      <c r="H33" s="122">
        <v>0</v>
      </c>
      <c r="I33" s="122">
        <v>0</v>
      </c>
      <c r="J33" s="122">
        <v>0</v>
      </c>
      <c r="K33" s="122">
        <v>0</v>
      </c>
    </row>
    <row r="34" spans="1:11">
      <c r="A34" s="272" t="s">
        <v>191</v>
      </c>
      <c r="B34" s="272"/>
      <c r="C34" s="272"/>
      <c r="D34" s="272"/>
      <c r="E34" s="272"/>
      <c r="F34" s="272"/>
      <c r="G34" s="12">
        <v>27</v>
      </c>
      <c r="H34" s="122">
        <v>29769</v>
      </c>
      <c r="I34" s="122">
        <v>10266</v>
      </c>
      <c r="J34" s="122">
        <v>87434</v>
      </c>
      <c r="K34" s="122">
        <v>39275</v>
      </c>
    </row>
    <row r="35" spans="1:11">
      <c r="A35" s="272" t="s">
        <v>192</v>
      </c>
      <c r="B35" s="272"/>
      <c r="C35" s="272"/>
      <c r="D35" s="272"/>
      <c r="E35" s="272"/>
      <c r="F35" s="272"/>
      <c r="G35" s="12">
        <v>28</v>
      </c>
      <c r="H35" s="122">
        <v>-324862</v>
      </c>
      <c r="I35" s="122">
        <v>-324862</v>
      </c>
      <c r="J35" s="122">
        <v>-110358</v>
      </c>
      <c r="K35" s="122">
        <v>0</v>
      </c>
    </row>
    <row r="36" spans="1:11">
      <c r="A36" s="240" t="s">
        <v>193</v>
      </c>
      <c r="B36" s="240"/>
      <c r="C36" s="240"/>
      <c r="D36" s="240"/>
      <c r="E36" s="240"/>
      <c r="F36" s="240"/>
      <c r="G36" s="12">
        <v>29</v>
      </c>
      <c r="H36" s="122">
        <v>770911</v>
      </c>
      <c r="I36" s="122">
        <v>214787</v>
      </c>
      <c r="J36" s="122">
        <v>38891</v>
      </c>
      <c r="K36" s="122">
        <v>27216</v>
      </c>
    </row>
    <row r="37" spans="1:11">
      <c r="A37" s="270" t="s">
        <v>407</v>
      </c>
      <c r="B37" s="271"/>
      <c r="C37" s="271"/>
      <c r="D37" s="271"/>
      <c r="E37" s="271"/>
      <c r="F37" s="271"/>
      <c r="G37" s="13">
        <v>30</v>
      </c>
      <c r="H37" s="107">
        <f>SUM(H38:H47)</f>
        <v>717277</v>
      </c>
      <c r="I37" s="107">
        <f>SUM(I38:I47)</f>
        <v>291359</v>
      </c>
      <c r="J37" s="107">
        <f>SUM(J38:J47)</f>
        <v>1880678</v>
      </c>
      <c r="K37" s="107">
        <f>SUM(K38:K47)</f>
        <v>384175</v>
      </c>
    </row>
    <row r="38" spans="1:11" ht="23.65" customHeight="1">
      <c r="A38" s="240" t="s">
        <v>194</v>
      </c>
      <c r="B38" s="240"/>
      <c r="C38" s="240"/>
      <c r="D38" s="240"/>
      <c r="E38" s="240"/>
      <c r="F38" s="240"/>
      <c r="G38" s="12">
        <v>31</v>
      </c>
      <c r="H38" s="122">
        <v>0</v>
      </c>
      <c r="I38" s="122">
        <v>0</v>
      </c>
      <c r="J38" s="122">
        <v>0</v>
      </c>
      <c r="K38" s="122">
        <v>0</v>
      </c>
    </row>
    <row r="39" spans="1:11" ht="25.15" customHeight="1">
      <c r="A39" s="240" t="s">
        <v>195</v>
      </c>
      <c r="B39" s="240"/>
      <c r="C39" s="240"/>
      <c r="D39" s="240"/>
      <c r="E39" s="240"/>
      <c r="F39" s="240"/>
      <c r="G39" s="12">
        <v>32</v>
      </c>
      <c r="H39" s="122">
        <v>0</v>
      </c>
      <c r="I39" s="122">
        <v>0</v>
      </c>
      <c r="J39" s="122">
        <v>0</v>
      </c>
      <c r="K39" s="122">
        <v>0</v>
      </c>
    </row>
    <row r="40" spans="1:11" ht="25.15" customHeight="1">
      <c r="A40" s="240" t="s">
        <v>196</v>
      </c>
      <c r="B40" s="240"/>
      <c r="C40" s="240"/>
      <c r="D40" s="240"/>
      <c r="E40" s="240"/>
      <c r="F40" s="240"/>
      <c r="G40" s="12">
        <v>33</v>
      </c>
      <c r="H40" s="122">
        <v>0</v>
      </c>
      <c r="I40" s="122">
        <v>0</v>
      </c>
      <c r="J40" s="122">
        <v>0</v>
      </c>
      <c r="K40" s="122">
        <v>0</v>
      </c>
    </row>
    <row r="41" spans="1:11" ht="25.15" customHeight="1">
      <c r="A41" s="240" t="s">
        <v>197</v>
      </c>
      <c r="B41" s="240"/>
      <c r="C41" s="240"/>
      <c r="D41" s="240"/>
      <c r="E41" s="240"/>
      <c r="F41" s="240"/>
      <c r="G41" s="12">
        <v>34</v>
      </c>
      <c r="H41" s="122">
        <v>0</v>
      </c>
      <c r="I41" s="122">
        <v>0</v>
      </c>
      <c r="J41" s="122">
        <v>0</v>
      </c>
      <c r="K41" s="122">
        <v>0</v>
      </c>
    </row>
    <row r="42" spans="1:11" ht="25.15" customHeight="1">
      <c r="A42" s="240" t="s">
        <v>198</v>
      </c>
      <c r="B42" s="240"/>
      <c r="C42" s="240"/>
      <c r="D42" s="240"/>
      <c r="E42" s="240"/>
      <c r="F42" s="240"/>
      <c r="G42" s="12">
        <v>35</v>
      </c>
      <c r="H42" s="122">
        <v>0</v>
      </c>
      <c r="I42" s="122">
        <v>0</v>
      </c>
      <c r="J42" s="122">
        <v>0</v>
      </c>
      <c r="K42" s="122">
        <v>0</v>
      </c>
    </row>
    <row r="43" spans="1:11">
      <c r="A43" s="240" t="s">
        <v>199</v>
      </c>
      <c r="B43" s="240"/>
      <c r="C43" s="240"/>
      <c r="D43" s="240"/>
      <c r="E43" s="240"/>
      <c r="F43" s="240"/>
      <c r="G43" s="12">
        <v>36</v>
      </c>
      <c r="H43" s="122">
        <v>0</v>
      </c>
      <c r="I43" s="122">
        <v>0</v>
      </c>
      <c r="J43" s="122">
        <v>0</v>
      </c>
      <c r="K43" s="122">
        <v>0</v>
      </c>
    </row>
    <row r="44" spans="1:11">
      <c r="A44" s="240" t="s">
        <v>200</v>
      </c>
      <c r="B44" s="240"/>
      <c r="C44" s="240"/>
      <c r="D44" s="240"/>
      <c r="E44" s="240"/>
      <c r="F44" s="240"/>
      <c r="G44" s="12">
        <v>37</v>
      </c>
      <c r="H44" s="122">
        <v>595046</v>
      </c>
      <c r="I44" s="122">
        <v>244520</v>
      </c>
      <c r="J44" s="122">
        <v>1717181</v>
      </c>
      <c r="K44" s="122">
        <v>332891</v>
      </c>
    </row>
    <row r="45" spans="1:11">
      <c r="A45" s="240" t="s">
        <v>201</v>
      </c>
      <c r="B45" s="240"/>
      <c r="C45" s="240"/>
      <c r="D45" s="240"/>
      <c r="E45" s="240"/>
      <c r="F45" s="240"/>
      <c r="G45" s="12">
        <v>38</v>
      </c>
      <c r="H45" s="122">
        <v>0</v>
      </c>
      <c r="I45" s="122">
        <v>-3409</v>
      </c>
      <c r="J45" s="122">
        <v>0</v>
      </c>
      <c r="K45" s="122">
        <v>0</v>
      </c>
    </row>
    <row r="46" spans="1:11">
      <c r="A46" s="240" t="s">
        <v>202</v>
      </c>
      <c r="B46" s="240"/>
      <c r="C46" s="240"/>
      <c r="D46" s="240"/>
      <c r="E46" s="240"/>
      <c r="F46" s="240"/>
      <c r="G46" s="12">
        <v>39</v>
      </c>
      <c r="H46" s="122">
        <v>0</v>
      </c>
      <c r="I46" s="122">
        <v>0</v>
      </c>
      <c r="J46" s="122">
        <v>0</v>
      </c>
      <c r="K46" s="122">
        <v>0</v>
      </c>
    </row>
    <row r="47" spans="1:11">
      <c r="A47" s="240" t="s">
        <v>203</v>
      </c>
      <c r="B47" s="240"/>
      <c r="C47" s="240"/>
      <c r="D47" s="240"/>
      <c r="E47" s="240"/>
      <c r="F47" s="240"/>
      <c r="G47" s="12">
        <v>40</v>
      </c>
      <c r="H47" s="122">
        <v>122231</v>
      </c>
      <c r="I47" s="122">
        <v>50248</v>
      </c>
      <c r="J47" s="122">
        <v>163497</v>
      </c>
      <c r="K47" s="122">
        <v>51284</v>
      </c>
    </row>
    <row r="48" spans="1:11">
      <c r="A48" s="270" t="s">
        <v>408</v>
      </c>
      <c r="B48" s="271"/>
      <c r="C48" s="271"/>
      <c r="D48" s="271"/>
      <c r="E48" s="271"/>
      <c r="F48" s="271"/>
      <c r="G48" s="13">
        <v>41</v>
      </c>
      <c r="H48" s="107">
        <f>SUM(H49:H55)</f>
        <v>237965</v>
      </c>
      <c r="I48" s="107">
        <f>SUM(I49:I55)</f>
        <v>104664</v>
      </c>
      <c r="J48" s="107">
        <f>SUM(J49:J55)</f>
        <v>777161</v>
      </c>
      <c r="K48" s="107">
        <f>SUM(K49:K55)</f>
        <v>121780</v>
      </c>
    </row>
    <row r="49" spans="1:11" ht="25.15" customHeight="1">
      <c r="A49" s="240" t="s">
        <v>204</v>
      </c>
      <c r="B49" s="240"/>
      <c r="C49" s="240"/>
      <c r="D49" s="240"/>
      <c r="E49" s="240"/>
      <c r="F49" s="240"/>
      <c r="G49" s="12">
        <v>42</v>
      </c>
      <c r="H49" s="122">
        <v>0</v>
      </c>
      <c r="I49" s="122">
        <v>0</v>
      </c>
      <c r="J49" s="28">
        <v>0</v>
      </c>
      <c r="K49" s="28">
        <v>0</v>
      </c>
    </row>
    <row r="50" spans="1:11" ht="24" customHeight="1">
      <c r="A50" s="266" t="s">
        <v>205</v>
      </c>
      <c r="B50" s="266"/>
      <c r="C50" s="266"/>
      <c r="D50" s="266"/>
      <c r="E50" s="266"/>
      <c r="F50" s="266"/>
      <c r="G50" s="12">
        <v>43</v>
      </c>
      <c r="H50" s="122">
        <v>0</v>
      </c>
      <c r="I50" s="122">
        <v>0</v>
      </c>
      <c r="J50" s="28">
        <v>0</v>
      </c>
      <c r="K50" s="28">
        <v>0</v>
      </c>
    </row>
    <row r="51" spans="1:11">
      <c r="A51" s="266" t="s">
        <v>206</v>
      </c>
      <c r="B51" s="266"/>
      <c r="C51" s="266"/>
      <c r="D51" s="266"/>
      <c r="E51" s="266"/>
      <c r="F51" s="266"/>
      <c r="G51" s="12">
        <v>44</v>
      </c>
      <c r="H51" s="122">
        <v>232497</v>
      </c>
      <c r="I51" s="122">
        <v>99196</v>
      </c>
      <c r="J51" s="28">
        <v>758600</v>
      </c>
      <c r="K51" s="28">
        <v>107470</v>
      </c>
    </row>
    <row r="52" spans="1:11">
      <c r="A52" s="266" t="s">
        <v>207</v>
      </c>
      <c r="B52" s="266"/>
      <c r="C52" s="266"/>
      <c r="D52" s="266"/>
      <c r="E52" s="266"/>
      <c r="F52" s="266"/>
      <c r="G52" s="12">
        <v>45</v>
      </c>
      <c r="H52" s="122">
        <v>5468</v>
      </c>
      <c r="I52" s="122">
        <v>5468</v>
      </c>
      <c r="J52" s="28">
        <v>18561</v>
      </c>
      <c r="K52" s="28">
        <v>14310</v>
      </c>
    </row>
    <row r="53" spans="1:11">
      <c r="A53" s="266" t="s">
        <v>208</v>
      </c>
      <c r="B53" s="266"/>
      <c r="C53" s="266"/>
      <c r="D53" s="266"/>
      <c r="E53" s="266"/>
      <c r="F53" s="266"/>
      <c r="G53" s="12">
        <v>46</v>
      </c>
      <c r="H53" s="122">
        <v>0</v>
      </c>
      <c r="I53" s="122">
        <v>0</v>
      </c>
      <c r="J53" s="28">
        <v>0</v>
      </c>
      <c r="K53" s="28">
        <v>0</v>
      </c>
    </row>
    <row r="54" spans="1:11">
      <c r="A54" s="266" t="s">
        <v>209</v>
      </c>
      <c r="B54" s="266"/>
      <c r="C54" s="266"/>
      <c r="D54" s="266"/>
      <c r="E54" s="266"/>
      <c r="F54" s="266"/>
      <c r="G54" s="12">
        <v>47</v>
      </c>
      <c r="H54" s="122">
        <v>0</v>
      </c>
      <c r="I54" s="122">
        <v>0</v>
      </c>
      <c r="J54" s="28">
        <v>0</v>
      </c>
      <c r="K54" s="28">
        <v>0</v>
      </c>
    </row>
    <row r="55" spans="1:11">
      <c r="A55" s="266" t="s">
        <v>210</v>
      </c>
      <c r="B55" s="266"/>
      <c r="C55" s="266"/>
      <c r="D55" s="266"/>
      <c r="E55" s="266"/>
      <c r="F55" s="266"/>
      <c r="G55" s="12">
        <v>48</v>
      </c>
      <c r="H55" s="122">
        <v>0</v>
      </c>
      <c r="I55" s="122">
        <v>0</v>
      </c>
      <c r="J55" s="28">
        <v>0</v>
      </c>
      <c r="K55" s="28">
        <v>0</v>
      </c>
    </row>
    <row r="56" spans="1:11" ht="22.15" customHeight="1">
      <c r="A56" s="275" t="s">
        <v>211</v>
      </c>
      <c r="B56" s="275"/>
      <c r="C56" s="275"/>
      <c r="D56" s="275"/>
      <c r="E56" s="275"/>
      <c r="F56" s="275"/>
      <c r="G56" s="12">
        <v>49</v>
      </c>
      <c r="H56" s="122">
        <v>0</v>
      </c>
      <c r="I56" s="122">
        <v>0</v>
      </c>
      <c r="J56" s="28">
        <v>0</v>
      </c>
      <c r="K56" s="28">
        <v>0</v>
      </c>
    </row>
    <row r="57" spans="1:11">
      <c r="A57" s="275" t="s">
        <v>212</v>
      </c>
      <c r="B57" s="275"/>
      <c r="C57" s="275"/>
      <c r="D57" s="275"/>
      <c r="E57" s="275"/>
      <c r="F57" s="275"/>
      <c r="G57" s="12">
        <v>50</v>
      </c>
      <c r="H57" s="122">
        <v>0</v>
      </c>
      <c r="I57" s="122">
        <v>0</v>
      </c>
      <c r="J57" s="28">
        <v>0</v>
      </c>
      <c r="K57" s="28">
        <v>0</v>
      </c>
    </row>
    <row r="58" spans="1:11" ht="24.6" customHeight="1">
      <c r="A58" s="275" t="s">
        <v>213</v>
      </c>
      <c r="B58" s="275"/>
      <c r="C58" s="275"/>
      <c r="D58" s="275"/>
      <c r="E58" s="275"/>
      <c r="F58" s="275"/>
      <c r="G58" s="12">
        <v>51</v>
      </c>
      <c r="H58" s="122">
        <v>0</v>
      </c>
      <c r="I58" s="122">
        <v>0</v>
      </c>
      <c r="J58" s="28">
        <v>0</v>
      </c>
      <c r="K58" s="28">
        <v>0</v>
      </c>
    </row>
    <row r="59" spans="1:11">
      <c r="A59" s="275" t="s">
        <v>214</v>
      </c>
      <c r="B59" s="275"/>
      <c r="C59" s="275"/>
      <c r="D59" s="275"/>
      <c r="E59" s="275"/>
      <c r="F59" s="275"/>
      <c r="G59" s="12">
        <v>52</v>
      </c>
      <c r="H59" s="122">
        <v>0</v>
      </c>
      <c r="I59" s="122">
        <v>0</v>
      </c>
      <c r="J59" s="28">
        <v>0</v>
      </c>
      <c r="K59" s="28">
        <v>0</v>
      </c>
    </row>
    <row r="60" spans="1:11">
      <c r="A60" s="270" t="s">
        <v>409</v>
      </c>
      <c r="B60" s="271"/>
      <c r="C60" s="271"/>
      <c r="D60" s="271"/>
      <c r="E60" s="271"/>
      <c r="F60" s="271"/>
      <c r="G60" s="13">
        <v>53</v>
      </c>
      <c r="H60" s="107">
        <f>H8+H37+H56+H57</f>
        <v>311654650</v>
      </c>
      <c r="I60" s="107">
        <f t="shared" ref="I60:K60" si="0">I8+I37+I56+I57</f>
        <v>100196375</v>
      </c>
      <c r="J60" s="107">
        <f t="shared" si="0"/>
        <v>257262755</v>
      </c>
      <c r="K60" s="107">
        <f t="shared" si="0"/>
        <v>83231258</v>
      </c>
    </row>
    <row r="61" spans="1:11">
      <c r="A61" s="270" t="s">
        <v>410</v>
      </c>
      <c r="B61" s="271"/>
      <c r="C61" s="271"/>
      <c r="D61" s="271"/>
      <c r="E61" s="271"/>
      <c r="F61" s="271"/>
      <c r="G61" s="13">
        <v>54</v>
      </c>
      <c r="H61" s="107">
        <f>H14+H48+H58+H59</f>
        <v>286417902</v>
      </c>
      <c r="I61" s="107">
        <f t="shared" ref="I61:K61" si="1">I14+I48+I58+I59</f>
        <v>99991445</v>
      </c>
      <c r="J61" s="107">
        <f t="shared" si="1"/>
        <v>234015165</v>
      </c>
      <c r="K61" s="107">
        <f t="shared" si="1"/>
        <v>78771902</v>
      </c>
    </row>
    <row r="62" spans="1:11">
      <c r="A62" s="270" t="s">
        <v>411</v>
      </c>
      <c r="B62" s="271"/>
      <c r="C62" s="271"/>
      <c r="D62" s="271"/>
      <c r="E62" s="271"/>
      <c r="F62" s="271"/>
      <c r="G62" s="13">
        <v>55</v>
      </c>
      <c r="H62" s="107">
        <f>H60-H61</f>
        <v>25236748</v>
      </c>
      <c r="I62" s="107">
        <f t="shared" ref="I62:K62" si="2">I60-I61</f>
        <v>204930</v>
      </c>
      <c r="J62" s="107">
        <f t="shared" si="2"/>
        <v>23247590</v>
      </c>
      <c r="K62" s="107">
        <f t="shared" si="2"/>
        <v>4459356</v>
      </c>
    </row>
    <row r="63" spans="1:11">
      <c r="A63" s="269" t="s">
        <v>413</v>
      </c>
      <c r="B63" s="269"/>
      <c r="C63" s="269"/>
      <c r="D63" s="269"/>
      <c r="E63" s="269"/>
      <c r="F63" s="269"/>
      <c r="G63" s="13">
        <v>56</v>
      </c>
      <c r="H63" s="107">
        <f>+IF((H60-H61)&gt;0,(H60-H61),0)</f>
        <v>25236748</v>
      </c>
      <c r="I63" s="107">
        <f t="shared" ref="I63:K63" si="3">+IF((I60-I61)&gt;0,(I60-I61),0)</f>
        <v>204930</v>
      </c>
      <c r="J63" s="107">
        <f t="shared" si="3"/>
        <v>23247590</v>
      </c>
      <c r="K63" s="107">
        <f t="shared" si="3"/>
        <v>4459356</v>
      </c>
    </row>
    <row r="64" spans="1:11">
      <c r="A64" s="269" t="s">
        <v>412</v>
      </c>
      <c r="B64" s="269"/>
      <c r="C64" s="269"/>
      <c r="D64" s="269"/>
      <c r="E64" s="269"/>
      <c r="F64" s="269"/>
      <c r="G64" s="13">
        <v>57</v>
      </c>
      <c r="H64" s="107">
        <f>+IF((H60-H61)&lt;0,(H60-H61),0)</f>
        <v>0</v>
      </c>
      <c r="I64" s="107">
        <f t="shared" ref="I64:K64" si="4">+IF((I60-I61)&lt;0,(I60-I61),0)</f>
        <v>0</v>
      </c>
      <c r="J64" s="107">
        <f t="shared" si="4"/>
        <v>0</v>
      </c>
      <c r="K64" s="107">
        <f t="shared" si="4"/>
        <v>0</v>
      </c>
    </row>
    <row r="65" spans="1:11">
      <c r="A65" s="275" t="s">
        <v>215</v>
      </c>
      <c r="B65" s="275"/>
      <c r="C65" s="275"/>
      <c r="D65" s="275"/>
      <c r="E65" s="275"/>
      <c r="F65" s="275"/>
      <c r="G65" s="12">
        <v>58</v>
      </c>
      <c r="H65" s="122">
        <v>3042437</v>
      </c>
      <c r="I65" s="122">
        <v>-1516229</v>
      </c>
      <c r="J65" s="28">
        <v>7650130</v>
      </c>
      <c r="K65" s="28">
        <v>749239</v>
      </c>
    </row>
    <row r="66" spans="1:11">
      <c r="A66" s="270" t="s">
        <v>414</v>
      </c>
      <c r="B66" s="271"/>
      <c r="C66" s="271"/>
      <c r="D66" s="271"/>
      <c r="E66" s="271"/>
      <c r="F66" s="271"/>
      <c r="G66" s="13">
        <v>59</v>
      </c>
      <c r="H66" s="107">
        <f>H62-H65</f>
        <v>22194311</v>
      </c>
      <c r="I66" s="107">
        <f t="shared" ref="I66:K66" si="5">I62-I65</f>
        <v>1721159</v>
      </c>
      <c r="J66" s="107">
        <f t="shared" si="5"/>
        <v>15597460</v>
      </c>
      <c r="K66" s="107">
        <f t="shared" si="5"/>
        <v>3710117</v>
      </c>
    </row>
    <row r="67" spans="1:11">
      <c r="A67" s="269" t="s">
        <v>415</v>
      </c>
      <c r="B67" s="269"/>
      <c r="C67" s="269"/>
      <c r="D67" s="269"/>
      <c r="E67" s="269"/>
      <c r="F67" s="269"/>
      <c r="G67" s="13">
        <v>60</v>
      </c>
      <c r="H67" s="107">
        <f>+IF((H62-H65)&gt;0,(H62-H65),0)</f>
        <v>22194311</v>
      </c>
      <c r="I67" s="107">
        <f t="shared" ref="I67:K67" si="6">+IF((I62-I65)&gt;0,(I62-I65),0)</f>
        <v>1721159</v>
      </c>
      <c r="J67" s="107">
        <f t="shared" si="6"/>
        <v>15597460</v>
      </c>
      <c r="K67" s="107">
        <f t="shared" si="6"/>
        <v>3710117</v>
      </c>
    </row>
    <row r="68" spans="1:11">
      <c r="A68" s="269" t="s">
        <v>416</v>
      </c>
      <c r="B68" s="269"/>
      <c r="C68" s="269"/>
      <c r="D68" s="269"/>
      <c r="E68" s="269"/>
      <c r="F68" s="269"/>
      <c r="G68" s="13">
        <v>61</v>
      </c>
      <c r="H68" s="107">
        <f>+IF((H62-H65)&lt;0,(H62-H65),0)</f>
        <v>0</v>
      </c>
      <c r="I68" s="107">
        <f t="shared" ref="I68:K68" si="7">+IF((I62-I65)&lt;0,(I62-I65),0)</f>
        <v>0</v>
      </c>
      <c r="J68" s="107">
        <f t="shared" si="7"/>
        <v>0</v>
      </c>
      <c r="K68" s="107">
        <f t="shared" si="7"/>
        <v>0</v>
      </c>
    </row>
    <row r="69" spans="1:11">
      <c r="A69" s="245" t="s">
        <v>216</v>
      </c>
      <c r="B69" s="245"/>
      <c r="C69" s="245"/>
      <c r="D69" s="245"/>
      <c r="E69" s="245"/>
      <c r="F69" s="245"/>
      <c r="G69" s="267"/>
      <c r="H69" s="267"/>
      <c r="I69" s="267"/>
      <c r="J69" s="268"/>
      <c r="K69" s="268"/>
    </row>
    <row r="70" spans="1:11" ht="22.15" customHeight="1">
      <c r="A70" s="270" t="s">
        <v>417</v>
      </c>
      <c r="B70" s="271"/>
      <c r="C70" s="271"/>
      <c r="D70" s="271"/>
      <c r="E70" s="271"/>
      <c r="F70" s="271"/>
      <c r="G70" s="13">
        <v>62</v>
      </c>
      <c r="H70" s="107">
        <f>H71-H72</f>
        <v>0</v>
      </c>
      <c r="I70" s="107">
        <f>I71-I72</f>
        <v>0</v>
      </c>
      <c r="J70" s="107">
        <f>J71-J72</f>
        <v>0</v>
      </c>
      <c r="K70" s="107">
        <f>K71-K72</f>
        <v>0</v>
      </c>
    </row>
    <row r="71" spans="1:11">
      <c r="A71" s="266" t="s">
        <v>217</v>
      </c>
      <c r="B71" s="266"/>
      <c r="C71" s="266"/>
      <c r="D71" s="266"/>
      <c r="E71" s="266"/>
      <c r="F71" s="266"/>
      <c r="G71" s="12">
        <v>63</v>
      </c>
      <c r="H71" s="122">
        <v>0</v>
      </c>
      <c r="I71" s="122">
        <v>0</v>
      </c>
      <c r="J71" s="28">
        <v>0</v>
      </c>
      <c r="K71" s="28">
        <v>0</v>
      </c>
    </row>
    <row r="72" spans="1:11">
      <c r="A72" s="266" t="s">
        <v>218</v>
      </c>
      <c r="B72" s="266"/>
      <c r="C72" s="266"/>
      <c r="D72" s="266"/>
      <c r="E72" s="266"/>
      <c r="F72" s="266"/>
      <c r="G72" s="12">
        <v>64</v>
      </c>
      <c r="H72" s="122">
        <v>0</v>
      </c>
      <c r="I72" s="122">
        <v>0</v>
      </c>
      <c r="J72" s="28">
        <v>0</v>
      </c>
      <c r="K72" s="28">
        <v>0</v>
      </c>
    </row>
    <row r="73" spans="1:11">
      <c r="A73" s="275" t="s">
        <v>219</v>
      </c>
      <c r="B73" s="275"/>
      <c r="C73" s="275"/>
      <c r="D73" s="275"/>
      <c r="E73" s="275"/>
      <c r="F73" s="275"/>
      <c r="G73" s="12">
        <v>65</v>
      </c>
      <c r="H73" s="122">
        <v>0</v>
      </c>
      <c r="I73" s="122">
        <v>0</v>
      </c>
      <c r="J73" s="28">
        <v>0</v>
      </c>
      <c r="K73" s="28">
        <v>0</v>
      </c>
    </row>
    <row r="74" spans="1:11">
      <c r="A74" s="269" t="s">
        <v>418</v>
      </c>
      <c r="B74" s="269"/>
      <c r="C74" s="269"/>
      <c r="D74" s="269"/>
      <c r="E74" s="269"/>
      <c r="F74" s="269"/>
      <c r="G74" s="13">
        <v>66</v>
      </c>
      <c r="H74" s="108">
        <v>0</v>
      </c>
      <c r="I74" s="108">
        <v>0</v>
      </c>
      <c r="J74" s="108">
        <v>0</v>
      </c>
      <c r="K74" s="108">
        <v>0</v>
      </c>
    </row>
    <row r="75" spans="1:11">
      <c r="A75" s="269" t="s">
        <v>419</v>
      </c>
      <c r="B75" s="269"/>
      <c r="C75" s="269"/>
      <c r="D75" s="269"/>
      <c r="E75" s="269"/>
      <c r="F75" s="269"/>
      <c r="G75" s="13">
        <v>67</v>
      </c>
      <c r="H75" s="108">
        <v>0</v>
      </c>
      <c r="I75" s="108">
        <v>0</v>
      </c>
      <c r="J75" s="108">
        <v>0</v>
      </c>
      <c r="K75" s="108">
        <v>0</v>
      </c>
    </row>
    <row r="76" spans="1:11">
      <c r="A76" s="245" t="s">
        <v>220</v>
      </c>
      <c r="B76" s="245"/>
      <c r="C76" s="245"/>
      <c r="D76" s="245"/>
      <c r="E76" s="245"/>
      <c r="F76" s="245"/>
      <c r="G76" s="267"/>
      <c r="H76" s="267"/>
      <c r="I76" s="267"/>
      <c r="J76" s="268"/>
      <c r="K76" s="268"/>
    </row>
    <row r="77" spans="1:11">
      <c r="A77" s="270" t="s">
        <v>420</v>
      </c>
      <c r="B77" s="271"/>
      <c r="C77" s="271"/>
      <c r="D77" s="271"/>
      <c r="E77" s="271"/>
      <c r="F77" s="271"/>
      <c r="G77" s="13">
        <v>68</v>
      </c>
      <c r="H77" s="108">
        <v>0</v>
      </c>
      <c r="I77" s="108">
        <v>0</v>
      </c>
      <c r="J77" s="108">
        <v>0</v>
      </c>
      <c r="K77" s="108">
        <v>0</v>
      </c>
    </row>
    <row r="78" spans="1:11">
      <c r="A78" s="266" t="s">
        <v>421</v>
      </c>
      <c r="B78" s="266"/>
      <c r="C78" s="266"/>
      <c r="D78" s="266"/>
      <c r="E78" s="266"/>
      <c r="F78" s="266"/>
      <c r="G78" s="103">
        <v>69</v>
      </c>
      <c r="H78" s="32">
        <v>0</v>
      </c>
      <c r="I78" s="32">
        <v>0</v>
      </c>
      <c r="J78" s="32">
        <v>0</v>
      </c>
      <c r="K78" s="32">
        <v>0</v>
      </c>
    </row>
    <row r="79" spans="1:11">
      <c r="A79" s="266" t="s">
        <v>422</v>
      </c>
      <c r="B79" s="266"/>
      <c r="C79" s="266"/>
      <c r="D79" s="266"/>
      <c r="E79" s="266"/>
      <c r="F79" s="266"/>
      <c r="G79" s="103">
        <v>70</v>
      </c>
      <c r="H79" s="32">
        <v>0</v>
      </c>
      <c r="I79" s="32">
        <v>0</v>
      </c>
      <c r="J79" s="32">
        <v>0</v>
      </c>
      <c r="K79" s="32">
        <v>0</v>
      </c>
    </row>
    <row r="80" spans="1:11">
      <c r="A80" s="270" t="s">
        <v>423</v>
      </c>
      <c r="B80" s="271"/>
      <c r="C80" s="271"/>
      <c r="D80" s="271"/>
      <c r="E80" s="271"/>
      <c r="F80" s="271"/>
      <c r="G80" s="13">
        <v>71</v>
      </c>
      <c r="H80" s="108">
        <v>0</v>
      </c>
      <c r="I80" s="108">
        <v>0</v>
      </c>
      <c r="J80" s="108">
        <v>0</v>
      </c>
      <c r="K80" s="108">
        <v>0</v>
      </c>
    </row>
    <row r="81" spans="1:11">
      <c r="A81" s="270" t="s">
        <v>424</v>
      </c>
      <c r="B81" s="271"/>
      <c r="C81" s="271"/>
      <c r="D81" s="271"/>
      <c r="E81" s="271"/>
      <c r="F81" s="271"/>
      <c r="G81" s="13">
        <v>72</v>
      </c>
      <c r="H81" s="108">
        <v>0</v>
      </c>
      <c r="I81" s="108">
        <v>0</v>
      </c>
      <c r="J81" s="108">
        <v>0</v>
      </c>
      <c r="K81" s="108">
        <v>0</v>
      </c>
    </row>
    <row r="82" spans="1:11">
      <c r="A82" s="269" t="s">
        <v>425</v>
      </c>
      <c r="B82" s="269"/>
      <c r="C82" s="269"/>
      <c r="D82" s="269"/>
      <c r="E82" s="269"/>
      <c r="F82" s="269"/>
      <c r="G82" s="13">
        <v>73</v>
      </c>
      <c r="H82" s="108">
        <v>0</v>
      </c>
      <c r="I82" s="108">
        <v>0</v>
      </c>
      <c r="J82" s="108">
        <v>0</v>
      </c>
      <c r="K82" s="108">
        <v>0</v>
      </c>
    </row>
    <row r="83" spans="1:11">
      <c r="A83" s="269" t="s">
        <v>426</v>
      </c>
      <c r="B83" s="269"/>
      <c r="C83" s="269"/>
      <c r="D83" s="269"/>
      <c r="E83" s="269"/>
      <c r="F83" s="269"/>
      <c r="G83" s="13">
        <v>74</v>
      </c>
      <c r="H83" s="108">
        <v>0</v>
      </c>
      <c r="I83" s="108">
        <v>0</v>
      </c>
      <c r="J83" s="108">
        <v>0</v>
      </c>
      <c r="K83" s="108">
        <v>0</v>
      </c>
    </row>
    <row r="84" spans="1:11">
      <c r="A84" s="245" t="s">
        <v>221</v>
      </c>
      <c r="B84" s="245"/>
      <c r="C84" s="245"/>
      <c r="D84" s="245"/>
      <c r="E84" s="245"/>
      <c r="F84" s="245"/>
      <c r="G84" s="267"/>
      <c r="H84" s="267"/>
      <c r="I84" s="267"/>
      <c r="J84" s="268"/>
      <c r="K84" s="268"/>
    </row>
    <row r="85" spans="1:11">
      <c r="A85" s="260" t="s">
        <v>427</v>
      </c>
      <c r="B85" s="261"/>
      <c r="C85" s="261"/>
      <c r="D85" s="261"/>
      <c r="E85" s="261"/>
      <c r="F85" s="261"/>
      <c r="G85" s="13">
        <v>75</v>
      </c>
      <c r="H85" s="109">
        <f>H86+H87</f>
        <v>0</v>
      </c>
      <c r="I85" s="109">
        <f>I86+I87</f>
        <v>0</v>
      </c>
      <c r="J85" s="109">
        <f>J86+J87</f>
        <v>0</v>
      </c>
      <c r="K85" s="109">
        <f>K86+K87</f>
        <v>0</v>
      </c>
    </row>
    <row r="86" spans="1:11">
      <c r="A86" s="262" t="s">
        <v>222</v>
      </c>
      <c r="B86" s="262"/>
      <c r="C86" s="262"/>
      <c r="D86" s="262"/>
      <c r="E86" s="262"/>
      <c r="F86" s="262"/>
      <c r="G86" s="12">
        <v>76</v>
      </c>
      <c r="H86" s="33">
        <v>0</v>
      </c>
      <c r="I86" s="33">
        <v>0</v>
      </c>
      <c r="J86" s="33">
        <v>0</v>
      </c>
      <c r="K86" s="33">
        <v>0</v>
      </c>
    </row>
    <row r="87" spans="1:11">
      <c r="A87" s="262" t="s">
        <v>223</v>
      </c>
      <c r="B87" s="262"/>
      <c r="C87" s="262"/>
      <c r="D87" s="262"/>
      <c r="E87" s="262"/>
      <c r="F87" s="262"/>
      <c r="G87" s="12">
        <v>77</v>
      </c>
      <c r="H87" s="33">
        <v>0</v>
      </c>
      <c r="I87" s="33">
        <v>0</v>
      </c>
      <c r="J87" s="33">
        <v>0</v>
      </c>
      <c r="K87" s="33">
        <v>0</v>
      </c>
    </row>
    <row r="88" spans="1:11">
      <c r="A88" s="273" t="s">
        <v>224</v>
      </c>
      <c r="B88" s="273"/>
      <c r="C88" s="273"/>
      <c r="D88" s="273"/>
      <c r="E88" s="273"/>
      <c r="F88" s="273"/>
      <c r="G88" s="274"/>
      <c r="H88" s="274"/>
      <c r="I88" s="274"/>
      <c r="J88" s="268"/>
      <c r="K88" s="268"/>
    </row>
    <row r="89" spans="1:11">
      <c r="A89" s="241" t="s">
        <v>225</v>
      </c>
      <c r="B89" s="241"/>
      <c r="C89" s="241"/>
      <c r="D89" s="241"/>
      <c r="E89" s="241"/>
      <c r="F89" s="241"/>
      <c r="G89" s="12">
        <v>78</v>
      </c>
      <c r="H89" s="33">
        <v>22194311</v>
      </c>
      <c r="I89" s="33">
        <v>1721159</v>
      </c>
      <c r="J89" s="33">
        <v>15597460</v>
      </c>
      <c r="K89" s="33">
        <v>3710117</v>
      </c>
    </row>
    <row r="90" spans="1:11" ht="24" customHeight="1">
      <c r="A90" s="242" t="s">
        <v>428</v>
      </c>
      <c r="B90" s="242"/>
      <c r="C90" s="242"/>
      <c r="D90" s="242"/>
      <c r="E90" s="242"/>
      <c r="F90" s="242"/>
      <c r="G90" s="13">
        <v>79</v>
      </c>
      <c r="H90" s="109">
        <f>H91+H98</f>
        <v>2864</v>
      </c>
      <c r="I90" s="109">
        <f t="shared" ref="I90:K90" si="8">I91+I98</f>
        <v>35031</v>
      </c>
      <c r="J90" s="109">
        <f t="shared" si="8"/>
        <v>0</v>
      </c>
      <c r="K90" s="109">
        <f t="shared" si="8"/>
        <v>0</v>
      </c>
    </row>
    <row r="91" spans="1:11" ht="24" customHeight="1">
      <c r="A91" s="242" t="s">
        <v>429</v>
      </c>
      <c r="B91" s="242"/>
      <c r="C91" s="242"/>
      <c r="D91" s="242"/>
      <c r="E91" s="242"/>
      <c r="F91" s="242"/>
      <c r="G91" s="13">
        <v>80</v>
      </c>
      <c r="H91" s="109">
        <f>SUM(H92:H96)</f>
        <v>0</v>
      </c>
      <c r="I91" s="109">
        <f>SUM(I92:I96)</f>
        <v>0</v>
      </c>
      <c r="J91" s="109">
        <f>SUM(J92:J96)</f>
        <v>0</v>
      </c>
      <c r="K91" s="109">
        <f>SUM(K92:K96)</f>
        <v>0</v>
      </c>
    </row>
    <row r="92" spans="1:11" ht="24.75" customHeight="1">
      <c r="A92" s="263" t="s">
        <v>430</v>
      </c>
      <c r="B92" s="264"/>
      <c r="C92" s="264"/>
      <c r="D92" s="264"/>
      <c r="E92" s="264"/>
      <c r="F92" s="265"/>
      <c r="G92" s="12">
        <v>81</v>
      </c>
      <c r="H92" s="33">
        <v>0</v>
      </c>
      <c r="I92" s="33">
        <v>0</v>
      </c>
      <c r="J92" s="33">
        <v>0</v>
      </c>
      <c r="K92" s="33">
        <v>0</v>
      </c>
    </row>
    <row r="93" spans="1:11" ht="22.15" customHeight="1">
      <c r="A93" s="266" t="s">
        <v>431</v>
      </c>
      <c r="B93" s="266"/>
      <c r="C93" s="266"/>
      <c r="D93" s="266"/>
      <c r="E93" s="266"/>
      <c r="F93" s="266"/>
      <c r="G93" s="12">
        <v>82</v>
      </c>
      <c r="H93" s="33">
        <v>0</v>
      </c>
      <c r="I93" s="33">
        <v>0</v>
      </c>
      <c r="J93" s="33">
        <v>0</v>
      </c>
      <c r="K93" s="33">
        <v>0</v>
      </c>
    </row>
    <row r="94" spans="1:11" ht="22.15" customHeight="1">
      <c r="A94" s="266" t="s">
        <v>432</v>
      </c>
      <c r="B94" s="266"/>
      <c r="C94" s="266"/>
      <c r="D94" s="266"/>
      <c r="E94" s="266"/>
      <c r="F94" s="266"/>
      <c r="G94" s="12">
        <v>83</v>
      </c>
      <c r="H94" s="33">
        <v>0</v>
      </c>
      <c r="I94" s="33">
        <v>0</v>
      </c>
      <c r="J94" s="33">
        <v>0</v>
      </c>
      <c r="K94" s="33">
        <v>0</v>
      </c>
    </row>
    <row r="95" spans="1:11" ht="22.15" customHeight="1">
      <c r="A95" s="266" t="s">
        <v>433</v>
      </c>
      <c r="B95" s="266"/>
      <c r="C95" s="266"/>
      <c r="D95" s="266"/>
      <c r="E95" s="266"/>
      <c r="F95" s="266"/>
      <c r="G95" s="12">
        <v>84</v>
      </c>
      <c r="H95" s="33">
        <v>0</v>
      </c>
      <c r="I95" s="33">
        <v>0</v>
      </c>
      <c r="J95" s="33">
        <v>0</v>
      </c>
      <c r="K95" s="33">
        <v>0</v>
      </c>
    </row>
    <row r="96" spans="1:11" ht="22.15" customHeight="1">
      <c r="A96" s="266" t="s">
        <v>434</v>
      </c>
      <c r="B96" s="266"/>
      <c r="C96" s="266"/>
      <c r="D96" s="266"/>
      <c r="E96" s="266"/>
      <c r="F96" s="266"/>
      <c r="G96" s="12">
        <v>85</v>
      </c>
      <c r="H96" s="33">
        <v>0</v>
      </c>
      <c r="I96" s="33">
        <v>0</v>
      </c>
      <c r="J96" s="33">
        <v>0</v>
      </c>
      <c r="K96" s="33">
        <v>0</v>
      </c>
    </row>
    <row r="97" spans="1:11" ht="22.15" customHeight="1">
      <c r="A97" s="266" t="s">
        <v>435</v>
      </c>
      <c r="B97" s="266"/>
      <c r="C97" s="266"/>
      <c r="D97" s="266"/>
      <c r="E97" s="266"/>
      <c r="F97" s="266"/>
      <c r="G97" s="12">
        <v>86</v>
      </c>
      <c r="H97" s="33">
        <v>0</v>
      </c>
      <c r="I97" s="33">
        <v>0</v>
      </c>
      <c r="J97" s="33">
        <v>0</v>
      </c>
      <c r="K97" s="33">
        <v>0</v>
      </c>
    </row>
    <row r="98" spans="1:11" ht="22.15" customHeight="1">
      <c r="A98" s="269" t="s">
        <v>436</v>
      </c>
      <c r="B98" s="269"/>
      <c r="C98" s="269"/>
      <c r="D98" s="269"/>
      <c r="E98" s="269"/>
      <c r="F98" s="269"/>
      <c r="G98" s="13">
        <v>87</v>
      </c>
      <c r="H98" s="110">
        <f>SUM(H99:H106)</f>
        <v>2864</v>
      </c>
      <c r="I98" s="110">
        <f>SUM(I99:I106)</f>
        <v>35031</v>
      </c>
      <c r="J98" s="110">
        <f t="shared" ref="J98:K98" si="9">SUM(J99:J106)</f>
        <v>0</v>
      </c>
      <c r="K98" s="110">
        <f t="shared" si="9"/>
        <v>0</v>
      </c>
    </row>
    <row r="99" spans="1:11" ht="14.25" customHeight="1">
      <c r="A99" s="266" t="s">
        <v>437</v>
      </c>
      <c r="B99" s="266"/>
      <c r="C99" s="266"/>
      <c r="D99" s="266"/>
      <c r="E99" s="266"/>
      <c r="F99" s="266"/>
      <c r="G99" s="12">
        <v>88</v>
      </c>
      <c r="H99" s="33">
        <v>2864</v>
      </c>
      <c r="I99" s="33">
        <v>35031</v>
      </c>
      <c r="J99" s="33">
        <v>0</v>
      </c>
      <c r="K99" s="33">
        <v>0</v>
      </c>
    </row>
    <row r="100" spans="1:11" ht="24" customHeight="1">
      <c r="A100" s="266" t="s">
        <v>438</v>
      </c>
      <c r="B100" s="266"/>
      <c r="C100" s="266"/>
      <c r="D100" s="266"/>
      <c r="E100" s="266"/>
      <c r="F100" s="266"/>
      <c r="G100" s="12">
        <v>89</v>
      </c>
      <c r="H100" s="33">
        <v>0</v>
      </c>
      <c r="I100" s="33">
        <v>0</v>
      </c>
      <c r="J100" s="33">
        <v>0</v>
      </c>
      <c r="K100" s="33">
        <v>0</v>
      </c>
    </row>
    <row r="101" spans="1:11">
      <c r="A101" s="266" t="s">
        <v>439</v>
      </c>
      <c r="B101" s="266"/>
      <c r="C101" s="266"/>
      <c r="D101" s="266"/>
      <c r="E101" s="266"/>
      <c r="F101" s="266"/>
      <c r="G101" s="12">
        <v>90</v>
      </c>
      <c r="H101" s="33">
        <v>0</v>
      </c>
      <c r="I101" s="33">
        <v>0</v>
      </c>
      <c r="J101" s="33">
        <v>0</v>
      </c>
      <c r="K101" s="33">
        <v>0</v>
      </c>
    </row>
    <row r="102" spans="1:11" ht="27.75" customHeight="1">
      <c r="A102" s="240" t="s">
        <v>440</v>
      </c>
      <c r="B102" s="240"/>
      <c r="C102" s="240"/>
      <c r="D102" s="240"/>
      <c r="E102" s="240"/>
      <c r="F102" s="240"/>
      <c r="G102" s="12">
        <v>91</v>
      </c>
      <c r="H102" s="33">
        <v>0</v>
      </c>
      <c r="I102" s="33">
        <v>0</v>
      </c>
      <c r="J102" s="33">
        <v>0</v>
      </c>
      <c r="K102" s="33">
        <v>0</v>
      </c>
    </row>
    <row r="103" spans="1:11" ht="27.75" customHeight="1">
      <c r="A103" s="240" t="s">
        <v>441</v>
      </c>
      <c r="B103" s="240"/>
      <c r="C103" s="240"/>
      <c r="D103" s="240"/>
      <c r="E103" s="240"/>
      <c r="F103" s="240"/>
      <c r="G103" s="12">
        <v>92</v>
      </c>
      <c r="H103" s="33">
        <v>0</v>
      </c>
      <c r="I103" s="33">
        <v>0</v>
      </c>
      <c r="J103" s="33">
        <v>0</v>
      </c>
      <c r="K103" s="33">
        <v>0</v>
      </c>
    </row>
    <row r="104" spans="1:11" ht="14.25" customHeight="1">
      <c r="A104" s="240" t="s">
        <v>442</v>
      </c>
      <c r="B104" s="240"/>
      <c r="C104" s="240"/>
      <c r="D104" s="240"/>
      <c r="E104" s="240"/>
      <c r="F104" s="240"/>
      <c r="G104" s="12">
        <v>93</v>
      </c>
      <c r="H104" s="33">
        <v>0</v>
      </c>
      <c r="I104" s="33">
        <v>0</v>
      </c>
      <c r="J104" s="33">
        <v>0</v>
      </c>
      <c r="K104" s="33">
        <v>0</v>
      </c>
    </row>
    <row r="105" spans="1:11" ht="15.75" customHeight="1">
      <c r="A105" s="240" t="s">
        <v>443</v>
      </c>
      <c r="B105" s="240"/>
      <c r="C105" s="240"/>
      <c r="D105" s="240"/>
      <c r="E105" s="240"/>
      <c r="F105" s="240"/>
      <c r="G105" s="12">
        <v>94</v>
      </c>
      <c r="H105" s="33">
        <v>0</v>
      </c>
      <c r="I105" s="33">
        <v>0</v>
      </c>
      <c r="J105" s="33">
        <v>0</v>
      </c>
      <c r="K105" s="33">
        <v>0</v>
      </c>
    </row>
    <row r="106" spans="1:11" ht="17.25" customHeight="1">
      <c r="A106" s="240" t="s">
        <v>444</v>
      </c>
      <c r="B106" s="240"/>
      <c r="C106" s="240"/>
      <c r="D106" s="240"/>
      <c r="E106" s="240"/>
      <c r="F106" s="240"/>
      <c r="G106" s="12">
        <v>95</v>
      </c>
      <c r="H106" s="33">
        <v>0</v>
      </c>
      <c r="I106" s="33">
        <v>0</v>
      </c>
      <c r="J106" s="33">
        <v>0</v>
      </c>
      <c r="K106" s="33">
        <v>0</v>
      </c>
    </row>
    <row r="107" spans="1:11" ht="27.75" customHeight="1">
      <c r="A107" s="240" t="s">
        <v>445</v>
      </c>
      <c r="B107" s="240"/>
      <c r="C107" s="240"/>
      <c r="D107" s="240"/>
      <c r="E107" s="240"/>
      <c r="F107" s="240"/>
      <c r="G107" s="12">
        <v>96</v>
      </c>
      <c r="H107" s="33">
        <v>0</v>
      </c>
      <c r="I107" s="33">
        <v>0</v>
      </c>
      <c r="J107" s="33">
        <v>0</v>
      </c>
      <c r="K107" s="33">
        <v>0</v>
      </c>
    </row>
    <row r="108" spans="1:11" ht="22.9" customHeight="1">
      <c r="A108" s="242" t="s">
        <v>446</v>
      </c>
      <c r="B108" s="242"/>
      <c r="C108" s="242"/>
      <c r="D108" s="242"/>
      <c r="E108" s="242"/>
      <c r="F108" s="242"/>
      <c r="G108" s="13">
        <v>97</v>
      </c>
      <c r="H108" s="109">
        <f>H91+H98-H107-H97</f>
        <v>2864</v>
      </c>
      <c r="I108" s="109">
        <f>I91+I98-I107-I97</f>
        <v>35031</v>
      </c>
      <c r="J108" s="109">
        <f t="shared" ref="J108:K108" si="10">J91+J98-J107-J97</f>
        <v>0</v>
      </c>
      <c r="K108" s="109">
        <f t="shared" si="10"/>
        <v>0</v>
      </c>
    </row>
    <row r="109" spans="1:11" ht="22.9" customHeight="1">
      <c r="A109" s="242" t="s">
        <v>447</v>
      </c>
      <c r="B109" s="242"/>
      <c r="C109" s="242"/>
      <c r="D109" s="242"/>
      <c r="E109" s="242"/>
      <c r="F109" s="242"/>
      <c r="G109" s="13">
        <v>98</v>
      </c>
      <c r="H109" s="109">
        <f>H89+H108</f>
        <v>22197175</v>
      </c>
      <c r="I109" s="109">
        <f>I89+I108</f>
        <v>1756190</v>
      </c>
      <c r="J109" s="109">
        <f t="shared" ref="J109:K109" si="11">J89+J108</f>
        <v>15597460</v>
      </c>
      <c r="K109" s="109">
        <f t="shared" si="11"/>
        <v>3710117</v>
      </c>
    </row>
    <row r="110" spans="1:11">
      <c r="A110" s="245" t="s">
        <v>226</v>
      </c>
      <c r="B110" s="245"/>
      <c r="C110" s="245"/>
      <c r="D110" s="245"/>
      <c r="E110" s="245"/>
      <c r="F110" s="245"/>
      <c r="G110" s="267"/>
      <c r="H110" s="267"/>
      <c r="I110" s="267"/>
      <c r="J110" s="268"/>
      <c r="K110" s="268"/>
    </row>
    <row r="111" spans="1:11" ht="27" customHeight="1">
      <c r="A111" s="260" t="s">
        <v>448</v>
      </c>
      <c r="B111" s="261"/>
      <c r="C111" s="261"/>
      <c r="D111" s="261"/>
      <c r="E111" s="261"/>
      <c r="F111" s="261"/>
      <c r="G111" s="13">
        <v>99</v>
      </c>
      <c r="H111" s="109">
        <f>H112+H113</f>
        <v>22197175</v>
      </c>
      <c r="I111" s="109">
        <f>I112+I113</f>
        <v>1756190</v>
      </c>
      <c r="J111" s="109">
        <f>J112+J113</f>
        <v>15597460</v>
      </c>
      <c r="K111" s="109">
        <f>K112+K113</f>
        <v>3710117</v>
      </c>
    </row>
    <row r="112" spans="1:11">
      <c r="A112" s="262" t="s">
        <v>227</v>
      </c>
      <c r="B112" s="262"/>
      <c r="C112" s="262"/>
      <c r="D112" s="262"/>
      <c r="E112" s="262"/>
      <c r="F112" s="262"/>
      <c r="G112" s="12">
        <v>100</v>
      </c>
      <c r="H112" s="123">
        <v>22197175</v>
      </c>
      <c r="I112" s="123">
        <v>1756190</v>
      </c>
      <c r="J112" s="33">
        <v>15597460</v>
      </c>
      <c r="K112" s="33">
        <v>3710117</v>
      </c>
    </row>
    <row r="113" spans="1:11">
      <c r="A113" s="262" t="s">
        <v>228</v>
      </c>
      <c r="B113" s="262"/>
      <c r="C113" s="262"/>
      <c r="D113" s="262"/>
      <c r="E113" s="262"/>
      <c r="F113" s="262"/>
      <c r="G113" s="12">
        <v>101</v>
      </c>
      <c r="H113" s="123">
        <v>0</v>
      </c>
      <c r="I113" s="123">
        <v>0</v>
      </c>
      <c r="J113" s="33">
        <v>0</v>
      </c>
      <c r="K113" s="33">
        <v>0</v>
      </c>
    </row>
  </sheetData>
  <sheetProtection algorithmName="SHA-512" hashValue="k30uCiWCDngLmV4RyGkYeKXa/el2Gx5lcgDT9uV92hpa4CCIdtFyeC1W4CScr4aQ/ab+hxOmq5oQBFN74Rrg6w==" saltValue="LxlNj6ZoksIIyWebhFbZ+w==" spinCount="100000" sheet="1" objects="1" scenarios="1"/>
  <mergeCells count="115">
    <mergeCell ref="A85:F85"/>
    <mergeCell ref="A86:F86"/>
    <mergeCell ref="A87:F87"/>
    <mergeCell ref="A82:F82"/>
    <mergeCell ref="A5:F6"/>
    <mergeCell ref="G5:G6"/>
    <mergeCell ref="H5:I5"/>
    <mergeCell ref="J5:K5"/>
    <mergeCell ref="A3:K3"/>
    <mergeCell ref="A4:K4"/>
    <mergeCell ref="A69:K69"/>
    <mergeCell ref="A76:K76"/>
    <mergeCell ref="A84:K84"/>
    <mergeCell ref="A7:F7"/>
    <mergeCell ref="A66:F66"/>
    <mergeCell ref="A67:F67"/>
    <mergeCell ref="A71:F71"/>
    <mergeCell ref="A53:F53"/>
    <mergeCell ref="A54:F54"/>
    <mergeCell ref="A55:F55"/>
    <mergeCell ref="A83:F83"/>
    <mergeCell ref="A73:F73"/>
    <mergeCell ref="A74:F74"/>
    <mergeCell ref="A75:F75"/>
    <mergeCell ref="A2:I2"/>
    <mergeCell ref="A1:I1"/>
    <mergeCell ref="A60:F60"/>
    <mergeCell ref="A61:F61"/>
    <mergeCell ref="A48:F48"/>
    <mergeCell ref="A49:F49"/>
    <mergeCell ref="A36:F36"/>
    <mergeCell ref="A37:F37"/>
    <mergeCell ref="A24:F24"/>
    <mergeCell ref="A25:F25"/>
    <mergeCell ref="A56:F56"/>
    <mergeCell ref="A57:F57"/>
    <mergeCell ref="A58:F58"/>
    <mergeCell ref="A59:F59"/>
    <mergeCell ref="A44:F44"/>
    <mergeCell ref="A45:F45"/>
    <mergeCell ref="A46:F46"/>
    <mergeCell ref="A47:F47"/>
    <mergeCell ref="A32:F32"/>
    <mergeCell ref="A33:F33"/>
    <mergeCell ref="A34:F34"/>
    <mergeCell ref="A50:F50"/>
    <mergeCell ref="A51:F51"/>
    <mergeCell ref="A52:F52"/>
    <mergeCell ref="A88:K88"/>
    <mergeCell ref="A8:F8"/>
    <mergeCell ref="A9:F9"/>
    <mergeCell ref="A10:F10"/>
    <mergeCell ref="A11:F11"/>
    <mergeCell ref="A12:F12"/>
    <mergeCell ref="A13:F13"/>
    <mergeCell ref="A97:F97"/>
    <mergeCell ref="A27:F27"/>
    <mergeCell ref="A28:F28"/>
    <mergeCell ref="A29:F29"/>
    <mergeCell ref="A30:F30"/>
    <mergeCell ref="A31:F31"/>
    <mergeCell ref="A23:F23"/>
    <mergeCell ref="A77:F77"/>
    <mergeCell ref="A78:F78"/>
    <mergeCell ref="A79:F79"/>
    <mergeCell ref="A80:F80"/>
    <mergeCell ref="A81:F81"/>
    <mergeCell ref="A62:F62"/>
    <mergeCell ref="A63:F63"/>
    <mergeCell ref="A64:F64"/>
    <mergeCell ref="A65:F65"/>
    <mergeCell ref="A72:F72"/>
    <mergeCell ref="A68:F68"/>
    <mergeCell ref="A70:F70"/>
    <mergeCell ref="A14:F14"/>
    <mergeCell ref="A15:F15"/>
    <mergeCell ref="A16:F16"/>
    <mergeCell ref="A17:F17"/>
    <mergeCell ref="A18:F18"/>
    <mergeCell ref="A19:F19"/>
    <mergeCell ref="A20:F20"/>
    <mergeCell ref="A21:F21"/>
    <mergeCell ref="A35:F35"/>
    <mergeCell ref="A22:F22"/>
    <mergeCell ref="A38:F38"/>
    <mergeCell ref="A39:F39"/>
    <mergeCell ref="A40:F40"/>
    <mergeCell ref="A41:F41"/>
    <mergeCell ref="A42:F42"/>
    <mergeCell ref="A43:F43"/>
    <mergeCell ref="A26:F26"/>
    <mergeCell ref="A108:F108"/>
    <mergeCell ref="A109:F109"/>
    <mergeCell ref="A111:F111"/>
    <mergeCell ref="A112:F112"/>
    <mergeCell ref="A113:F113"/>
    <mergeCell ref="A89:F89"/>
    <mergeCell ref="A90:F90"/>
    <mergeCell ref="A92:F92"/>
    <mergeCell ref="A93:F93"/>
    <mergeCell ref="A94:F94"/>
    <mergeCell ref="A102:F102"/>
    <mergeCell ref="A100:F100"/>
    <mergeCell ref="A110:K110"/>
    <mergeCell ref="A101:F101"/>
    <mergeCell ref="A95:F95"/>
    <mergeCell ref="A96:F96"/>
    <mergeCell ref="A91:F91"/>
    <mergeCell ref="A98:F98"/>
    <mergeCell ref="A99:F99"/>
    <mergeCell ref="A103:F103"/>
    <mergeCell ref="A104:F104"/>
    <mergeCell ref="A105:F105"/>
    <mergeCell ref="A106:F106"/>
    <mergeCell ref="A107:F107"/>
  </mergeCells>
  <dataValidations count="5">
    <dataValidation type="whole" operator="greaterThanOrEqual" allowBlank="1" showInputMessage="1" showErrorMessage="1" errorTitle="Incorrect entry" error="You can enter only positive whole numbers."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0000000}">
      <formula1>0</formula1>
    </dataValidation>
    <dataValidation type="whole" operator="notEqual" allowBlank="1" showInputMessage="1" showErrorMessage="1" errorTitle="Incorrect entry" error="You can enter only positive or negative whole numbers."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1000000}">
      <formula1>999999999999</formula1>
    </dataValidation>
    <dataValidation type="whole" operator="notEqual" allowBlank="1" showInputMessage="1" showErrorMessage="1" errorTitle="Incorrect entry" error="You can enter only whole numbers."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Incorrect entry" error="You can enter only whole numbers" sqref="H15:K15 H26:K35 H54:K54 H111:K113 H62:K62 H70:K70 H73:K73 H77:K77 H80:K81 H85:K87 H65:K66 H89:K109" xr:uid="{00000000-0002-0000-0200-000003000000}">
      <formula1>999999999999</formula1>
    </dataValidation>
    <dataValidation type="whole" operator="greaterThanOrEqual" allowBlank="1" showInputMessage="1" showErrorMessage="1" errorTitle="Incorrect entry" error="You can enter only positive whole numbers" sqref="H71:K72 H78:K79 H16:K25 H82:K83 H74:K75 H55:K61 H8:K14 H36:K53 H63:K64 H67:K68" xr:uid="{00000000-0002-0000-0200-000004000000}">
      <formula1>0</formula1>
    </dataValidation>
  </dataValidations>
  <pageMargins left="0.75" right="0.17" top="1" bottom="1" header="0.5" footer="0.5"/>
  <pageSetup paperSize="9" scale="40" orientation="portrait" r:id="rId1"/>
  <customProperties>
    <customPr name="EpmWorksheetKeyString_GU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showGridLines="0" view="pageBreakPreview" zoomScaleNormal="100" zoomScaleSheetLayoutView="100" workbookViewId="0">
      <selection sqref="A1:I1"/>
    </sheetView>
  </sheetViews>
  <sheetFormatPr defaultColWidth="9.28515625" defaultRowHeight="12.75"/>
  <cols>
    <col min="1" max="7" width="9.28515625" style="16"/>
    <col min="8" max="9" width="15.28515625" style="44" customWidth="1"/>
    <col min="10" max="16384" width="9.28515625" style="16"/>
  </cols>
  <sheetData>
    <row r="1" spans="1:9">
      <c r="A1" s="277" t="s">
        <v>229</v>
      </c>
      <c r="B1" s="315"/>
      <c r="C1" s="315"/>
      <c r="D1" s="315"/>
      <c r="E1" s="315"/>
      <c r="F1" s="315"/>
      <c r="G1" s="315"/>
      <c r="H1" s="315"/>
      <c r="I1" s="315"/>
    </row>
    <row r="2" spans="1:9" ht="12.75" customHeight="1">
      <c r="A2" s="276" t="s">
        <v>597</v>
      </c>
      <c r="B2" s="276"/>
      <c r="C2" s="276"/>
      <c r="D2" s="276"/>
      <c r="E2" s="276"/>
      <c r="F2" s="276"/>
      <c r="G2" s="276"/>
      <c r="H2" s="276"/>
      <c r="I2" s="276"/>
    </row>
    <row r="3" spans="1:9">
      <c r="A3" s="317" t="s">
        <v>499</v>
      </c>
      <c r="B3" s="318"/>
      <c r="C3" s="318"/>
      <c r="D3" s="318"/>
      <c r="E3" s="318"/>
      <c r="F3" s="318"/>
      <c r="G3" s="318"/>
      <c r="H3" s="318"/>
      <c r="I3" s="318"/>
    </row>
    <row r="4" spans="1:9" ht="12.75" customHeight="1">
      <c r="A4" s="316" t="s">
        <v>518</v>
      </c>
      <c r="B4" s="253"/>
      <c r="C4" s="253"/>
      <c r="D4" s="253"/>
      <c r="E4" s="253"/>
      <c r="F4" s="253"/>
      <c r="G4" s="253"/>
      <c r="H4" s="253"/>
      <c r="I4" s="254"/>
    </row>
    <row r="5" spans="1:9" ht="24" thickBot="1">
      <c r="A5" s="319" t="s">
        <v>230</v>
      </c>
      <c r="B5" s="320"/>
      <c r="C5" s="320"/>
      <c r="D5" s="320"/>
      <c r="E5" s="320"/>
      <c r="F5" s="321"/>
      <c r="G5" s="17" t="s">
        <v>231</v>
      </c>
      <c r="H5" s="34" t="s">
        <v>232</v>
      </c>
      <c r="I5" s="34" t="s">
        <v>233</v>
      </c>
    </row>
    <row r="6" spans="1:9">
      <c r="A6" s="322">
        <v>1</v>
      </c>
      <c r="B6" s="323"/>
      <c r="C6" s="323"/>
      <c r="D6" s="323"/>
      <c r="E6" s="323"/>
      <c r="F6" s="324"/>
      <c r="G6" s="18">
        <v>2</v>
      </c>
      <c r="H6" s="35" t="s">
        <v>234</v>
      </c>
      <c r="I6" s="35" t="s">
        <v>235</v>
      </c>
    </row>
    <row r="7" spans="1:9">
      <c r="A7" s="294" t="s">
        <v>236</v>
      </c>
      <c r="B7" s="295"/>
      <c r="C7" s="295"/>
      <c r="D7" s="295"/>
      <c r="E7" s="295"/>
      <c r="F7" s="295"/>
      <c r="G7" s="295"/>
      <c r="H7" s="295"/>
      <c r="I7" s="296"/>
    </row>
    <row r="8" spans="1:9" ht="12.75" customHeight="1">
      <c r="A8" s="297" t="s">
        <v>237</v>
      </c>
      <c r="B8" s="298"/>
      <c r="C8" s="298"/>
      <c r="D8" s="298"/>
      <c r="E8" s="298"/>
      <c r="F8" s="299"/>
      <c r="G8" s="19">
        <v>1</v>
      </c>
      <c r="H8" s="36">
        <v>25236748</v>
      </c>
      <c r="I8" s="36">
        <v>23247591</v>
      </c>
    </row>
    <row r="9" spans="1:9" ht="12.75" customHeight="1">
      <c r="A9" s="312" t="s">
        <v>238</v>
      </c>
      <c r="B9" s="313"/>
      <c r="C9" s="313"/>
      <c r="D9" s="313"/>
      <c r="E9" s="313"/>
      <c r="F9" s="314"/>
      <c r="G9" s="20">
        <v>2</v>
      </c>
      <c r="H9" s="37">
        <f>H10+H11+H12+H13+H14+H15+H16+H17</f>
        <v>6489413</v>
      </c>
      <c r="I9" s="37">
        <f>I10+I11+I12+I13+I14+I15+I16+I17</f>
        <v>4510491</v>
      </c>
    </row>
    <row r="10" spans="1:9" ht="12.75" customHeight="1">
      <c r="A10" s="309" t="s">
        <v>239</v>
      </c>
      <c r="B10" s="310"/>
      <c r="C10" s="310"/>
      <c r="D10" s="310"/>
      <c r="E10" s="310"/>
      <c r="F10" s="311"/>
      <c r="G10" s="21">
        <v>3</v>
      </c>
      <c r="H10" s="38">
        <v>6036079</v>
      </c>
      <c r="I10" s="38">
        <v>5277031</v>
      </c>
    </row>
    <row r="11" spans="1:9" ht="22.15" customHeight="1">
      <c r="A11" s="309" t="s">
        <v>240</v>
      </c>
      <c r="B11" s="310"/>
      <c r="C11" s="310"/>
      <c r="D11" s="310"/>
      <c r="E11" s="310"/>
      <c r="F11" s="311"/>
      <c r="G11" s="21">
        <v>4</v>
      </c>
      <c r="H11" s="38">
        <v>4884</v>
      </c>
      <c r="I11" s="38">
        <v>-36781</v>
      </c>
    </row>
    <row r="12" spans="1:9" ht="23.65" customHeight="1">
      <c r="A12" s="309" t="s">
        <v>241</v>
      </c>
      <c r="B12" s="310"/>
      <c r="C12" s="310"/>
      <c r="D12" s="310"/>
      <c r="E12" s="310"/>
      <c r="F12" s="311"/>
      <c r="G12" s="21">
        <v>5</v>
      </c>
      <c r="H12" s="38">
        <v>-110702</v>
      </c>
      <c r="I12" s="38">
        <v>-158091</v>
      </c>
    </row>
    <row r="13" spans="1:9" ht="12.75" customHeight="1">
      <c r="A13" s="309" t="s">
        <v>242</v>
      </c>
      <c r="B13" s="310"/>
      <c r="C13" s="310"/>
      <c r="D13" s="310"/>
      <c r="E13" s="310"/>
      <c r="F13" s="311"/>
      <c r="G13" s="21">
        <v>6</v>
      </c>
      <c r="H13" s="38">
        <v>-595045</v>
      </c>
      <c r="I13" s="38">
        <v>-1718055</v>
      </c>
    </row>
    <row r="14" spans="1:9" ht="12.75" customHeight="1">
      <c r="A14" s="309" t="s">
        <v>243</v>
      </c>
      <c r="B14" s="310"/>
      <c r="C14" s="310"/>
      <c r="D14" s="310"/>
      <c r="E14" s="310"/>
      <c r="F14" s="311"/>
      <c r="G14" s="21">
        <v>7</v>
      </c>
      <c r="H14" s="38">
        <v>244986</v>
      </c>
      <c r="I14" s="38">
        <v>758600</v>
      </c>
    </row>
    <row r="15" spans="1:9" ht="12.75" customHeight="1">
      <c r="A15" s="309" t="s">
        <v>244</v>
      </c>
      <c r="B15" s="310"/>
      <c r="C15" s="310"/>
      <c r="D15" s="310"/>
      <c r="E15" s="310"/>
      <c r="F15" s="311"/>
      <c r="G15" s="21">
        <v>8</v>
      </c>
      <c r="H15" s="38">
        <v>0</v>
      </c>
      <c r="I15" s="38">
        <v>0</v>
      </c>
    </row>
    <row r="16" spans="1:9" ht="12.75" customHeight="1">
      <c r="A16" s="309" t="s">
        <v>245</v>
      </c>
      <c r="B16" s="310"/>
      <c r="C16" s="310"/>
      <c r="D16" s="310"/>
      <c r="E16" s="310"/>
      <c r="F16" s="311"/>
      <c r="G16" s="21">
        <v>9</v>
      </c>
      <c r="H16" s="38">
        <v>-21340</v>
      </c>
      <c r="I16" s="38">
        <v>-28200</v>
      </c>
    </row>
    <row r="17" spans="1:9" ht="25.15" customHeight="1">
      <c r="A17" s="309" t="s">
        <v>246</v>
      </c>
      <c r="B17" s="310"/>
      <c r="C17" s="310"/>
      <c r="D17" s="310"/>
      <c r="E17" s="310"/>
      <c r="F17" s="311"/>
      <c r="G17" s="21">
        <v>10</v>
      </c>
      <c r="H17" s="38">
        <v>930551</v>
      </c>
      <c r="I17" s="38">
        <v>415987</v>
      </c>
    </row>
    <row r="18" spans="1:9" ht="28.15" customHeight="1">
      <c r="A18" s="288" t="s">
        <v>247</v>
      </c>
      <c r="B18" s="289"/>
      <c r="C18" s="289"/>
      <c r="D18" s="289"/>
      <c r="E18" s="289"/>
      <c r="F18" s="290"/>
      <c r="G18" s="20">
        <v>11</v>
      </c>
      <c r="H18" s="37">
        <f>H8+H9</f>
        <v>31726161</v>
      </c>
      <c r="I18" s="37">
        <f>I8+I9</f>
        <v>27758082</v>
      </c>
    </row>
    <row r="19" spans="1:9" ht="12.75" customHeight="1">
      <c r="A19" s="312" t="s">
        <v>248</v>
      </c>
      <c r="B19" s="313"/>
      <c r="C19" s="313"/>
      <c r="D19" s="313"/>
      <c r="E19" s="313"/>
      <c r="F19" s="314"/>
      <c r="G19" s="20">
        <v>12</v>
      </c>
      <c r="H19" s="37">
        <f>H20+H21+H22+H23</f>
        <v>-11890449</v>
      </c>
      <c r="I19" s="37">
        <f>I20+I21+I22+I23</f>
        <v>-10045286</v>
      </c>
    </row>
    <row r="20" spans="1:9" ht="12.75" customHeight="1">
      <c r="A20" s="309" t="s">
        <v>249</v>
      </c>
      <c r="B20" s="310"/>
      <c r="C20" s="310"/>
      <c r="D20" s="310"/>
      <c r="E20" s="310"/>
      <c r="F20" s="311"/>
      <c r="G20" s="21">
        <v>13</v>
      </c>
      <c r="H20" s="38">
        <v>4233150</v>
      </c>
      <c r="I20" s="38">
        <v>-12110365</v>
      </c>
    </row>
    <row r="21" spans="1:9" ht="12.75" customHeight="1">
      <c r="A21" s="309" t="s">
        <v>250</v>
      </c>
      <c r="B21" s="310"/>
      <c r="C21" s="310"/>
      <c r="D21" s="310"/>
      <c r="E21" s="310"/>
      <c r="F21" s="311"/>
      <c r="G21" s="21">
        <v>14</v>
      </c>
      <c r="H21" s="38">
        <v>-18724204</v>
      </c>
      <c r="I21" s="38">
        <v>1877153</v>
      </c>
    </row>
    <row r="22" spans="1:9" ht="12.75" customHeight="1">
      <c r="A22" s="309" t="s">
        <v>251</v>
      </c>
      <c r="B22" s="310"/>
      <c r="C22" s="310"/>
      <c r="D22" s="310"/>
      <c r="E22" s="310"/>
      <c r="F22" s="311"/>
      <c r="G22" s="21">
        <v>15</v>
      </c>
      <c r="H22" s="38">
        <v>3295126</v>
      </c>
      <c r="I22" s="38">
        <v>439052</v>
      </c>
    </row>
    <row r="23" spans="1:9" ht="12.75" customHeight="1">
      <c r="A23" s="309" t="s">
        <v>252</v>
      </c>
      <c r="B23" s="310"/>
      <c r="C23" s="310"/>
      <c r="D23" s="310"/>
      <c r="E23" s="310"/>
      <c r="F23" s="311"/>
      <c r="G23" s="21">
        <v>16</v>
      </c>
      <c r="H23" s="38">
        <v>-694521</v>
      </c>
      <c r="I23" s="38">
        <v>-251126</v>
      </c>
    </row>
    <row r="24" spans="1:9" ht="12.75" customHeight="1">
      <c r="A24" s="288" t="s">
        <v>253</v>
      </c>
      <c r="B24" s="289"/>
      <c r="C24" s="289"/>
      <c r="D24" s="289"/>
      <c r="E24" s="289"/>
      <c r="F24" s="290"/>
      <c r="G24" s="20">
        <v>17</v>
      </c>
      <c r="H24" s="37">
        <f>H18+H19</f>
        <v>19835712</v>
      </c>
      <c r="I24" s="37">
        <f>I18+I19</f>
        <v>17712796</v>
      </c>
    </row>
    <row r="25" spans="1:9" ht="12.75" customHeight="1">
      <c r="A25" s="300" t="s">
        <v>254</v>
      </c>
      <c r="B25" s="301"/>
      <c r="C25" s="301"/>
      <c r="D25" s="301"/>
      <c r="E25" s="301"/>
      <c r="F25" s="302"/>
      <c r="G25" s="21">
        <v>18</v>
      </c>
      <c r="H25" s="38">
        <v>-232355</v>
      </c>
      <c r="I25" s="38">
        <v>-761155</v>
      </c>
    </row>
    <row r="26" spans="1:9" ht="12.75" customHeight="1">
      <c r="A26" s="300" t="s">
        <v>255</v>
      </c>
      <c r="B26" s="301"/>
      <c r="C26" s="301"/>
      <c r="D26" s="301"/>
      <c r="E26" s="301"/>
      <c r="F26" s="302"/>
      <c r="G26" s="21">
        <v>19</v>
      </c>
      <c r="H26" s="38">
        <v>-2858044</v>
      </c>
      <c r="I26" s="38">
        <v>-6654232</v>
      </c>
    </row>
    <row r="27" spans="1:9" ht="25.9" customHeight="1">
      <c r="A27" s="291" t="s">
        <v>256</v>
      </c>
      <c r="B27" s="292"/>
      <c r="C27" s="292"/>
      <c r="D27" s="292"/>
      <c r="E27" s="292"/>
      <c r="F27" s="293"/>
      <c r="G27" s="22">
        <v>20</v>
      </c>
      <c r="H27" s="39">
        <f>H24+H25+H26</f>
        <v>16745313</v>
      </c>
      <c r="I27" s="39">
        <f>I24+I25+I26</f>
        <v>10297409</v>
      </c>
    </row>
    <row r="28" spans="1:9">
      <c r="A28" s="294" t="s">
        <v>257</v>
      </c>
      <c r="B28" s="295"/>
      <c r="C28" s="295"/>
      <c r="D28" s="295"/>
      <c r="E28" s="295"/>
      <c r="F28" s="295"/>
      <c r="G28" s="295"/>
      <c r="H28" s="295"/>
      <c r="I28" s="296"/>
    </row>
    <row r="29" spans="1:9" ht="30.6" customHeight="1">
      <c r="A29" s="297" t="s">
        <v>258</v>
      </c>
      <c r="B29" s="298"/>
      <c r="C29" s="298"/>
      <c r="D29" s="298"/>
      <c r="E29" s="298"/>
      <c r="F29" s="299"/>
      <c r="G29" s="19">
        <v>21</v>
      </c>
      <c r="H29" s="40">
        <v>8964</v>
      </c>
      <c r="I29" s="40">
        <v>355980</v>
      </c>
    </row>
    <row r="30" spans="1:9" ht="12.75" customHeight="1">
      <c r="A30" s="300" t="s">
        <v>259</v>
      </c>
      <c r="B30" s="301"/>
      <c r="C30" s="301"/>
      <c r="D30" s="301"/>
      <c r="E30" s="301"/>
      <c r="F30" s="302"/>
      <c r="G30" s="21">
        <v>22</v>
      </c>
      <c r="H30" s="41">
        <v>0</v>
      </c>
      <c r="I30" s="41">
        <v>0</v>
      </c>
    </row>
    <row r="31" spans="1:9" ht="12.75" customHeight="1">
      <c r="A31" s="300" t="s">
        <v>260</v>
      </c>
      <c r="B31" s="301"/>
      <c r="C31" s="301"/>
      <c r="D31" s="301"/>
      <c r="E31" s="301"/>
      <c r="F31" s="302"/>
      <c r="G31" s="21">
        <v>23</v>
      </c>
      <c r="H31" s="41">
        <v>640890</v>
      </c>
      <c r="I31" s="41">
        <v>1705210</v>
      </c>
    </row>
    <row r="32" spans="1:9" ht="12.75" customHeight="1">
      <c r="A32" s="300" t="s">
        <v>261</v>
      </c>
      <c r="B32" s="301"/>
      <c r="C32" s="301"/>
      <c r="D32" s="301"/>
      <c r="E32" s="301"/>
      <c r="F32" s="302"/>
      <c r="G32" s="21">
        <v>24</v>
      </c>
      <c r="H32" s="41">
        <v>0</v>
      </c>
      <c r="I32" s="41">
        <v>874</v>
      </c>
    </row>
    <row r="33" spans="1:9" ht="12.75" customHeight="1">
      <c r="A33" s="300" t="s">
        <v>262</v>
      </c>
      <c r="B33" s="301"/>
      <c r="C33" s="301"/>
      <c r="D33" s="301"/>
      <c r="E33" s="301"/>
      <c r="F33" s="302"/>
      <c r="G33" s="21">
        <v>25</v>
      </c>
      <c r="H33" s="41">
        <v>792336</v>
      </c>
      <c r="I33" s="41">
        <v>0</v>
      </c>
    </row>
    <row r="34" spans="1:9" ht="12.75" customHeight="1">
      <c r="A34" s="300" t="s">
        <v>263</v>
      </c>
      <c r="B34" s="301"/>
      <c r="C34" s="301"/>
      <c r="D34" s="301"/>
      <c r="E34" s="301"/>
      <c r="F34" s="302"/>
      <c r="G34" s="21">
        <v>26</v>
      </c>
      <c r="H34" s="41">
        <v>0</v>
      </c>
      <c r="I34" s="41">
        <v>0</v>
      </c>
    </row>
    <row r="35" spans="1:9" ht="26.65" customHeight="1">
      <c r="A35" s="288" t="s">
        <v>264</v>
      </c>
      <c r="B35" s="289"/>
      <c r="C35" s="289"/>
      <c r="D35" s="289"/>
      <c r="E35" s="289"/>
      <c r="F35" s="290"/>
      <c r="G35" s="20">
        <v>27</v>
      </c>
      <c r="H35" s="42">
        <f>H29+H30+H31+H32+H33+H34</f>
        <v>1442190</v>
      </c>
      <c r="I35" s="42">
        <f>I29+I30+I31+I32+I33+I34</f>
        <v>2062064</v>
      </c>
    </row>
    <row r="36" spans="1:9" ht="22.9" customHeight="1">
      <c r="A36" s="300" t="s">
        <v>265</v>
      </c>
      <c r="B36" s="301"/>
      <c r="C36" s="301"/>
      <c r="D36" s="301"/>
      <c r="E36" s="301"/>
      <c r="F36" s="302"/>
      <c r="G36" s="21">
        <v>28</v>
      </c>
      <c r="H36" s="41">
        <v>-2108900</v>
      </c>
      <c r="I36" s="41">
        <v>-2391977</v>
      </c>
    </row>
    <row r="37" spans="1:9" ht="12.75" customHeight="1">
      <c r="A37" s="300" t="s">
        <v>266</v>
      </c>
      <c r="B37" s="301"/>
      <c r="C37" s="301"/>
      <c r="D37" s="301"/>
      <c r="E37" s="301"/>
      <c r="F37" s="302"/>
      <c r="G37" s="21">
        <v>29</v>
      </c>
      <c r="H37" s="41">
        <v>0</v>
      </c>
      <c r="I37" s="41">
        <v>0</v>
      </c>
    </row>
    <row r="38" spans="1:9" ht="12.75" customHeight="1">
      <c r="A38" s="300" t="s">
        <v>267</v>
      </c>
      <c r="B38" s="301"/>
      <c r="C38" s="301"/>
      <c r="D38" s="301"/>
      <c r="E38" s="301"/>
      <c r="F38" s="302"/>
      <c r="G38" s="21">
        <v>30</v>
      </c>
      <c r="H38" s="41">
        <v>0</v>
      </c>
      <c r="I38" s="41">
        <v>0</v>
      </c>
    </row>
    <row r="39" spans="1:9" ht="12.75" customHeight="1">
      <c r="A39" s="300" t="s">
        <v>268</v>
      </c>
      <c r="B39" s="301"/>
      <c r="C39" s="301"/>
      <c r="D39" s="301"/>
      <c r="E39" s="301"/>
      <c r="F39" s="302"/>
      <c r="G39" s="21">
        <v>31</v>
      </c>
      <c r="H39" s="41">
        <v>0</v>
      </c>
      <c r="I39" s="41">
        <v>0</v>
      </c>
    </row>
    <row r="40" spans="1:9" ht="12.75" customHeight="1">
      <c r="A40" s="300" t="s">
        <v>269</v>
      </c>
      <c r="B40" s="301"/>
      <c r="C40" s="301"/>
      <c r="D40" s="301"/>
      <c r="E40" s="301"/>
      <c r="F40" s="302"/>
      <c r="G40" s="21">
        <v>32</v>
      </c>
      <c r="H40" s="41">
        <v>0</v>
      </c>
      <c r="I40" s="41">
        <v>0</v>
      </c>
    </row>
    <row r="41" spans="1:9" ht="24" customHeight="1">
      <c r="A41" s="288" t="s">
        <v>270</v>
      </c>
      <c r="B41" s="289"/>
      <c r="C41" s="289"/>
      <c r="D41" s="289"/>
      <c r="E41" s="289"/>
      <c r="F41" s="290"/>
      <c r="G41" s="20">
        <v>33</v>
      </c>
      <c r="H41" s="42">
        <f>H36+H37+H38+H39+H40</f>
        <v>-2108900</v>
      </c>
      <c r="I41" s="42">
        <f>I36+I37+I38+I39+I40</f>
        <v>-2391977</v>
      </c>
    </row>
    <row r="42" spans="1:9" ht="29.65" customHeight="1">
      <c r="A42" s="291" t="s">
        <v>271</v>
      </c>
      <c r="B42" s="292"/>
      <c r="C42" s="292"/>
      <c r="D42" s="292"/>
      <c r="E42" s="292"/>
      <c r="F42" s="293"/>
      <c r="G42" s="22">
        <v>34</v>
      </c>
      <c r="H42" s="43">
        <f>H35+H41</f>
        <v>-666710</v>
      </c>
      <c r="I42" s="43">
        <f>I35+I41</f>
        <v>-329913</v>
      </c>
    </row>
    <row r="43" spans="1:9">
      <c r="A43" s="294" t="s">
        <v>272</v>
      </c>
      <c r="B43" s="295"/>
      <c r="C43" s="295"/>
      <c r="D43" s="295"/>
      <c r="E43" s="295"/>
      <c r="F43" s="295"/>
      <c r="G43" s="295"/>
      <c r="H43" s="295"/>
      <c r="I43" s="296"/>
    </row>
    <row r="44" spans="1:9" ht="12.75" customHeight="1">
      <c r="A44" s="297" t="s">
        <v>273</v>
      </c>
      <c r="B44" s="298"/>
      <c r="C44" s="298"/>
      <c r="D44" s="298"/>
      <c r="E44" s="298"/>
      <c r="F44" s="299"/>
      <c r="G44" s="19">
        <v>35</v>
      </c>
      <c r="H44" s="40">
        <v>0</v>
      </c>
      <c r="I44" s="40">
        <v>0</v>
      </c>
    </row>
    <row r="45" spans="1:9" ht="25.15" customHeight="1">
      <c r="A45" s="300" t="s">
        <v>274</v>
      </c>
      <c r="B45" s="301"/>
      <c r="C45" s="301"/>
      <c r="D45" s="301"/>
      <c r="E45" s="301"/>
      <c r="F45" s="302"/>
      <c r="G45" s="21">
        <v>36</v>
      </c>
      <c r="H45" s="41">
        <v>0</v>
      </c>
      <c r="I45" s="41">
        <v>0</v>
      </c>
    </row>
    <row r="46" spans="1:9" ht="12.75" customHeight="1">
      <c r="A46" s="300" t="s">
        <v>275</v>
      </c>
      <c r="B46" s="301"/>
      <c r="C46" s="301"/>
      <c r="D46" s="301"/>
      <c r="E46" s="301"/>
      <c r="F46" s="302"/>
      <c r="G46" s="21">
        <v>37</v>
      </c>
      <c r="H46" s="41">
        <v>0</v>
      </c>
      <c r="I46" s="41">
        <v>0</v>
      </c>
    </row>
    <row r="47" spans="1:9" ht="12.75" customHeight="1">
      <c r="A47" s="300" t="s">
        <v>276</v>
      </c>
      <c r="B47" s="301"/>
      <c r="C47" s="301"/>
      <c r="D47" s="301"/>
      <c r="E47" s="301"/>
      <c r="F47" s="302"/>
      <c r="G47" s="21">
        <v>38</v>
      </c>
      <c r="H47" s="41">
        <v>0</v>
      </c>
      <c r="I47" s="41">
        <v>0</v>
      </c>
    </row>
    <row r="48" spans="1:9" ht="22.15" customHeight="1">
      <c r="A48" s="288" t="s">
        <v>277</v>
      </c>
      <c r="B48" s="289"/>
      <c r="C48" s="289"/>
      <c r="D48" s="289"/>
      <c r="E48" s="289"/>
      <c r="F48" s="290"/>
      <c r="G48" s="20">
        <v>39</v>
      </c>
      <c r="H48" s="42">
        <f>H44+H45+H46+H47</f>
        <v>0</v>
      </c>
      <c r="I48" s="42">
        <f>I44+I45+I46+I47</f>
        <v>0</v>
      </c>
    </row>
    <row r="49" spans="1:9" ht="24.6" customHeight="1">
      <c r="A49" s="300" t="s">
        <v>278</v>
      </c>
      <c r="B49" s="301"/>
      <c r="C49" s="301"/>
      <c r="D49" s="301"/>
      <c r="E49" s="301"/>
      <c r="F49" s="302"/>
      <c r="G49" s="21">
        <v>40</v>
      </c>
      <c r="H49" s="41">
        <v>-2408121</v>
      </c>
      <c r="I49" s="41">
        <v>-1256372</v>
      </c>
    </row>
    <row r="50" spans="1:9" ht="12.75" customHeight="1">
      <c r="A50" s="300" t="s">
        <v>279</v>
      </c>
      <c r="B50" s="301"/>
      <c r="C50" s="301"/>
      <c r="D50" s="301"/>
      <c r="E50" s="301"/>
      <c r="F50" s="302"/>
      <c r="G50" s="21">
        <v>41</v>
      </c>
      <c r="H50" s="41">
        <v>-7934021</v>
      </c>
      <c r="I50" s="41">
        <v>-19896567</v>
      </c>
    </row>
    <row r="51" spans="1:9" ht="12.75" customHeight="1">
      <c r="A51" s="300" t="s">
        <v>280</v>
      </c>
      <c r="B51" s="301"/>
      <c r="C51" s="301"/>
      <c r="D51" s="301"/>
      <c r="E51" s="301"/>
      <c r="F51" s="302"/>
      <c r="G51" s="21">
        <v>42</v>
      </c>
      <c r="H51" s="41">
        <v>-2779015</v>
      </c>
      <c r="I51" s="41">
        <v>-2096919</v>
      </c>
    </row>
    <row r="52" spans="1:9" ht="22.9" customHeight="1">
      <c r="A52" s="300" t="s">
        <v>281</v>
      </c>
      <c r="B52" s="301"/>
      <c r="C52" s="301"/>
      <c r="D52" s="301"/>
      <c r="E52" s="301"/>
      <c r="F52" s="302"/>
      <c r="G52" s="21">
        <v>43</v>
      </c>
      <c r="H52" s="41">
        <v>-183760</v>
      </c>
      <c r="I52" s="41">
        <v>-627764</v>
      </c>
    </row>
    <row r="53" spans="1:9" ht="12.75" customHeight="1">
      <c r="A53" s="300" t="s">
        <v>282</v>
      </c>
      <c r="B53" s="301"/>
      <c r="C53" s="301"/>
      <c r="D53" s="301"/>
      <c r="E53" s="301"/>
      <c r="F53" s="302"/>
      <c r="G53" s="21">
        <v>44</v>
      </c>
      <c r="H53" s="41">
        <v>0</v>
      </c>
      <c r="I53" s="41">
        <v>0</v>
      </c>
    </row>
    <row r="54" spans="1:9" ht="30.6" customHeight="1">
      <c r="A54" s="288" t="s">
        <v>283</v>
      </c>
      <c r="B54" s="289"/>
      <c r="C54" s="289"/>
      <c r="D54" s="289"/>
      <c r="E54" s="289"/>
      <c r="F54" s="290"/>
      <c r="G54" s="20">
        <v>45</v>
      </c>
      <c r="H54" s="42">
        <f>H49+H50+H51+H52+H53</f>
        <v>-13304917</v>
      </c>
      <c r="I54" s="42">
        <f>I49+I50+I51+I52+I53</f>
        <v>-23877622</v>
      </c>
    </row>
    <row r="55" spans="1:9" ht="29.65" customHeight="1">
      <c r="A55" s="303" t="s">
        <v>284</v>
      </c>
      <c r="B55" s="304"/>
      <c r="C55" s="304"/>
      <c r="D55" s="304"/>
      <c r="E55" s="304"/>
      <c r="F55" s="305"/>
      <c r="G55" s="20">
        <v>46</v>
      </c>
      <c r="H55" s="42">
        <f>H48+H54</f>
        <v>-13304917</v>
      </c>
      <c r="I55" s="42">
        <f>I48+I54</f>
        <v>-23877622</v>
      </c>
    </row>
    <row r="56" spans="1:9" ht="32.65" customHeight="1">
      <c r="A56" s="300" t="s">
        <v>285</v>
      </c>
      <c r="B56" s="301"/>
      <c r="C56" s="301"/>
      <c r="D56" s="301"/>
      <c r="E56" s="301"/>
      <c r="F56" s="302"/>
      <c r="G56" s="21">
        <v>47</v>
      </c>
      <c r="H56" s="41">
        <v>9595</v>
      </c>
      <c r="I56" s="41">
        <v>-11966</v>
      </c>
    </row>
    <row r="57" spans="1:9" ht="26.65" customHeight="1">
      <c r="A57" s="303" t="s">
        <v>286</v>
      </c>
      <c r="B57" s="304"/>
      <c r="C57" s="304"/>
      <c r="D57" s="304"/>
      <c r="E57" s="304"/>
      <c r="F57" s="305"/>
      <c r="G57" s="20">
        <v>48</v>
      </c>
      <c r="H57" s="42">
        <f>H27+H42+H55+H56</f>
        <v>2783281</v>
      </c>
      <c r="I57" s="42">
        <f>I27+I42+I55+I56</f>
        <v>-13922092</v>
      </c>
    </row>
    <row r="58" spans="1:9" ht="24" customHeight="1">
      <c r="A58" s="306" t="s">
        <v>287</v>
      </c>
      <c r="B58" s="307"/>
      <c r="C58" s="307"/>
      <c r="D58" s="307"/>
      <c r="E58" s="307"/>
      <c r="F58" s="308"/>
      <c r="G58" s="21">
        <v>49</v>
      </c>
      <c r="H58" s="41">
        <v>69871698</v>
      </c>
      <c r="I58" s="41">
        <v>72654979</v>
      </c>
    </row>
    <row r="59" spans="1:9" ht="31.15" customHeight="1">
      <c r="A59" s="291" t="s">
        <v>288</v>
      </c>
      <c r="B59" s="292"/>
      <c r="C59" s="292"/>
      <c r="D59" s="292"/>
      <c r="E59" s="292"/>
      <c r="F59" s="293"/>
      <c r="G59" s="22">
        <v>50</v>
      </c>
      <c r="H59" s="43">
        <f>H57+H58</f>
        <v>72654979</v>
      </c>
      <c r="I59" s="43">
        <f>I57+I58</f>
        <v>58732887</v>
      </c>
    </row>
  </sheetData>
  <sheetProtection algorithmName="SHA-512" hashValue="uwR9G9hYjDbp/Cf91c4yZ80ExRmIlQwhkWhUvO8vGZJH6yGWFIeh+wEPyE3BDosUq8nMJ87ZHMu3DnGGInXj1A==" saltValue="pSmeKuRrw/SEDp3UZRVfYQ=="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Incorrect entry" error="You can enter only positive whole numbers."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Incorrect entry" error="You can enter only whole numbers."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Incorrect entry" error="You can enter only whole numbers or a zero" sqref="H39:I39 H42:I42 H55:I57 H8:I27" xr:uid="{00000000-0002-0000-0300-000002000000}">
      <formula1>999999999999</formula1>
    </dataValidation>
    <dataValidation type="whole" operator="lessThanOrEqual" allowBlank="1" showInputMessage="1" showErrorMessage="1" errorTitle="Incorrect entry" error="You can enter only negative whole numbers or a zero" sqref="H13:I13 H25:I25 H36:I38 H40:I41 H49:I54" xr:uid="{00000000-0002-0000-0300-000003000000}">
      <formula1>0</formula1>
    </dataValidation>
    <dataValidation type="whole" operator="greaterThanOrEqual" allowBlank="1" showInputMessage="1" showErrorMessage="1" errorTitle="Incorrect entry" error="You can enter only positive whole numbers or a zero" sqref="H29:I35 H14:I14 H44:I48 H58:I59 H10:I10" xr:uid="{00000000-0002-0000-0300-000004000000}">
      <formula1>0</formula1>
    </dataValidation>
  </dataValidations>
  <pageMargins left="0.75" right="0.75" top="1" bottom="1" header="0.5" footer="0.5"/>
  <pageSetup paperSize="9" scale="68" orientation="portrait" r:id="rId1"/>
  <customProperties>
    <customPr name="EpmWorksheetKeyString_GU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showGridLines="0" view="pageBreakPreview" zoomScaleNormal="100" zoomScaleSheetLayoutView="100" workbookViewId="0">
      <selection sqref="A1:I1"/>
    </sheetView>
  </sheetViews>
  <sheetFormatPr defaultRowHeight="12.75"/>
  <cols>
    <col min="1" max="7" width="9.28515625" style="1"/>
    <col min="8" max="9" width="15.42578125" style="31" customWidth="1"/>
    <col min="10" max="10" width="12" style="1" bestFit="1" customWidth="1"/>
    <col min="11" max="11" width="10.28515625" style="1" bestFit="1" customWidth="1"/>
    <col min="12" max="12" width="12.28515625" style="1" bestFit="1" customWidth="1"/>
    <col min="13" max="263" width="9.28515625" style="1"/>
    <col min="264" max="265" width="9.7109375" style="1" bestFit="1" customWidth="1"/>
    <col min="266" max="266" width="12" style="1" bestFit="1" customWidth="1"/>
    <col min="267" max="267" width="10.28515625" style="1" bestFit="1" customWidth="1"/>
    <col min="268" max="268" width="12.28515625" style="1" bestFit="1" customWidth="1"/>
    <col min="269" max="519" width="9.28515625" style="1"/>
    <col min="520" max="521" width="9.7109375" style="1" bestFit="1" customWidth="1"/>
    <col min="522" max="522" width="12" style="1" bestFit="1" customWidth="1"/>
    <col min="523" max="523" width="10.28515625" style="1" bestFit="1" customWidth="1"/>
    <col min="524" max="524" width="12.28515625" style="1" bestFit="1" customWidth="1"/>
    <col min="525" max="775" width="9.28515625" style="1"/>
    <col min="776" max="777" width="9.7109375" style="1" bestFit="1" customWidth="1"/>
    <col min="778" max="778" width="12" style="1" bestFit="1" customWidth="1"/>
    <col min="779" max="779" width="10.28515625" style="1" bestFit="1" customWidth="1"/>
    <col min="780" max="780" width="12.28515625" style="1" bestFit="1" customWidth="1"/>
    <col min="781" max="1031" width="9.28515625" style="1"/>
    <col min="1032" max="1033" width="9.7109375" style="1" bestFit="1" customWidth="1"/>
    <col min="1034" max="1034" width="12" style="1" bestFit="1" customWidth="1"/>
    <col min="1035" max="1035" width="10.28515625" style="1" bestFit="1" customWidth="1"/>
    <col min="1036" max="1036" width="12.28515625" style="1" bestFit="1" customWidth="1"/>
    <col min="1037" max="1287" width="9.28515625" style="1"/>
    <col min="1288" max="1289" width="9.7109375" style="1" bestFit="1" customWidth="1"/>
    <col min="1290" max="1290" width="12" style="1" bestFit="1" customWidth="1"/>
    <col min="1291" max="1291" width="10.28515625" style="1" bestFit="1" customWidth="1"/>
    <col min="1292" max="1292" width="12.28515625" style="1" bestFit="1" customWidth="1"/>
    <col min="1293" max="1543" width="9.28515625" style="1"/>
    <col min="1544" max="1545" width="9.7109375" style="1" bestFit="1" customWidth="1"/>
    <col min="1546" max="1546" width="12" style="1" bestFit="1" customWidth="1"/>
    <col min="1547" max="1547" width="10.28515625" style="1" bestFit="1" customWidth="1"/>
    <col min="1548" max="1548" width="12.28515625" style="1" bestFit="1" customWidth="1"/>
    <col min="1549" max="1799" width="9.28515625" style="1"/>
    <col min="1800" max="1801" width="9.7109375" style="1" bestFit="1" customWidth="1"/>
    <col min="1802" max="1802" width="12" style="1" bestFit="1" customWidth="1"/>
    <col min="1803" max="1803" width="10.28515625" style="1" bestFit="1" customWidth="1"/>
    <col min="1804" max="1804" width="12.28515625" style="1" bestFit="1" customWidth="1"/>
    <col min="1805" max="2055" width="9.28515625" style="1"/>
    <col min="2056" max="2057" width="9.7109375" style="1" bestFit="1" customWidth="1"/>
    <col min="2058" max="2058" width="12" style="1" bestFit="1" customWidth="1"/>
    <col min="2059" max="2059" width="10.28515625" style="1" bestFit="1" customWidth="1"/>
    <col min="2060" max="2060" width="12.28515625" style="1" bestFit="1" customWidth="1"/>
    <col min="2061" max="2311" width="9.28515625" style="1"/>
    <col min="2312" max="2313" width="9.7109375" style="1" bestFit="1" customWidth="1"/>
    <col min="2314" max="2314" width="12" style="1" bestFit="1" customWidth="1"/>
    <col min="2315" max="2315" width="10.28515625" style="1" bestFit="1" customWidth="1"/>
    <col min="2316" max="2316" width="12.28515625" style="1" bestFit="1" customWidth="1"/>
    <col min="2317" max="2567" width="9.28515625" style="1"/>
    <col min="2568" max="2569" width="9.7109375" style="1" bestFit="1" customWidth="1"/>
    <col min="2570" max="2570" width="12" style="1" bestFit="1" customWidth="1"/>
    <col min="2571" max="2571" width="10.28515625" style="1" bestFit="1" customWidth="1"/>
    <col min="2572" max="2572" width="12.28515625" style="1" bestFit="1" customWidth="1"/>
    <col min="2573" max="2823" width="9.28515625" style="1"/>
    <col min="2824" max="2825" width="9.7109375" style="1" bestFit="1" customWidth="1"/>
    <col min="2826" max="2826" width="12" style="1" bestFit="1" customWidth="1"/>
    <col min="2827" max="2827" width="10.28515625" style="1" bestFit="1" customWidth="1"/>
    <col min="2828" max="2828" width="12.28515625" style="1" bestFit="1" customWidth="1"/>
    <col min="2829" max="3079" width="9.28515625" style="1"/>
    <col min="3080" max="3081" width="9.7109375" style="1" bestFit="1" customWidth="1"/>
    <col min="3082" max="3082" width="12" style="1" bestFit="1" customWidth="1"/>
    <col min="3083" max="3083" width="10.28515625" style="1" bestFit="1" customWidth="1"/>
    <col min="3084" max="3084" width="12.28515625" style="1" bestFit="1" customWidth="1"/>
    <col min="3085" max="3335" width="9.28515625" style="1"/>
    <col min="3336" max="3337" width="9.7109375" style="1" bestFit="1" customWidth="1"/>
    <col min="3338" max="3338" width="12" style="1" bestFit="1" customWidth="1"/>
    <col min="3339" max="3339" width="10.28515625" style="1" bestFit="1" customWidth="1"/>
    <col min="3340" max="3340" width="12.28515625" style="1" bestFit="1" customWidth="1"/>
    <col min="3341" max="3591" width="9.28515625" style="1"/>
    <col min="3592" max="3593" width="9.7109375" style="1" bestFit="1" customWidth="1"/>
    <col min="3594" max="3594" width="12" style="1" bestFit="1" customWidth="1"/>
    <col min="3595" max="3595" width="10.28515625" style="1" bestFit="1" customWidth="1"/>
    <col min="3596" max="3596" width="12.28515625" style="1" bestFit="1" customWidth="1"/>
    <col min="3597" max="3847" width="9.28515625" style="1"/>
    <col min="3848" max="3849" width="9.7109375" style="1" bestFit="1" customWidth="1"/>
    <col min="3850" max="3850" width="12" style="1" bestFit="1" customWidth="1"/>
    <col min="3851" max="3851" width="10.28515625" style="1" bestFit="1" customWidth="1"/>
    <col min="3852" max="3852" width="12.28515625" style="1" bestFit="1" customWidth="1"/>
    <col min="3853" max="4103" width="9.28515625" style="1"/>
    <col min="4104" max="4105" width="9.7109375" style="1" bestFit="1" customWidth="1"/>
    <col min="4106" max="4106" width="12" style="1" bestFit="1" customWidth="1"/>
    <col min="4107" max="4107" width="10.28515625" style="1" bestFit="1" customWidth="1"/>
    <col min="4108" max="4108" width="12.28515625" style="1" bestFit="1" customWidth="1"/>
    <col min="4109" max="4359" width="9.28515625" style="1"/>
    <col min="4360" max="4361" width="9.7109375" style="1" bestFit="1" customWidth="1"/>
    <col min="4362" max="4362" width="12" style="1" bestFit="1" customWidth="1"/>
    <col min="4363" max="4363" width="10.28515625" style="1" bestFit="1" customWidth="1"/>
    <col min="4364" max="4364" width="12.28515625" style="1" bestFit="1" customWidth="1"/>
    <col min="4365" max="4615" width="9.28515625" style="1"/>
    <col min="4616" max="4617" width="9.7109375" style="1" bestFit="1" customWidth="1"/>
    <col min="4618" max="4618" width="12" style="1" bestFit="1" customWidth="1"/>
    <col min="4619" max="4619" width="10.28515625" style="1" bestFit="1" customWidth="1"/>
    <col min="4620" max="4620" width="12.28515625" style="1" bestFit="1" customWidth="1"/>
    <col min="4621" max="4871" width="9.28515625" style="1"/>
    <col min="4872" max="4873" width="9.7109375" style="1" bestFit="1" customWidth="1"/>
    <col min="4874" max="4874" width="12" style="1" bestFit="1" customWidth="1"/>
    <col min="4875" max="4875" width="10.28515625" style="1" bestFit="1" customWidth="1"/>
    <col min="4876" max="4876" width="12.28515625" style="1" bestFit="1" customWidth="1"/>
    <col min="4877" max="5127" width="9.28515625" style="1"/>
    <col min="5128" max="5129" width="9.7109375" style="1" bestFit="1" customWidth="1"/>
    <col min="5130" max="5130" width="12" style="1" bestFit="1" customWidth="1"/>
    <col min="5131" max="5131" width="10.28515625" style="1" bestFit="1" customWidth="1"/>
    <col min="5132" max="5132" width="12.28515625" style="1" bestFit="1" customWidth="1"/>
    <col min="5133" max="5383" width="9.28515625" style="1"/>
    <col min="5384" max="5385" width="9.7109375" style="1" bestFit="1" customWidth="1"/>
    <col min="5386" max="5386" width="12" style="1" bestFit="1" customWidth="1"/>
    <col min="5387" max="5387" width="10.28515625" style="1" bestFit="1" customWidth="1"/>
    <col min="5388" max="5388" width="12.28515625" style="1" bestFit="1" customWidth="1"/>
    <col min="5389" max="5639" width="9.28515625" style="1"/>
    <col min="5640" max="5641" width="9.7109375" style="1" bestFit="1" customWidth="1"/>
    <col min="5642" max="5642" width="12" style="1" bestFit="1" customWidth="1"/>
    <col min="5643" max="5643" width="10.28515625" style="1" bestFit="1" customWidth="1"/>
    <col min="5644" max="5644" width="12.28515625" style="1" bestFit="1" customWidth="1"/>
    <col min="5645" max="5895" width="9.28515625" style="1"/>
    <col min="5896" max="5897" width="9.7109375" style="1" bestFit="1" customWidth="1"/>
    <col min="5898" max="5898" width="12" style="1" bestFit="1" customWidth="1"/>
    <col min="5899" max="5899" width="10.28515625" style="1" bestFit="1" customWidth="1"/>
    <col min="5900" max="5900" width="12.28515625" style="1" bestFit="1" customWidth="1"/>
    <col min="5901" max="6151" width="9.28515625" style="1"/>
    <col min="6152" max="6153" width="9.7109375" style="1" bestFit="1" customWidth="1"/>
    <col min="6154" max="6154" width="12" style="1" bestFit="1" customWidth="1"/>
    <col min="6155" max="6155" width="10.28515625" style="1" bestFit="1" customWidth="1"/>
    <col min="6156" max="6156" width="12.28515625" style="1" bestFit="1" customWidth="1"/>
    <col min="6157" max="6407" width="9.28515625" style="1"/>
    <col min="6408" max="6409" width="9.7109375" style="1" bestFit="1" customWidth="1"/>
    <col min="6410" max="6410" width="12" style="1" bestFit="1" customWidth="1"/>
    <col min="6411" max="6411" width="10.28515625" style="1" bestFit="1" customWidth="1"/>
    <col min="6412" max="6412" width="12.28515625" style="1" bestFit="1" customWidth="1"/>
    <col min="6413" max="6663" width="9.28515625" style="1"/>
    <col min="6664" max="6665" width="9.7109375" style="1" bestFit="1" customWidth="1"/>
    <col min="6666" max="6666" width="12" style="1" bestFit="1" customWidth="1"/>
    <col min="6667" max="6667" width="10.28515625" style="1" bestFit="1" customWidth="1"/>
    <col min="6668" max="6668" width="12.28515625" style="1" bestFit="1" customWidth="1"/>
    <col min="6669" max="6919" width="9.28515625" style="1"/>
    <col min="6920" max="6921" width="9.7109375" style="1" bestFit="1" customWidth="1"/>
    <col min="6922" max="6922" width="12" style="1" bestFit="1" customWidth="1"/>
    <col min="6923" max="6923" width="10.28515625" style="1" bestFit="1" customWidth="1"/>
    <col min="6924" max="6924" width="12.28515625" style="1" bestFit="1" customWidth="1"/>
    <col min="6925" max="7175" width="9.28515625" style="1"/>
    <col min="7176" max="7177" width="9.7109375" style="1" bestFit="1" customWidth="1"/>
    <col min="7178" max="7178" width="12" style="1" bestFit="1" customWidth="1"/>
    <col min="7179" max="7179" width="10.28515625" style="1" bestFit="1" customWidth="1"/>
    <col min="7180" max="7180" width="12.28515625" style="1" bestFit="1" customWidth="1"/>
    <col min="7181" max="7431" width="9.28515625" style="1"/>
    <col min="7432" max="7433" width="9.7109375" style="1" bestFit="1" customWidth="1"/>
    <col min="7434" max="7434" width="12" style="1" bestFit="1" customWidth="1"/>
    <col min="7435" max="7435" width="10.28515625" style="1" bestFit="1" customWidth="1"/>
    <col min="7436" max="7436" width="12.28515625" style="1" bestFit="1" customWidth="1"/>
    <col min="7437" max="7687" width="9.28515625" style="1"/>
    <col min="7688" max="7689" width="9.7109375" style="1" bestFit="1" customWidth="1"/>
    <col min="7690" max="7690" width="12" style="1" bestFit="1" customWidth="1"/>
    <col min="7691" max="7691" width="10.28515625" style="1" bestFit="1" customWidth="1"/>
    <col min="7692" max="7692" width="12.28515625" style="1" bestFit="1" customWidth="1"/>
    <col min="7693" max="7943" width="9.28515625" style="1"/>
    <col min="7944" max="7945" width="9.7109375" style="1" bestFit="1" customWidth="1"/>
    <col min="7946" max="7946" width="12" style="1" bestFit="1" customWidth="1"/>
    <col min="7947" max="7947" width="10.28515625" style="1" bestFit="1" customWidth="1"/>
    <col min="7948" max="7948" width="12.28515625" style="1" bestFit="1" customWidth="1"/>
    <col min="7949" max="8199" width="9.28515625" style="1"/>
    <col min="8200" max="8201" width="9.7109375" style="1" bestFit="1" customWidth="1"/>
    <col min="8202" max="8202" width="12" style="1" bestFit="1" customWidth="1"/>
    <col min="8203" max="8203" width="10.28515625" style="1" bestFit="1" customWidth="1"/>
    <col min="8204" max="8204" width="12.28515625" style="1" bestFit="1" customWidth="1"/>
    <col min="8205" max="8455" width="9.28515625" style="1"/>
    <col min="8456" max="8457" width="9.7109375" style="1" bestFit="1" customWidth="1"/>
    <col min="8458" max="8458" width="12" style="1" bestFit="1" customWidth="1"/>
    <col min="8459" max="8459" width="10.28515625" style="1" bestFit="1" customWidth="1"/>
    <col min="8460" max="8460" width="12.28515625" style="1" bestFit="1" customWidth="1"/>
    <col min="8461" max="8711" width="9.28515625" style="1"/>
    <col min="8712" max="8713" width="9.7109375" style="1" bestFit="1" customWidth="1"/>
    <col min="8714" max="8714" width="12" style="1" bestFit="1" customWidth="1"/>
    <col min="8715" max="8715" width="10.28515625" style="1" bestFit="1" customWidth="1"/>
    <col min="8716" max="8716" width="12.28515625" style="1" bestFit="1" customWidth="1"/>
    <col min="8717" max="8967" width="9.28515625" style="1"/>
    <col min="8968" max="8969" width="9.7109375" style="1" bestFit="1" customWidth="1"/>
    <col min="8970" max="8970" width="12" style="1" bestFit="1" customWidth="1"/>
    <col min="8971" max="8971" width="10.28515625" style="1" bestFit="1" customWidth="1"/>
    <col min="8972" max="8972" width="12.28515625" style="1" bestFit="1" customWidth="1"/>
    <col min="8973" max="9223" width="9.28515625" style="1"/>
    <col min="9224" max="9225" width="9.7109375" style="1" bestFit="1" customWidth="1"/>
    <col min="9226" max="9226" width="12" style="1" bestFit="1" customWidth="1"/>
    <col min="9227" max="9227" width="10.28515625" style="1" bestFit="1" customWidth="1"/>
    <col min="9228" max="9228" width="12.28515625" style="1" bestFit="1" customWidth="1"/>
    <col min="9229" max="9479" width="9.28515625" style="1"/>
    <col min="9480" max="9481" width="9.7109375" style="1" bestFit="1" customWidth="1"/>
    <col min="9482" max="9482" width="12" style="1" bestFit="1" customWidth="1"/>
    <col min="9483" max="9483" width="10.28515625" style="1" bestFit="1" customWidth="1"/>
    <col min="9484" max="9484" width="12.28515625" style="1" bestFit="1" customWidth="1"/>
    <col min="9485" max="9735" width="9.28515625" style="1"/>
    <col min="9736" max="9737" width="9.7109375" style="1" bestFit="1" customWidth="1"/>
    <col min="9738" max="9738" width="12" style="1" bestFit="1" customWidth="1"/>
    <col min="9739" max="9739" width="10.28515625" style="1" bestFit="1" customWidth="1"/>
    <col min="9740" max="9740" width="12.28515625" style="1" bestFit="1" customWidth="1"/>
    <col min="9741" max="9991" width="9.28515625" style="1"/>
    <col min="9992" max="9993" width="9.7109375" style="1" bestFit="1" customWidth="1"/>
    <col min="9994" max="9994" width="12" style="1" bestFit="1" customWidth="1"/>
    <col min="9995" max="9995" width="10.28515625" style="1" bestFit="1" customWidth="1"/>
    <col min="9996" max="9996" width="12.28515625" style="1" bestFit="1" customWidth="1"/>
    <col min="9997" max="10247" width="9.28515625" style="1"/>
    <col min="10248" max="10249" width="9.7109375" style="1" bestFit="1" customWidth="1"/>
    <col min="10250" max="10250" width="12" style="1" bestFit="1" customWidth="1"/>
    <col min="10251" max="10251" width="10.28515625" style="1" bestFit="1" customWidth="1"/>
    <col min="10252" max="10252" width="12.28515625" style="1" bestFit="1" customWidth="1"/>
    <col min="10253" max="10503" width="9.28515625" style="1"/>
    <col min="10504" max="10505" width="9.7109375" style="1" bestFit="1" customWidth="1"/>
    <col min="10506" max="10506" width="12" style="1" bestFit="1" customWidth="1"/>
    <col min="10507" max="10507" width="10.28515625" style="1" bestFit="1" customWidth="1"/>
    <col min="10508" max="10508" width="12.28515625" style="1" bestFit="1" customWidth="1"/>
    <col min="10509" max="10759" width="9.28515625" style="1"/>
    <col min="10760" max="10761" width="9.7109375" style="1" bestFit="1" customWidth="1"/>
    <col min="10762" max="10762" width="12" style="1" bestFit="1" customWidth="1"/>
    <col min="10763" max="10763" width="10.28515625" style="1" bestFit="1" customWidth="1"/>
    <col min="10764" max="10764" width="12.28515625" style="1" bestFit="1" customWidth="1"/>
    <col min="10765" max="11015" width="9.28515625" style="1"/>
    <col min="11016" max="11017" width="9.7109375" style="1" bestFit="1" customWidth="1"/>
    <col min="11018" max="11018" width="12" style="1" bestFit="1" customWidth="1"/>
    <col min="11019" max="11019" width="10.28515625" style="1" bestFit="1" customWidth="1"/>
    <col min="11020" max="11020" width="12.28515625" style="1" bestFit="1" customWidth="1"/>
    <col min="11021" max="11271" width="9.28515625" style="1"/>
    <col min="11272" max="11273" width="9.7109375" style="1" bestFit="1" customWidth="1"/>
    <col min="11274" max="11274" width="12" style="1" bestFit="1" customWidth="1"/>
    <col min="11275" max="11275" width="10.28515625" style="1" bestFit="1" customWidth="1"/>
    <col min="11276" max="11276" width="12.28515625" style="1" bestFit="1" customWidth="1"/>
    <col min="11277" max="11527" width="9.28515625" style="1"/>
    <col min="11528" max="11529" width="9.7109375" style="1" bestFit="1" customWidth="1"/>
    <col min="11530" max="11530" width="12" style="1" bestFit="1" customWidth="1"/>
    <col min="11531" max="11531" width="10.28515625" style="1" bestFit="1" customWidth="1"/>
    <col min="11532" max="11532" width="12.28515625" style="1" bestFit="1" customWidth="1"/>
    <col min="11533" max="11783" width="9.28515625" style="1"/>
    <col min="11784" max="11785" width="9.7109375" style="1" bestFit="1" customWidth="1"/>
    <col min="11786" max="11786" width="12" style="1" bestFit="1" customWidth="1"/>
    <col min="11787" max="11787" width="10.28515625" style="1" bestFit="1" customWidth="1"/>
    <col min="11788" max="11788" width="12.28515625" style="1" bestFit="1" customWidth="1"/>
    <col min="11789" max="12039" width="9.28515625" style="1"/>
    <col min="12040" max="12041" width="9.7109375" style="1" bestFit="1" customWidth="1"/>
    <col min="12042" max="12042" width="12" style="1" bestFit="1" customWidth="1"/>
    <col min="12043" max="12043" width="10.28515625" style="1" bestFit="1" customWidth="1"/>
    <col min="12044" max="12044" width="12.28515625" style="1" bestFit="1" customWidth="1"/>
    <col min="12045" max="12295" width="9.28515625" style="1"/>
    <col min="12296" max="12297" width="9.7109375" style="1" bestFit="1" customWidth="1"/>
    <col min="12298" max="12298" width="12" style="1" bestFit="1" customWidth="1"/>
    <col min="12299" max="12299" width="10.28515625" style="1" bestFit="1" customWidth="1"/>
    <col min="12300" max="12300" width="12.28515625" style="1" bestFit="1" customWidth="1"/>
    <col min="12301" max="12551" width="9.28515625" style="1"/>
    <col min="12552" max="12553" width="9.7109375" style="1" bestFit="1" customWidth="1"/>
    <col min="12554" max="12554" width="12" style="1" bestFit="1" customWidth="1"/>
    <col min="12555" max="12555" width="10.28515625" style="1" bestFit="1" customWidth="1"/>
    <col min="12556" max="12556" width="12.28515625" style="1" bestFit="1" customWidth="1"/>
    <col min="12557" max="12807" width="9.28515625" style="1"/>
    <col min="12808" max="12809" width="9.7109375" style="1" bestFit="1" customWidth="1"/>
    <col min="12810" max="12810" width="12" style="1" bestFit="1" customWidth="1"/>
    <col min="12811" max="12811" width="10.28515625" style="1" bestFit="1" customWidth="1"/>
    <col min="12812" max="12812" width="12.28515625" style="1" bestFit="1" customWidth="1"/>
    <col min="12813" max="13063" width="9.28515625" style="1"/>
    <col min="13064" max="13065" width="9.7109375" style="1" bestFit="1" customWidth="1"/>
    <col min="13066" max="13066" width="12" style="1" bestFit="1" customWidth="1"/>
    <col min="13067" max="13067" width="10.28515625" style="1" bestFit="1" customWidth="1"/>
    <col min="13068" max="13068" width="12.28515625" style="1" bestFit="1" customWidth="1"/>
    <col min="13069" max="13319" width="9.28515625" style="1"/>
    <col min="13320" max="13321" width="9.7109375" style="1" bestFit="1" customWidth="1"/>
    <col min="13322" max="13322" width="12" style="1" bestFit="1" customWidth="1"/>
    <col min="13323" max="13323" width="10.28515625" style="1" bestFit="1" customWidth="1"/>
    <col min="13324" max="13324" width="12.28515625" style="1" bestFit="1" customWidth="1"/>
    <col min="13325" max="13575" width="9.28515625" style="1"/>
    <col min="13576" max="13577" width="9.7109375" style="1" bestFit="1" customWidth="1"/>
    <col min="13578" max="13578" width="12" style="1" bestFit="1" customWidth="1"/>
    <col min="13579" max="13579" width="10.28515625" style="1" bestFit="1" customWidth="1"/>
    <col min="13580" max="13580" width="12.28515625" style="1" bestFit="1" customWidth="1"/>
    <col min="13581" max="13831" width="9.28515625" style="1"/>
    <col min="13832" max="13833" width="9.7109375" style="1" bestFit="1" customWidth="1"/>
    <col min="13834" max="13834" width="12" style="1" bestFit="1" customWidth="1"/>
    <col min="13835" max="13835" width="10.28515625" style="1" bestFit="1" customWidth="1"/>
    <col min="13836" max="13836" width="12.28515625" style="1" bestFit="1" customWidth="1"/>
    <col min="13837" max="14087" width="9.28515625" style="1"/>
    <col min="14088" max="14089" width="9.7109375" style="1" bestFit="1" customWidth="1"/>
    <col min="14090" max="14090" width="12" style="1" bestFit="1" customWidth="1"/>
    <col min="14091" max="14091" width="10.28515625" style="1" bestFit="1" customWidth="1"/>
    <col min="14092" max="14092" width="12.28515625" style="1" bestFit="1" customWidth="1"/>
    <col min="14093" max="14343" width="9.28515625" style="1"/>
    <col min="14344" max="14345" width="9.7109375" style="1" bestFit="1" customWidth="1"/>
    <col min="14346" max="14346" width="12" style="1" bestFit="1" customWidth="1"/>
    <col min="14347" max="14347" width="10.28515625" style="1" bestFit="1" customWidth="1"/>
    <col min="14348" max="14348" width="12.28515625" style="1" bestFit="1" customWidth="1"/>
    <col min="14349" max="14599" width="9.28515625" style="1"/>
    <col min="14600" max="14601" width="9.7109375" style="1" bestFit="1" customWidth="1"/>
    <col min="14602" max="14602" width="12" style="1" bestFit="1" customWidth="1"/>
    <col min="14603" max="14603" width="10.28515625" style="1" bestFit="1" customWidth="1"/>
    <col min="14604" max="14604" width="12.28515625" style="1" bestFit="1" customWidth="1"/>
    <col min="14605" max="14855" width="9.28515625" style="1"/>
    <col min="14856" max="14857" width="9.7109375" style="1" bestFit="1" customWidth="1"/>
    <col min="14858" max="14858" width="12" style="1" bestFit="1" customWidth="1"/>
    <col min="14859" max="14859" width="10.28515625" style="1" bestFit="1" customWidth="1"/>
    <col min="14860" max="14860" width="12.28515625" style="1" bestFit="1" customWidth="1"/>
    <col min="14861" max="15111" width="9.28515625" style="1"/>
    <col min="15112" max="15113" width="9.7109375" style="1" bestFit="1" customWidth="1"/>
    <col min="15114" max="15114" width="12" style="1" bestFit="1" customWidth="1"/>
    <col min="15115" max="15115" width="10.28515625" style="1" bestFit="1" customWidth="1"/>
    <col min="15116" max="15116" width="12.28515625" style="1" bestFit="1" customWidth="1"/>
    <col min="15117" max="15367" width="9.28515625" style="1"/>
    <col min="15368" max="15369" width="9.7109375" style="1" bestFit="1" customWidth="1"/>
    <col min="15370" max="15370" width="12" style="1" bestFit="1" customWidth="1"/>
    <col min="15371" max="15371" width="10.28515625" style="1" bestFit="1" customWidth="1"/>
    <col min="15372" max="15372" width="12.28515625" style="1" bestFit="1" customWidth="1"/>
    <col min="15373" max="15623" width="9.28515625" style="1"/>
    <col min="15624" max="15625" width="9.7109375" style="1" bestFit="1" customWidth="1"/>
    <col min="15626" max="15626" width="12" style="1" bestFit="1" customWidth="1"/>
    <col min="15627" max="15627" width="10.28515625" style="1" bestFit="1" customWidth="1"/>
    <col min="15628" max="15628" width="12.28515625" style="1" bestFit="1" customWidth="1"/>
    <col min="15629" max="15879" width="9.28515625" style="1"/>
    <col min="15880" max="15881" width="9.7109375" style="1" bestFit="1" customWidth="1"/>
    <col min="15882" max="15882" width="12" style="1" bestFit="1" customWidth="1"/>
    <col min="15883" max="15883" width="10.28515625" style="1" bestFit="1" customWidth="1"/>
    <col min="15884" max="15884" width="12.28515625" style="1" bestFit="1" customWidth="1"/>
    <col min="15885" max="16135" width="9.28515625" style="1"/>
    <col min="16136" max="16137" width="9.7109375" style="1" bestFit="1" customWidth="1"/>
    <col min="16138" max="16138" width="12" style="1" bestFit="1" customWidth="1"/>
    <col min="16139" max="16139" width="10.28515625" style="1" bestFit="1" customWidth="1"/>
    <col min="16140" max="16140" width="12.28515625" style="1" bestFit="1" customWidth="1"/>
    <col min="16141" max="16384" width="9.28515625" style="1"/>
  </cols>
  <sheetData>
    <row r="1" spans="1:9" ht="12.75" customHeight="1">
      <c r="A1" s="277" t="s">
        <v>289</v>
      </c>
      <c r="B1" s="315"/>
      <c r="C1" s="315"/>
      <c r="D1" s="315"/>
      <c r="E1" s="315"/>
      <c r="F1" s="315"/>
      <c r="G1" s="315"/>
      <c r="H1" s="315"/>
      <c r="I1" s="315"/>
    </row>
    <row r="2" spans="1:9" ht="12.75" customHeight="1">
      <c r="A2" s="276" t="s">
        <v>597</v>
      </c>
      <c r="B2" s="276"/>
      <c r="C2" s="276"/>
      <c r="D2" s="276"/>
      <c r="E2" s="276"/>
      <c r="F2" s="276"/>
      <c r="G2" s="276"/>
      <c r="H2" s="276"/>
      <c r="I2" s="276"/>
    </row>
    <row r="3" spans="1:9">
      <c r="A3" s="327" t="s">
        <v>499</v>
      </c>
      <c r="B3" s="328"/>
      <c r="C3" s="328"/>
      <c r="D3" s="328"/>
      <c r="E3" s="328"/>
      <c r="F3" s="328"/>
      <c r="G3" s="328"/>
      <c r="H3" s="328"/>
      <c r="I3" s="328"/>
    </row>
    <row r="4" spans="1:9" ht="12.75" customHeight="1">
      <c r="A4" s="316" t="s">
        <v>518</v>
      </c>
      <c r="B4" s="253"/>
      <c r="C4" s="253"/>
      <c r="D4" s="253"/>
      <c r="E4" s="253"/>
      <c r="F4" s="253"/>
      <c r="G4" s="253"/>
      <c r="H4" s="253"/>
      <c r="I4" s="254"/>
    </row>
    <row r="5" spans="1:9" ht="24" thickBot="1">
      <c r="A5" s="319" t="s">
        <v>290</v>
      </c>
      <c r="B5" s="320"/>
      <c r="C5" s="320"/>
      <c r="D5" s="320"/>
      <c r="E5" s="320"/>
      <c r="F5" s="321"/>
      <c r="G5" s="17" t="s">
        <v>291</v>
      </c>
      <c r="H5" s="34" t="s">
        <v>292</v>
      </c>
      <c r="I5" s="34" t="s">
        <v>293</v>
      </c>
    </row>
    <row r="6" spans="1:9">
      <c r="A6" s="322">
        <v>1</v>
      </c>
      <c r="B6" s="323"/>
      <c r="C6" s="323"/>
      <c r="D6" s="323"/>
      <c r="E6" s="323"/>
      <c r="F6" s="324"/>
      <c r="G6" s="23">
        <v>2</v>
      </c>
      <c r="H6" s="35" t="s">
        <v>294</v>
      </c>
      <c r="I6" s="35" t="s">
        <v>295</v>
      </c>
    </row>
    <row r="7" spans="1:9">
      <c r="A7" s="339" t="s">
        <v>296</v>
      </c>
      <c r="B7" s="340"/>
      <c r="C7" s="340"/>
      <c r="D7" s="340"/>
      <c r="E7" s="340"/>
      <c r="F7" s="340"/>
      <c r="G7" s="340"/>
      <c r="H7" s="340"/>
      <c r="I7" s="341"/>
    </row>
    <row r="8" spans="1:9">
      <c r="A8" s="342" t="s">
        <v>297</v>
      </c>
      <c r="B8" s="342"/>
      <c r="C8" s="342"/>
      <c r="D8" s="342"/>
      <c r="E8" s="342"/>
      <c r="F8" s="342"/>
      <c r="G8" s="24">
        <v>1</v>
      </c>
      <c r="H8" s="45">
        <v>0</v>
      </c>
      <c r="I8" s="45">
        <v>0</v>
      </c>
    </row>
    <row r="9" spans="1:9">
      <c r="A9" s="325" t="s">
        <v>298</v>
      </c>
      <c r="B9" s="325"/>
      <c r="C9" s="325"/>
      <c r="D9" s="325"/>
      <c r="E9" s="325"/>
      <c r="F9" s="325"/>
      <c r="G9" s="25">
        <v>2</v>
      </c>
      <c r="H9" s="45">
        <v>0</v>
      </c>
      <c r="I9" s="45">
        <v>0</v>
      </c>
    </row>
    <row r="10" spans="1:9">
      <c r="A10" s="325" t="s">
        <v>299</v>
      </c>
      <c r="B10" s="325"/>
      <c r="C10" s="325"/>
      <c r="D10" s="325"/>
      <c r="E10" s="325"/>
      <c r="F10" s="325"/>
      <c r="G10" s="25">
        <v>3</v>
      </c>
      <c r="H10" s="45">
        <v>0</v>
      </c>
      <c r="I10" s="45">
        <v>0</v>
      </c>
    </row>
    <row r="11" spans="1:9">
      <c r="A11" s="325" t="s">
        <v>300</v>
      </c>
      <c r="B11" s="325"/>
      <c r="C11" s="325"/>
      <c r="D11" s="325"/>
      <c r="E11" s="325"/>
      <c r="F11" s="325"/>
      <c r="G11" s="25">
        <v>4</v>
      </c>
      <c r="H11" s="45">
        <v>0</v>
      </c>
      <c r="I11" s="45">
        <v>0</v>
      </c>
    </row>
    <row r="12" spans="1:9">
      <c r="A12" s="325" t="s">
        <v>449</v>
      </c>
      <c r="B12" s="325"/>
      <c r="C12" s="325"/>
      <c r="D12" s="325"/>
      <c r="E12" s="325"/>
      <c r="F12" s="325"/>
      <c r="G12" s="25">
        <v>5</v>
      </c>
      <c r="H12" s="45">
        <v>0</v>
      </c>
      <c r="I12" s="45">
        <v>0</v>
      </c>
    </row>
    <row r="13" spans="1:9">
      <c r="A13" s="326" t="s">
        <v>450</v>
      </c>
      <c r="B13" s="326"/>
      <c r="C13" s="326"/>
      <c r="D13" s="326"/>
      <c r="E13" s="326"/>
      <c r="F13" s="326"/>
      <c r="G13" s="111">
        <v>6</v>
      </c>
      <c r="H13" s="112">
        <f>SUM(H8:H12)</f>
        <v>0</v>
      </c>
      <c r="I13" s="112">
        <f>SUM(I8:I12)</f>
        <v>0</v>
      </c>
    </row>
    <row r="14" spans="1:9">
      <c r="A14" s="325" t="s">
        <v>451</v>
      </c>
      <c r="B14" s="325"/>
      <c r="C14" s="325"/>
      <c r="D14" s="325"/>
      <c r="E14" s="325"/>
      <c r="F14" s="325"/>
      <c r="G14" s="25">
        <v>7</v>
      </c>
      <c r="H14" s="45">
        <v>0</v>
      </c>
      <c r="I14" s="45">
        <v>0</v>
      </c>
    </row>
    <row r="15" spans="1:9">
      <c r="A15" s="325" t="s">
        <v>452</v>
      </c>
      <c r="B15" s="325"/>
      <c r="C15" s="325"/>
      <c r="D15" s="325"/>
      <c r="E15" s="325"/>
      <c r="F15" s="325"/>
      <c r="G15" s="25">
        <v>8</v>
      </c>
      <c r="H15" s="45">
        <v>0</v>
      </c>
      <c r="I15" s="45">
        <v>0</v>
      </c>
    </row>
    <row r="16" spans="1:9">
      <c r="A16" s="325" t="s">
        <v>453</v>
      </c>
      <c r="B16" s="325"/>
      <c r="C16" s="325"/>
      <c r="D16" s="325"/>
      <c r="E16" s="325"/>
      <c r="F16" s="325"/>
      <c r="G16" s="25">
        <v>9</v>
      </c>
      <c r="H16" s="45">
        <v>0</v>
      </c>
      <c r="I16" s="45">
        <v>0</v>
      </c>
    </row>
    <row r="17" spans="1:9">
      <c r="A17" s="325" t="s">
        <v>454</v>
      </c>
      <c r="B17" s="325"/>
      <c r="C17" s="325"/>
      <c r="D17" s="325"/>
      <c r="E17" s="325"/>
      <c r="F17" s="325"/>
      <c r="G17" s="25">
        <v>10</v>
      </c>
      <c r="H17" s="45">
        <v>0</v>
      </c>
      <c r="I17" s="45">
        <v>0</v>
      </c>
    </row>
    <row r="18" spans="1:9" ht="12.75" customHeight="1">
      <c r="A18" s="325" t="s">
        <v>455</v>
      </c>
      <c r="B18" s="325"/>
      <c r="C18" s="325"/>
      <c r="D18" s="325"/>
      <c r="E18" s="325"/>
      <c r="F18" s="325"/>
      <c r="G18" s="25">
        <v>11</v>
      </c>
      <c r="H18" s="45">
        <v>0</v>
      </c>
      <c r="I18" s="45">
        <v>0</v>
      </c>
    </row>
    <row r="19" spans="1:9">
      <c r="A19" s="325" t="s">
        <v>456</v>
      </c>
      <c r="B19" s="325"/>
      <c r="C19" s="325"/>
      <c r="D19" s="325"/>
      <c r="E19" s="325"/>
      <c r="F19" s="325"/>
      <c r="G19" s="25">
        <v>12</v>
      </c>
      <c r="H19" s="45">
        <v>0</v>
      </c>
      <c r="I19" s="45">
        <v>0</v>
      </c>
    </row>
    <row r="20" spans="1:9" ht="12.75" customHeight="1">
      <c r="A20" s="336" t="s">
        <v>457</v>
      </c>
      <c r="B20" s="337"/>
      <c r="C20" s="337"/>
      <c r="D20" s="337"/>
      <c r="E20" s="337"/>
      <c r="F20" s="338"/>
      <c r="G20" s="111">
        <v>13</v>
      </c>
      <c r="H20" s="112">
        <f>SUM(H14:H19)</f>
        <v>0</v>
      </c>
      <c r="I20" s="112">
        <f>SUM(I14:I19)</f>
        <v>0</v>
      </c>
    </row>
    <row r="21" spans="1:9" ht="27.6" customHeight="1">
      <c r="A21" s="329" t="s">
        <v>458</v>
      </c>
      <c r="B21" s="330"/>
      <c r="C21" s="330"/>
      <c r="D21" s="330"/>
      <c r="E21" s="330"/>
      <c r="F21" s="330"/>
      <c r="G21" s="27">
        <v>14</v>
      </c>
      <c r="H21" s="47">
        <f>H13+H20</f>
        <v>0</v>
      </c>
      <c r="I21" s="47">
        <f>I13+I20</f>
        <v>0</v>
      </c>
    </row>
    <row r="22" spans="1:9">
      <c r="A22" s="339" t="s">
        <v>301</v>
      </c>
      <c r="B22" s="340"/>
      <c r="C22" s="340"/>
      <c r="D22" s="340"/>
      <c r="E22" s="340"/>
      <c r="F22" s="340"/>
      <c r="G22" s="340"/>
      <c r="H22" s="340"/>
      <c r="I22" s="341"/>
    </row>
    <row r="23" spans="1:9" ht="26.65" customHeight="1">
      <c r="A23" s="342" t="s">
        <v>302</v>
      </c>
      <c r="B23" s="342"/>
      <c r="C23" s="342"/>
      <c r="D23" s="342"/>
      <c r="E23" s="342"/>
      <c r="F23" s="342"/>
      <c r="G23" s="24">
        <v>15</v>
      </c>
      <c r="H23" s="45">
        <v>0</v>
      </c>
      <c r="I23" s="45">
        <v>0</v>
      </c>
    </row>
    <row r="24" spans="1:9">
      <c r="A24" s="325" t="s">
        <v>303</v>
      </c>
      <c r="B24" s="325"/>
      <c r="C24" s="325"/>
      <c r="D24" s="325"/>
      <c r="E24" s="325"/>
      <c r="F24" s="325"/>
      <c r="G24" s="24">
        <v>16</v>
      </c>
      <c r="H24" s="45">
        <v>0</v>
      </c>
      <c r="I24" s="45">
        <v>0</v>
      </c>
    </row>
    <row r="25" spans="1:9">
      <c r="A25" s="325" t="s">
        <v>304</v>
      </c>
      <c r="B25" s="325"/>
      <c r="C25" s="325"/>
      <c r="D25" s="325"/>
      <c r="E25" s="325"/>
      <c r="F25" s="325"/>
      <c r="G25" s="24">
        <v>17</v>
      </c>
      <c r="H25" s="45">
        <v>0</v>
      </c>
      <c r="I25" s="45">
        <v>0</v>
      </c>
    </row>
    <row r="26" spans="1:9">
      <c r="A26" s="325" t="s">
        <v>305</v>
      </c>
      <c r="B26" s="325"/>
      <c r="C26" s="325"/>
      <c r="D26" s="325"/>
      <c r="E26" s="325"/>
      <c r="F26" s="325"/>
      <c r="G26" s="24">
        <v>18</v>
      </c>
      <c r="H26" s="45">
        <v>0</v>
      </c>
      <c r="I26" s="45">
        <v>0</v>
      </c>
    </row>
    <row r="27" spans="1:9">
      <c r="A27" s="325" t="s">
        <v>306</v>
      </c>
      <c r="B27" s="325"/>
      <c r="C27" s="325"/>
      <c r="D27" s="325"/>
      <c r="E27" s="325"/>
      <c r="F27" s="325"/>
      <c r="G27" s="24">
        <v>19</v>
      </c>
      <c r="H27" s="45">
        <v>0</v>
      </c>
      <c r="I27" s="45">
        <v>0</v>
      </c>
    </row>
    <row r="28" spans="1:9">
      <c r="A28" s="325" t="s">
        <v>307</v>
      </c>
      <c r="B28" s="325"/>
      <c r="C28" s="325"/>
      <c r="D28" s="325"/>
      <c r="E28" s="325"/>
      <c r="F28" s="325"/>
      <c r="G28" s="24">
        <v>20</v>
      </c>
      <c r="H28" s="45">
        <v>0</v>
      </c>
      <c r="I28" s="45">
        <v>0</v>
      </c>
    </row>
    <row r="29" spans="1:9" ht="24" customHeight="1">
      <c r="A29" s="332" t="s">
        <v>460</v>
      </c>
      <c r="B29" s="332"/>
      <c r="C29" s="332"/>
      <c r="D29" s="332"/>
      <c r="E29" s="332"/>
      <c r="F29" s="332"/>
      <c r="G29" s="26">
        <v>21</v>
      </c>
      <c r="H29" s="46">
        <f>SUM(H23:H28)</f>
        <v>0</v>
      </c>
      <c r="I29" s="46">
        <f>SUM(I23:I28)</f>
        <v>0</v>
      </c>
    </row>
    <row r="30" spans="1:9" ht="27" customHeight="1">
      <c r="A30" s="325" t="s">
        <v>308</v>
      </c>
      <c r="B30" s="325"/>
      <c r="C30" s="325"/>
      <c r="D30" s="325"/>
      <c r="E30" s="325"/>
      <c r="F30" s="325"/>
      <c r="G30" s="25">
        <v>22</v>
      </c>
      <c r="H30" s="45">
        <v>0</v>
      </c>
      <c r="I30" s="45">
        <v>0</v>
      </c>
    </row>
    <row r="31" spans="1:9">
      <c r="A31" s="325" t="s">
        <v>309</v>
      </c>
      <c r="B31" s="325"/>
      <c r="C31" s="325"/>
      <c r="D31" s="325"/>
      <c r="E31" s="325"/>
      <c r="F31" s="325"/>
      <c r="G31" s="25">
        <v>23</v>
      </c>
      <c r="H31" s="45">
        <v>0</v>
      </c>
      <c r="I31" s="45">
        <v>0</v>
      </c>
    </row>
    <row r="32" spans="1:9">
      <c r="A32" s="325" t="s">
        <v>310</v>
      </c>
      <c r="B32" s="325"/>
      <c r="C32" s="325"/>
      <c r="D32" s="325"/>
      <c r="E32" s="325"/>
      <c r="F32" s="325"/>
      <c r="G32" s="25">
        <v>24</v>
      </c>
      <c r="H32" s="45">
        <v>0</v>
      </c>
      <c r="I32" s="45">
        <v>0</v>
      </c>
    </row>
    <row r="33" spans="1:9">
      <c r="A33" s="325" t="s">
        <v>311</v>
      </c>
      <c r="B33" s="325"/>
      <c r="C33" s="325"/>
      <c r="D33" s="325"/>
      <c r="E33" s="325"/>
      <c r="F33" s="325"/>
      <c r="G33" s="25">
        <v>25</v>
      </c>
      <c r="H33" s="45">
        <v>0</v>
      </c>
      <c r="I33" s="45">
        <v>0</v>
      </c>
    </row>
    <row r="34" spans="1:9">
      <c r="A34" s="325" t="s">
        <v>312</v>
      </c>
      <c r="B34" s="325"/>
      <c r="C34" s="325"/>
      <c r="D34" s="325"/>
      <c r="E34" s="325"/>
      <c r="F34" s="325"/>
      <c r="G34" s="25">
        <v>26</v>
      </c>
      <c r="H34" s="45">
        <v>0</v>
      </c>
      <c r="I34" s="45">
        <v>0</v>
      </c>
    </row>
    <row r="35" spans="1:9" ht="25.9" customHeight="1">
      <c r="A35" s="332" t="s">
        <v>461</v>
      </c>
      <c r="B35" s="332"/>
      <c r="C35" s="332"/>
      <c r="D35" s="332"/>
      <c r="E35" s="332"/>
      <c r="F35" s="332"/>
      <c r="G35" s="26">
        <v>27</v>
      </c>
      <c r="H35" s="46">
        <f>SUM(H30:H34)</f>
        <v>0</v>
      </c>
      <c r="I35" s="46">
        <f>SUM(I30:I34)</f>
        <v>0</v>
      </c>
    </row>
    <row r="36" spans="1:9" ht="28.15" customHeight="1">
      <c r="A36" s="329" t="s">
        <v>459</v>
      </c>
      <c r="B36" s="330"/>
      <c r="C36" s="330"/>
      <c r="D36" s="330"/>
      <c r="E36" s="330"/>
      <c r="F36" s="330"/>
      <c r="G36" s="27">
        <v>28</v>
      </c>
      <c r="H36" s="47">
        <f>H29+H35</f>
        <v>0</v>
      </c>
      <c r="I36" s="47">
        <f>I29+I35</f>
        <v>0</v>
      </c>
    </row>
    <row r="37" spans="1:9">
      <c r="A37" s="339" t="s">
        <v>313</v>
      </c>
      <c r="B37" s="340"/>
      <c r="C37" s="340"/>
      <c r="D37" s="340"/>
      <c r="E37" s="340"/>
      <c r="F37" s="340"/>
      <c r="G37" s="340">
        <v>0</v>
      </c>
      <c r="H37" s="340"/>
      <c r="I37" s="341"/>
    </row>
    <row r="38" spans="1:9">
      <c r="A38" s="343" t="s">
        <v>314</v>
      </c>
      <c r="B38" s="343"/>
      <c r="C38" s="343"/>
      <c r="D38" s="343"/>
      <c r="E38" s="343"/>
      <c r="F38" s="343"/>
      <c r="G38" s="24">
        <v>29</v>
      </c>
      <c r="H38" s="45">
        <v>0</v>
      </c>
      <c r="I38" s="45">
        <v>0</v>
      </c>
    </row>
    <row r="39" spans="1:9" ht="25.15" customHeight="1">
      <c r="A39" s="331" t="s">
        <v>315</v>
      </c>
      <c r="B39" s="331"/>
      <c r="C39" s="331"/>
      <c r="D39" s="331"/>
      <c r="E39" s="331"/>
      <c r="F39" s="331"/>
      <c r="G39" s="24">
        <v>30</v>
      </c>
      <c r="H39" s="45">
        <v>0</v>
      </c>
      <c r="I39" s="45">
        <v>0</v>
      </c>
    </row>
    <row r="40" spans="1:9">
      <c r="A40" s="331" t="s">
        <v>316</v>
      </c>
      <c r="B40" s="331"/>
      <c r="C40" s="331"/>
      <c r="D40" s="331"/>
      <c r="E40" s="331"/>
      <c r="F40" s="331"/>
      <c r="G40" s="24">
        <v>31</v>
      </c>
      <c r="H40" s="45">
        <v>0</v>
      </c>
      <c r="I40" s="45">
        <v>0</v>
      </c>
    </row>
    <row r="41" spans="1:9">
      <c r="A41" s="331" t="s">
        <v>317</v>
      </c>
      <c r="B41" s="331"/>
      <c r="C41" s="331"/>
      <c r="D41" s="331"/>
      <c r="E41" s="331"/>
      <c r="F41" s="331"/>
      <c r="G41" s="24">
        <v>32</v>
      </c>
      <c r="H41" s="45">
        <v>0</v>
      </c>
      <c r="I41" s="45">
        <v>0</v>
      </c>
    </row>
    <row r="42" spans="1:9" ht="25.9" customHeight="1">
      <c r="A42" s="332" t="s">
        <v>462</v>
      </c>
      <c r="B42" s="332"/>
      <c r="C42" s="332"/>
      <c r="D42" s="332"/>
      <c r="E42" s="332"/>
      <c r="F42" s="332"/>
      <c r="G42" s="26">
        <v>33</v>
      </c>
      <c r="H42" s="46">
        <f>H41+H40+H39+H38</f>
        <v>0</v>
      </c>
      <c r="I42" s="46">
        <f>I41+I40+I39+I38</f>
        <v>0</v>
      </c>
    </row>
    <row r="43" spans="1:9" ht="24.6" customHeight="1">
      <c r="A43" s="331" t="s">
        <v>318</v>
      </c>
      <c r="B43" s="331"/>
      <c r="C43" s="331"/>
      <c r="D43" s="331"/>
      <c r="E43" s="331"/>
      <c r="F43" s="331"/>
      <c r="G43" s="25">
        <v>34</v>
      </c>
      <c r="H43" s="45">
        <v>0</v>
      </c>
      <c r="I43" s="45">
        <v>0</v>
      </c>
    </row>
    <row r="44" spans="1:9">
      <c r="A44" s="331" t="s">
        <v>319</v>
      </c>
      <c r="B44" s="331"/>
      <c r="C44" s="331"/>
      <c r="D44" s="331"/>
      <c r="E44" s="331"/>
      <c r="F44" s="331"/>
      <c r="G44" s="25">
        <v>35</v>
      </c>
      <c r="H44" s="45">
        <v>0</v>
      </c>
      <c r="I44" s="45">
        <v>0</v>
      </c>
    </row>
    <row r="45" spans="1:9">
      <c r="A45" s="331" t="s">
        <v>320</v>
      </c>
      <c r="B45" s="331"/>
      <c r="C45" s="331"/>
      <c r="D45" s="331"/>
      <c r="E45" s="331"/>
      <c r="F45" s="331"/>
      <c r="G45" s="25">
        <v>36</v>
      </c>
      <c r="H45" s="45">
        <v>0</v>
      </c>
      <c r="I45" s="45">
        <v>0</v>
      </c>
    </row>
    <row r="46" spans="1:9" ht="21" customHeight="1">
      <c r="A46" s="331" t="s">
        <v>321</v>
      </c>
      <c r="B46" s="331"/>
      <c r="C46" s="331"/>
      <c r="D46" s="331"/>
      <c r="E46" s="331"/>
      <c r="F46" s="331"/>
      <c r="G46" s="25">
        <v>37</v>
      </c>
      <c r="H46" s="45">
        <v>0</v>
      </c>
      <c r="I46" s="45">
        <v>0</v>
      </c>
    </row>
    <row r="47" spans="1:9">
      <c r="A47" s="331" t="s">
        <v>322</v>
      </c>
      <c r="B47" s="331"/>
      <c r="C47" s="331"/>
      <c r="D47" s="331"/>
      <c r="E47" s="331"/>
      <c r="F47" s="331"/>
      <c r="G47" s="25">
        <v>38</v>
      </c>
      <c r="H47" s="45">
        <v>0</v>
      </c>
      <c r="I47" s="45">
        <v>0</v>
      </c>
    </row>
    <row r="48" spans="1:9" ht="22.9" customHeight="1">
      <c r="A48" s="332" t="s">
        <v>463</v>
      </c>
      <c r="B48" s="332"/>
      <c r="C48" s="332"/>
      <c r="D48" s="332"/>
      <c r="E48" s="332"/>
      <c r="F48" s="332"/>
      <c r="G48" s="26">
        <v>39</v>
      </c>
      <c r="H48" s="46">
        <f>H47+H46+H45+H44+H43</f>
        <v>0</v>
      </c>
      <c r="I48" s="46">
        <f>I47+I46+I45+I44+I43</f>
        <v>0</v>
      </c>
    </row>
    <row r="49" spans="1:9" ht="25.9" customHeight="1">
      <c r="A49" s="333" t="s">
        <v>464</v>
      </c>
      <c r="B49" s="334"/>
      <c r="C49" s="334"/>
      <c r="D49" s="334"/>
      <c r="E49" s="334"/>
      <c r="F49" s="334"/>
      <c r="G49" s="26">
        <v>40</v>
      </c>
      <c r="H49" s="46">
        <f>H48+H42</f>
        <v>0</v>
      </c>
      <c r="I49" s="46">
        <f>I48+I42</f>
        <v>0</v>
      </c>
    </row>
    <row r="50" spans="1:9" ht="22.15" customHeight="1">
      <c r="A50" s="325" t="s">
        <v>323</v>
      </c>
      <c r="B50" s="325"/>
      <c r="C50" s="325"/>
      <c r="D50" s="325"/>
      <c r="E50" s="325"/>
      <c r="F50" s="325"/>
      <c r="G50" s="25">
        <v>41</v>
      </c>
      <c r="H50" s="45">
        <v>0</v>
      </c>
      <c r="I50" s="45">
        <v>0</v>
      </c>
    </row>
    <row r="51" spans="1:9" ht="25.9" customHeight="1">
      <c r="A51" s="333" t="s">
        <v>465</v>
      </c>
      <c r="B51" s="334"/>
      <c r="C51" s="334"/>
      <c r="D51" s="334"/>
      <c r="E51" s="334"/>
      <c r="F51" s="334"/>
      <c r="G51" s="26">
        <v>42</v>
      </c>
      <c r="H51" s="46">
        <f>H21+H36+H49+H50</f>
        <v>0</v>
      </c>
      <c r="I51" s="46">
        <f>I21+I36+I49+I50</f>
        <v>0</v>
      </c>
    </row>
    <row r="52" spans="1:9" ht="25.15" customHeight="1">
      <c r="A52" s="335" t="s">
        <v>324</v>
      </c>
      <c r="B52" s="335"/>
      <c r="C52" s="335"/>
      <c r="D52" s="335"/>
      <c r="E52" s="335"/>
      <c r="F52" s="335"/>
      <c r="G52" s="25">
        <v>43</v>
      </c>
      <c r="H52" s="45">
        <v>0</v>
      </c>
      <c r="I52" s="45">
        <v>0</v>
      </c>
    </row>
    <row r="53" spans="1:9" ht="31.9" customHeight="1">
      <c r="A53" s="329" t="s">
        <v>466</v>
      </c>
      <c r="B53" s="330"/>
      <c r="C53" s="330"/>
      <c r="D53" s="330"/>
      <c r="E53" s="330"/>
      <c r="F53" s="330"/>
      <c r="G53" s="27">
        <v>44</v>
      </c>
      <c r="H53" s="47">
        <f>H52+H51</f>
        <v>0</v>
      </c>
      <c r="I53" s="47">
        <f>I52+I51</f>
        <v>0</v>
      </c>
    </row>
  </sheetData>
  <sheetProtection algorithmName="SHA-512" hashValue="dCNU/+uTt5xBQK/OWoycBVqq05k1I8/6Prci2oe/0F0J8NvWlG/lUB9952mfvSqcPsayVrg/8DZaV89d8d1IQQ==" saltValue="2d0rAmmZpO62YCLvVYenkg==" spinCount="100000" sheet="1" objects="1" scenarios="1"/>
  <mergeCells count="53">
    <mergeCell ref="A2:I2"/>
    <mergeCell ref="A1:I1"/>
    <mergeCell ref="A4:I4"/>
    <mergeCell ref="A5:F5"/>
    <mergeCell ref="A43:F43"/>
    <mergeCell ref="A30:F30"/>
    <mergeCell ref="A31:F31"/>
    <mergeCell ref="A18:F18"/>
    <mergeCell ref="A19:F19"/>
    <mergeCell ref="A14:F14"/>
    <mergeCell ref="A15:F15"/>
    <mergeCell ref="A16:F16"/>
    <mergeCell ref="A17:F17"/>
    <mergeCell ref="A42:F42"/>
    <mergeCell ref="A38:F38"/>
    <mergeCell ref="A39:F39"/>
    <mergeCell ref="A40:F40"/>
    <mergeCell ref="A41:F41"/>
    <mergeCell ref="A26:F26"/>
    <mergeCell ref="A27:F27"/>
    <mergeCell ref="A28:F28"/>
    <mergeCell ref="A29:F29"/>
    <mergeCell ref="A37:I37"/>
    <mergeCell ref="A35:F35"/>
    <mergeCell ref="A36:F36"/>
    <mergeCell ref="A33:F33"/>
    <mergeCell ref="A34:F34"/>
    <mergeCell ref="A7:I7"/>
    <mergeCell ref="A8:F8"/>
    <mergeCell ref="A9:F9"/>
    <mergeCell ref="A10:F10"/>
    <mergeCell ref="A11:F11"/>
    <mergeCell ref="A20:F20"/>
    <mergeCell ref="A21:F21"/>
    <mergeCell ref="A22:I22"/>
    <mergeCell ref="A23:F23"/>
    <mergeCell ref="A24:F24"/>
    <mergeCell ref="A12:F12"/>
    <mergeCell ref="A13:F13"/>
    <mergeCell ref="A3:I3"/>
    <mergeCell ref="A53:F53"/>
    <mergeCell ref="A44:F44"/>
    <mergeCell ref="A45:F45"/>
    <mergeCell ref="A46:F46"/>
    <mergeCell ref="A47:F47"/>
    <mergeCell ref="A48:F48"/>
    <mergeCell ref="A49:F49"/>
    <mergeCell ref="A25:F25"/>
    <mergeCell ref="A6:F6"/>
    <mergeCell ref="A50:F50"/>
    <mergeCell ref="A51:F51"/>
    <mergeCell ref="A52:F52"/>
    <mergeCell ref="A32:F32"/>
  </mergeCells>
  <dataValidations count="6">
    <dataValidation type="whole" operator="greaterThanOrEqual" allowBlank="1" showInputMessage="1" showErrorMessage="1" errorTitle="Incorrect entry" error="You can enter only positive whole numbers."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Incorrect entry" error="You can enter only whole numbers."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Incorrect entry" error="You can enter only positive whole numbers."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Incorrect entry" error="You can enter only whole numbers" sqref="H49:I51 H20:I21 H33:I33 H36:I36 H17:I18" xr:uid="{00000000-0002-0000-0400-000003000000}">
      <formula1>999999999999</formula1>
    </dataValidation>
    <dataValidation type="whole" operator="lessThanOrEqual" allowBlank="1" showInputMessage="1" showErrorMessage="1" errorTitle="Incorrect entry" error="You can enter only negative whole numbers or a zero" sqref="H43:I48 H19:I19 H30:I32 H34:I35 H12:I16" xr:uid="{00000000-0002-0000-0400-000004000000}">
      <formula1>0</formula1>
    </dataValidation>
    <dataValidation type="whole" operator="greaterThanOrEqual" allowBlank="1" showInputMessage="1" showErrorMessage="1" errorTitle="Incorrect entry" error="You can enter only positive whole numbers" sqref="H52:I53 H23:I29 H38:I42 H8:I11" xr:uid="{00000000-0002-0000-0400-000005000000}">
      <formula1>0</formula1>
    </dataValidation>
  </dataValidations>
  <pageMargins left="0.71" right="0.22" top="1" bottom="1" header="0.5" footer="0.5"/>
  <pageSetup paperSize="9" scale="80" orientation="portrait" r:id="rId1"/>
  <customProperties>
    <customPr name="EpmWorksheetKeyString_GU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showGridLines="0" view="pageBreakPreview" zoomScaleNormal="100" zoomScaleSheetLayoutView="100" workbookViewId="0">
      <pane xSplit="7" ySplit="6" topLeftCell="H7" activePane="bottomRight" state="frozen"/>
      <selection pane="topRight" activeCell="H1" sqref="H1"/>
      <selection pane="bottomLeft" activeCell="A7" sqref="A7"/>
      <selection pane="bottomRight" sqref="A1:J1"/>
    </sheetView>
  </sheetViews>
  <sheetFormatPr defaultRowHeight="12.75"/>
  <cols>
    <col min="1" max="4" width="9.28515625" style="1"/>
    <col min="5" max="5" width="10.28515625" style="1" bestFit="1" customWidth="1"/>
    <col min="6" max="6" width="9.28515625" style="1"/>
    <col min="7" max="7" width="10.28515625" style="1" bestFit="1" customWidth="1"/>
    <col min="8" max="25" width="15" style="31" customWidth="1"/>
    <col min="26" max="28" width="15" style="1" customWidth="1"/>
    <col min="29" max="261" width="9.28515625" style="1"/>
    <col min="262" max="262" width="10.28515625" style="1" bestFit="1" customWidth="1"/>
    <col min="263" max="266" width="9.28515625" style="1"/>
    <col min="267" max="268" width="9.7109375" style="1" bestFit="1" customWidth="1"/>
    <col min="269" max="517" width="9.28515625" style="1"/>
    <col min="518" max="518" width="10.28515625" style="1" bestFit="1" customWidth="1"/>
    <col min="519" max="522" width="9.28515625" style="1"/>
    <col min="523" max="524" width="9.7109375" style="1" bestFit="1" customWidth="1"/>
    <col min="525" max="773" width="9.28515625" style="1"/>
    <col min="774" max="774" width="10.28515625" style="1" bestFit="1" customWidth="1"/>
    <col min="775" max="778" width="9.28515625" style="1"/>
    <col min="779" max="780" width="9.7109375" style="1" bestFit="1" customWidth="1"/>
    <col min="781" max="1029" width="9.28515625" style="1"/>
    <col min="1030" max="1030" width="10.28515625" style="1" bestFit="1" customWidth="1"/>
    <col min="1031" max="1034" width="9.28515625" style="1"/>
    <col min="1035" max="1036" width="9.7109375" style="1" bestFit="1" customWidth="1"/>
    <col min="1037" max="1285" width="9.28515625" style="1"/>
    <col min="1286" max="1286" width="10.28515625" style="1" bestFit="1" customWidth="1"/>
    <col min="1287" max="1290" width="9.28515625" style="1"/>
    <col min="1291" max="1292" width="9.7109375" style="1" bestFit="1" customWidth="1"/>
    <col min="1293" max="1541" width="9.28515625" style="1"/>
    <col min="1542" max="1542" width="10.28515625" style="1" bestFit="1" customWidth="1"/>
    <col min="1543" max="1546" width="9.28515625" style="1"/>
    <col min="1547" max="1548" width="9.7109375" style="1" bestFit="1" customWidth="1"/>
    <col min="1549" max="1797" width="9.28515625" style="1"/>
    <col min="1798" max="1798" width="10.28515625" style="1" bestFit="1" customWidth="1"/>
    <col min="1799" max="1802" width="9.28515625" style="1"/>
    <col min="1803" max="1804" width="9.7109375" style="1" bestFit="1" customWidth="1"/>
    <col min="1805" max="2053" width="9.28515625" style="1"/>
    <col min="2054" max="2054" width="10.28515625" style="1" bestFit="1" customWidth="1"/>
    <col min="2055" max="2058" width="9.28515625" style="1"/>
    <col min="2059" max="2060" width="9.7109375" style="1" bestFit="1" customWidth="1"/>
    <col min="2061" max="2309" width="9.28515625" style="1"/>
    <col min="2310" max="2310" width="10.28515625" style="1" bestFit="1" customWidth="1"/>
    <col min="2311" max="2314" width="9.28515625" style="1"/>
    <col min="2315" max="2316" width="9.7109375" style="1" bestFit="1" customWidth="1"/>
    <col min="2317" max="2565" width="9.28515625" style="1"/>
    <col min="2566" max="2566" width="10.28515625" style="1" bestFit="1" customWidth="1"/>
    <col min="2567" max="2570" width="9.28515625" style="1"/>
    <col min="2571" max="2572" width="9.7109375" style="1" bestFit="1" customWidth="1"/>
    <col min="2573" max="2821" width="9.28515625" style="1"/>
    <col min="2822" max="2822" width="10.28515625" style="1" bestFit="1" customWidth="1"/>
    <col min="2823" max="2826" width="9.28515625" style="1"/>
    <col min="2827" max="2828" width="9.7109375" style="1" bestFit="1" customWidth="1"/>
    <col min="2829" max="3077" width="9.28515625" style="1"/>
    <col min="3078" max="3078" width="10.28515625" style="1" bestFit="1" customWidth="1"/>
    <col min="3079" max="3082" width="9.28515625" style="1"/>
    <col min="3083" max="3084" width="9.7109375" style="1" bestFit="1" customWidth="1"/>
    <col min="3085" max="3333" width="9.28515625" style="1"/>
    <col min="3334" max="3334" width="10.28515625" style="1" bestFit="1" customWidth="1"/>
    <col min="3335" max="3338" width="9.28515625" style="1"/>
    <col min="3339" max="3340" width="9.7109375" style="1" bestFit="1" customWidth="1"/>
    <col min="3341" max="3589" width="9.28515625" style="1"/>
    <col min="3590" max="3590" width="10.28515625" style="1" bestFit="1" customWidth="1"/>
    <col min="3591" max="3594" width="9.28515625" style="1"/>
    <col min="3595" max="3596" width="9.7109375" style="1" bestFit="1" customWidth="1"/>
    <col min="3597" max="3845" width="9.28515625" style="1"/>
    <col min="3846" max="3846" width="10.28515625" style="1" bestFit="1" customWidth="1"/>
    <col min="3847" max="3850" width="9.28515625" style="1"/>
    <col min="3851" max="3852" width="9.7109375" style="1" bestFit="1" customWidth="1"/>
    <col min="3853" max="4101" width="9.28515625" style="1"/>
    <col min="4102" max="4102" width="10.28515625" style="1" bestFit="1" customWidth="1"/>
    <col min="4103" max="4106" width="9.28515625" style="1"/>
    <col min="4107" max="4108" width="9.7109375" style="1" bestFit="1" customWidth="1"/>
    <col min="4109" max="4357" width="9.28515625" style="1"/>
    <col min="4358" max="4358" width="10.28515625" style="1" bestFit="1" customWidth="1"/>
    <col min="4359" max="4362" width="9.28515625" style="1"/>
    <col min="4363" max="4364" width="9.7109375" style="1" bestFit="1" customWidth="1"/>
    <col min="4365" max="4613" width="9.28515625" style="1"/>
    <col min="4614" max="4614" width="10.28515625" style="1" bestFit="1" customWidth="1"/>
    <col min="4615" max="4618" width="9.28515625" style="1"/>
    <col min="4619" max="4620" width="9.7109375" style="1" bestFit="1" customWidth="1"/>
    <col min="4621" max="4869" width="9.28515625" style="1"/>
    <col min="4870" max="4870" width="10.28515625" style="1" bestFit="1" customWidth="1"/>
    <col min="4871" max="4874" width="9.28515625" style="1"/>
    <col min="4875" max="4876" width="9.7109375" style="1" bestFit="1" customWidth="1"/>
    <col min="4877" max="5125" width="9.28515625" style="1"/>
    <col min="5126" max="5126" width="10.28515625" style="1" bestFit="1" customWidth="1"/>
    <col min="5127" max="5130" width="9.28515625" style="1"/>
    <col min="5131" max="5132" width="9.7109375" style="1" bestFit="1" customWidth="1"/>
    <col min="5133" max="5381" width="9.28515625" style="1"/>
    <col min="5382" max="5382" width="10.28515625" style="1" bestFit="1" customWidth="1"/>
    <col min="5383" max="5386" width="9.28515625" style="1"/>
    <col min="5387" max="5388" width="9.7109375" style="1" bestFit="1" customWidth="1"/>
    <col min="5389" max="5637" width="9.28515625" style="1"/>
    <col min="5638" max="5638" width="10.28515625" style="1" bestFit="1" customWidth="1"/>
    <col min="5639" max="5642" width="9.28515625" style="1"/>
    <col min="5643" max="5644" width="9.7109375" style="1" bestFit="1" customWidth="1"/>
    <col min="5645" max="5893" width="9.28515625" style="1"/>
    <col min="5894" max="5894" width="10.28515625" style="1" bestFit="1" customWidth="1"/>
    <col min="5895" max="5898" width="9.28515625" style="1"/>
    <col min="5899" max="5900" width="9.7109375" style="1" bestFit="1" customWidth="1"/>
    <col min="5901" max="6149" width="9.28515625" style="1"/>
    <col min="6150" max="6150" width="10.28515625" style="1" bestFit="1" customWidth="1"/>
    <col min="6151" max="6154" width="9.28515625" style="1"/>
    <col min="6155" max="6156" width="9.7109375" style="1" bestFit="1" customWidth="1"/>
    <col min="6157" max="6405" width="9.28515625" style="1"/>
    <col min="6406" max="6406" width="10.28515625" style="1" bestFit="1" customWidth="1"/>
    <col min="6407" max="6410" width="9.28515625" style="1"/>
    <col min="6411" max="6412" width="9.7109375" style="1" bestFit="1" customWidth="1"/>
    <col min="6413" max="6661" width="9.28515625" style="1"/>
    <col min="6662" max="6662" width="10.28515625" style="1" bestFit="1" customWidth="1"/>
    <col min="6663" max="6666" width="9.28515625" style="1"/>
    <col min="6667" max="6668" width="9.7109375" style="1" bestFit="1" customWidth="1"/>
    <col min="6669" max="6917" width="9.28515625" style="1"/>
    <col min="6918" max="6918" width="10.28515625" style="1" bestFit="1" customWidth="1"/>
    <col min="6919" max="6922" width="9.28515625" style="1"/>
    <col min="6923" max="6924" width="9.7109375" style="1" bestFit="1" customWidth="1"/>
    <col min="6925" max="7173" width="9.28515625" style="1"/>
    <col min="7174" max="7174" width="10.28515625" style="1" bestFit="1" customWidth="1"/>
    <col min="7175" max="7178" width="9.28515625" style="1"/>
    <col min="7179" max="7180" width="9.7109375" style="1" bestFit="1" customWidth="1"/>
    <col min="7181" max="7429" width="9.28515625" style="1"/>
    <col min="7430" max="7430" width="10.28515625" style="1" bestFit="1" customWidth="1"/>
    <col min="7431" max="7434" width="9.28515625" style="1"/>
    <col min="7435" max="7436" width="9.7109375" style="1" bestFit="1" customWidth="1"/>
    <col min="7437" max="7685" width="9.28515625" style="1"/>
    <col min="7686" max="7686" width="10.28515625" style="1" bestFit="1" customWidth="1"/>
    <col min="7687" max="7690" width="9.28515625" style="1"/>
    <col min="7691" max="7692" width="9.7109375" style="1" bestFit="1" customWidth="1"/>
    <col min="7693" max="7941" width="9.28515625" style="1"/>
    <col min="7942" max="7942" width="10.28515625" style="1" bestFit="1" customWidth="1"/>
    <col min="7943" max="7946" width="9.28515625" style="1"/>
    <col min="7947" max="7948" width="9.7109375" style="1" bestFit="1" customWidth="1"/>
    <col min="7949" max="8197" width="9.28515625" style="1"/>
    <col min="8198" max="8198" width="10.28515625" style="1" bestFit="1" customWidth="1"/>
    <col min="8199" max="8202" width="9.28515625" style="1"/>
    <col min="8203" max="8204" width="9.7109375" style="1" bestFit="1" customWidth="1"/>
    <col min="8205" max="8453" width="9.28515625" style="1"/>
    <col min="8454" max="8454" width="10.28515625" style="1" bestFit="1" customWidth="1"/>
    <col min="8455" max="8458" width="9.28515625" style="1"/>
    <col min="8459" max="8460" width="9.7109375" style="1" bestFit="1" customWidth="1"/>
    <col min="8461" max="8709" width="9.28515625" style="1"/>
    <col min="8710" max="8710" width="10.28515625" style="1" bestFit="1" customWidth="1"/>
    <col min="8711" max="8714" width="9.28515625" style="1"/>
    <col min="8715" max="8716" width="9.7109375" style="1" bestFit="1" customWidth="1"/>
    <col min="8717" max="8965" width="9.28515625" style="1"/>
    <col min="8966" max="8966" width="10.28515625" style="1" bestFit="1" customWidth="1"/>
    <col min="8967" max="8970" width="9.28515625" style="1"/>
    <col min="8971" max="8972" width="9.7109375" style="1" bestFit="1" customWidth="1"/>
    <col min="8973" max="9221" width="9.28515625" style="1"/>
    <col min="9222" max="9222" width="10.28515625" style="1" bestFit="1" customWidth="1"/>
    <col min="9223" max="9226" width="9.28515625" style="1"/>
    <col min="9227" max="9228" width="9.7109375" style="1" bestFit="1" customWidth="1"/>
    <col min="9229" max="9477" width="9.28515625" style="1"/>
    <col min="9478" max="9478" width="10.28515625" style="1" bestFit="1" customWidth="1"/>
    <col min="9479" max="9482" width="9.28515625" style="1"/>
    <col min="9483" max="9484" width="9.7109375" style="1" bestFit="1" customWidth="1"/>
    <col min="9485" max="9733" width="9.28515625" style="1"/>
    <col min="9734" max="9734" width="10.28515625" style="1" bestFit="1" customWidth="1"/>
    <col min="9735" max="9738" width="9.28515625" style="1"/>
    <col min="9739" max="9740" width="9.7109375" style="1" bestFit="1" customWidth="1"/>
    <col min="9741" max="9989" width="9.28515625" style="1"/>
    <col min="9990" max="9990" width="10.28515625" style="1" bestFit="1" customWidth="1"/>
    <col min="9991" max="9994" width="9.28515625" style="1"/>
    <col min="9995" max="9996" width="9.7109375" style="1" bestFit="1" customWidth="1"/>
    <col min="9997" max="10245" width="9.28515625" style="1"/>
    <col min="10246" max="10246" width="10.28515625" style="1" bestFit="1" customWidth="1"/>
    <col min="10247" max="10250" width="9.28515625" style="1"/>
    <col min="10251" max="10252" width="9.7109375" style="1" bestFit="1" customWidth="1"/>
    <col min="10253" max="10501" width="9.28515625" style="1"/>
    <col min="10502" max="10502" width="10.28515625" style="1" bestFit="1" customWidth="1"/>
    <col min="10503" max="10506" width="9.28515625" style="1"/>
    <col min="10507" max="10508" width="9.7109375" style="1" bestFit="1" customWidth="1"/>
    <col min="10509" max="10757" width="9.28515625" style="1"/>
    <col min="10758" max="10758" width="10.28515625" style="1" bestFit="1" customWidth="1"/>
    <col min="10759" max="10762" width="9.28515625" style="1"/>
    <col min="10763" max="10764" width="9.7109375" style="1" bestFit="1" customWidth="1"/>
    <col min="10765" max="11013" width="9.28515625" style="1"/>
    <col min="11014" max="11014" width="10.28515625" style="1" bestFit="1" customWidth="1"/>
    <col min="11015" max="11018" width="9.28515625" style="1"/>
    <col min="11019" max="11020" width="9.7109375" style="1" bestFit="1" customWidth="1"/>
    <col min="11021" max="11269" width="9.28515625" style="1"/>
    <col min="11270" max="11270" width="10.28515625" style="1" bestFit="1" customWidth="1"/>
    <col min="11271" max="11274" width="9.28515625" style="1"/>
    <col min="11275" max="11276" width="9.7109375" style="1" bestFit="1" customWidth="1"/>
    <col min="11277" max="11525" width="9.28515625" style="1"/>
    <col min="11526" max="11526" width="10.28515625" style="1" bestFit="1" customWidth="1"/>
    <col min="11527" max="11530" width="9.28515625" style="1"/>
    <col min="11531" max="11532" width="9.7109375" style="1" bestFit="1" customWidth="1"/>
    <col min="11533" max="11781" width="9.28515625" style="1"/>
    <col min="11782" max="11782" width="10.28515625" style="1" bestFit="1" customWidth="1"/>
    <col min="11783" max="11786" width="9.28515625" style="1"/>
    <col min="11787" max="11788" width="9.7109375" style="1" bestFit="1" customWidth="1"/>
    <col min="11789" max="12037" width="9.28515625" style="1"/>
    <col min="12038" max="12038" width="10.28515625" style="1" bestFit="1" customWidth="1"/>
    <col min="12039" max="12042" width="9.28515625" style="1"/>
    <col min="12043" max="12044" width="9.7109375" style="1" bestFit="1" customWidth="1"/>
    <col min="12045" max="12293" width="9.28515625" style="1"/>
    <col min="12294" max="12294" width="10.28515625" style="1" bestFit="1" customWidth="1"/>
    <col min="12295" max="12298" width="9.28515625" style="1"/>
    <col min="12299" max="12300" width="9.7109375" style="1" bestFit="1" customWidth="1"/>
    <col min="12301" max="12549" width="9.28515625" style="1"/>
    <col min="12550" max="12550" width="10.28515625" style="1" bestFit="1" customWidth="1"/>
    <col min="12551" max="12554" width="9.28515625" style="1"/>
    <col min="12555" max="12556" width="9.7109375" style="1" bestFit="1" customWidth="1"/>
    <col min="12557" max="12805" width="9.28515625" style="1"/>
    <col min="12806" max="12806" width="10.28515625" style="1" bestFit="1" customWidth="1"/>
    <col min="12807" max="12810" width="9.28515625" style="1"/>
    <col min="12811" max="12812" width="9.7109375" style="1" bestFit="1" customWidth="1"/>
    <col min="12813" max="13061" width="9.28515625" style="1"/>
    <col min="13062" max="13062" width="10.28515625" style="1" bestFit="1" customWidth="1"/>
    <col min="13063" max="13066" width="9.28515625" style="1"/>
    <col min="13067" max="13068" width="9.7109375" style="1" bestFit="1" customWidth="1"/>
    <col min="13069" max="13317" width="9.28515625" style="1"/>
    <col min="13318" max="13318" width="10.28515625" style="1" bestFit="1" customWidth="1"/>
    <col min="13319" max="13322" width="9.28515625" style="1"/>
    <col min="13323" max="13324" width="9.7109375" style="1" bestFit="1" customWidth="1"/>
    <col min="13325" max="13573" width="9.28515625" style="1"/>
    <col min="13574" max="13574" width="10.28515625" style="1" bestFit="1" customWidth="1"/>
    <col min="13575" max="13578" width="9.28515625" style="1"/>
    <col min="13579" max="13580" width="9.7109375" style="1" bestFit="1" customWidth="1"/>
    <col min="13581" max="13829" width="9.28515625" style="1"/>
    <col min="13830" max="13830" width="10.28515625" style="1" bestFit="1" customWidth="1"/>
    <col min="13831" max="13834" width="9.28515625" style="1"/>
    <col min="13835" max="13836" width="9.7109375" style="1" bestFit="1" customWidth="1"/>
    <col min="13837" max="14085" width="9.28515625" style="1"/>
    <col min="14086" max="14086" width="10.28515625" style="1" bestFit="1" customWidth="1"/>
    <col min="14087" max="14090" width="9.28515625" style="1"/>
    <col min="14091" max="14092" width="9.7109375" style="1" bestFit="1" customWidth="1"/>
    <col min="14093" max="14341" width="9.28515625" style="1"/>
    <col min="14342" max="14342" width="10.28515625" style="1" bestFit="1" customWidth="1"/>
    <col min="14343" max="14346" width="9.28515625" style="1"/>
    <col min="14347" max="14348" width="9.7109375" style="1" bestFit="1" customWidth="1"/>
    <col min="14349" max="14597" width="9.28515625" style="1"/>
    <col min="14598" max="14598" width="10.28515625" style="1" bestFit="1" customWidth="1"/>
    <col min="14599" max="14602" width="9.28515625" style="1"/>
    <col min="14603" max="14604" width="9.7109375" style="1" bestFit="1" customWidth="1"/>
    <col min="14605" max="14853" width="9.28515625" style="1"/>
    <col min="14854" max="14854" width="10.28515625" style="1" bestFit="1" customWidth="1"/>
    <col min="14855" max="14858" width="9.28515625" style="1"/>
    <col min="14859" max="14860" width="9.7109375" style="1" bestFit="1" customWidth="1"/>
    <col min="14861" max="15109" width="9.28515625" style="1"/>
    <col min="15110" max="15110" width="10.28515625" style="1" bestFit="1" customWidth="1"/>
    <col min="15111" max="15114" width="9.28515625" style="1"/>
    <col min="15115" max="15116" width="9.7109375" style="1" bestFit="1" customWidth="1"/>
    <col min="15117" max="15365" width="9.28515625" style="1"/>
    <col min="15366" max="15366" width="10.28515625" style="1" bestFit="1" customWidth="1"/>
    <col min="15367" max="15370" width="9.28515625" style="1"/>
    <col min="15371" max="15372" width="9.7109375" style="1" bestFit="1" customWidth="1"/>
    <col min="15373" max="15621" width="9.28515625" style="1"/>
    <col min="15622" max="15622" width="10.28515625" style="1" bestFit="1" customWidth="1"/>
    <col min="15623" max="15626" width="9.28515625" style="1"/>
    <col min="15627" max="15628" width="9.7109375" style="1" bestFit="1" customWidth="1"/>
    <col min="15629" max="15877" width="9.28515625" style="1"/>
    <col min="15878" max="15878" width="10.28515625" style="1" bestFit="1" customWidth="1"/>
    <col min="15879" max="15882" width="9.28515625" style="1"/>
    <col min="15883" max="15884" width="9.7109375" style="1" bestFit="1" customWidth="1"/>
    <col min="15885" max="16133" width="9.28515625" style="1"/>
    <col min="16134" max="16134" width="10.28515625" style="1" bestFit="1" customWidth="1"/>
    <col min="16135" max="16138" width="9.28515625" style="1"/>
    <col min="16139" max="16140" width="9.7109375" style="1" bestFit="1" customWidth="1"/>
    <col min="16141" max="16384" width="9.28515625" style="1"/>
  </cols>
  <sheetData>
    <row r="1" spans="1:25">
      <c r="A1" s="365" t="s">
        <v>325</v>
      </c>
      <c r="B1" s="366"/>
      <c r="C1" s="366"/>
      <c r="D1" s="366"/>
      <c r="E1" s="366"/>
      <c r="F1" s="366"/>
      <c r="G1" s="366"/>
      <c r="H1" s="366"/>
      <c r="I1" s="366"/>
      <c r="J1" s="366"/>
      <c r="K1" s="48"/>
    </row>
    <row r="2" spans="1:25" ht="15.75">
      <c r="A2" s="2"/>
      <c r="B2" s="3"/>
      <c r="C2" s="367" t="s">
        <v>326</v>
      </c>
      <c r="D2" s="367"/>
      <c r="E2" s="119">
        <v>45292</v>
      </c>
      <c r="F2" s="4" t="s">
        <v>327</v>
      </c>
      <c r="G2" s="119">
        <v>45657</v>
      </c>
      <c r="H2" s="49"/>
      <c r="I2" s="49"/>
      <c r="J2" s="49"/>
      <c r="K2" s="48"/>
      <c r="X2" s="50" t="s">
        <v>499</v>
      </c>
    </row>
    <row r="3" spans="1:25" ht="13.5" customHeight="1" thickBot="1">
      <c r="A3" s="368" t="s">
        <v>328</v>
      </c>
      <c r="B3" s="369"/>
      <c r="C3" s="369"/>
      <c r="D3" s="369"/>
      <c r="E3" s="369"/>
      <c r="F3" s="369"/>
      <c r="G3" s="372" t="s">
        <v>329</v>
      </c>
      <c r="H3" s="355" t="s">
        <v>330</v>
      </c>
      <c r="I3" s="355"/>
      <c r="J3" s="355"/>
      <c r="K3" s="355"/>
      <c r="L3" s="355"/>
      <c r="M3" s="355"/>
      <c r="N3" s="355"/>
      <c r="O3" s="355"/>
      <c r="P3" s="355"/>
      <c r="Q3" s="355"/>
      <c r="R3" s="355"/>
      <c r="S3" s="355"/>
      <c r="T3" s="355"/>
      <c r="U3" s="355"/>
      <c r="V3" s="355"/>
      <c r="W3" s="355"/>
      <c r="X3" s="355" t="s">
        <v>331</v>
      </c>
      <c r="Y3" s="357" t="s">
        <v>332</v>
      </c>
    </row>
    <row r="4" spans="1:25" ht="68.25" thickBot="1">
      <c r="A4" s="370"/>
      <c r="B4" s="371"/>
      <c r="C4" s="371"/>
      <c r="D4" s="371"/>
      <c r="E4" s="371"/>
      <c r="F4" s="371"/>
      <c r="G4" s="373"/>
      <c r="H4" s="51" t="s">
        <v>333</v>
      </c>
      <c r="I4" s="51" t="s">
        <v>334</v>
      </c>
      <c r="J4" s="51" t="s">
        <v>335</v>
      </c>
      <c r="K4" s="51" t="s">
        <v>336</v>
      </c>
      <c r="L4" s="51" t="s">
        <v>337</v>
      </c>
      <c r="M4" s="51" t="s">
        <v>338</v>
      </c>
      <c r="N4" s="51" t="s">
        <v>339</v>
      </c>
      <c r="O4" s="51" t="s">
        <v>340</v>
      </c>
      <c r="P4" s="113" t="s">
        <v>467</v>
      </c>
      <c r="Q4" s="51" t="s">
        <v>341</v>
      </c>
      <c r="R4" s="51" t="s">
        <v>342</v>
      </c>
      <c r="S4" s="51" t="s">
        <v>468</v>
      </c>
      <c r="T4" s="51" t="s">
        <v>469</v>
      </c>
      <c r="U4" s="51" t="s">
        <v>343</v>
      </c>
      <c r="V4" s="51" t="s">
        <v>344</v>
      </c>
      <c r="W4" s="51" t="s">
        <v>345</v>
      </c>
      <c r="X4" s="356"/>
      <c r="Y4" s="358"/>
    </row>
    <row r="5" spans="1:25" ht="22.5">
      <c r="A5" s="359">
        <v>1</v>
      </c>
      <c r="B5" s="360"/>
      <c r="C5" s="360"/>
      <c r="D5" s="360"/>
      <c r="E5" s="360"/>
      <c r="F5" s="360"/>
      <c r="G5" s="5">
        <v>2</v>
      </c>
      <c r="H5" s="52" t="s">
        <v>346</v>
      </c>
      <c r="I5" s="53" t="s">
        <v>347</v>
      </c>
      <c r="J5" s="52" t="s">
        <v>348</v>
      </c>
      <c r="K5" s="53" t="s">
        <v>349</v>
      </c>
      <c r="L5" s="52" t="s">
        <v>350</v>
      </c>
      <c r="M5" s="53" t="s">
        <v>351</v>
      </c>
      <c r="N5" s="52" t="s">
        <v>352</v>
      </c>
      <c r="O5" s="53" t="s">
        <v>353</v>
      </c>
      <c r="P5" s="52" t="s">
        <v>354</v>
      </c>
      <c r="Q5" s="53" t="s">
        <v>355</v>
      </c>
      <c r="R5" s="52" t="s">
        <v>356</v>
      </c>
      <c r="S5" s="114" t="s">
        <v>470</v>
      </c>
      <c r="T5" s="114" t="s">
        <v>471</v>
      </c>
      <c r="U5" s="114" t="s">
        <v>472</v>
      </c>
      <c r="V5" s="114" t="s">
        <v>473</v>
      </c>
      <c r="W5" s="114" t="s">
        <v>474</v>
      </c>
      <c r="X5" s="114">
        <v>19</v>
      </c>
      <c r="Y5" s="115" t="s">
        <v>475</v>
      </c>
    </row>
    <row r="6" spans="1:25">
      <c r="A6" s="361" t="s">
        <v>357</v>
      </c>
      <c r="B6" s="361"/>
      <c r="C6" s="361"/>
      <c r="D6" s="361"/>
      <c r="E6" s="361"/>
      <c r="F6" s="361"/>
      <c r="G6" s="361"/>
      <c r="H6" s="361"/>
      <c r="I6" s="361"/>
      <c r="J6" s="361"/>
      <c r="K6" s="361"/>
      <c r="L6" s="361"/>
      <c r="M6" s="361"/>
      <c r="N6" s="362"/>
      <c r="O6" s="362"/>
      <c r="P6" s="362"/>
      <c r="Q6" s="362"/>
      <c r="R6" s="362"/>
      <c r="S6" s="363"/>
      <c r="T6" s="363"/>
      <c r="U6" s="362"/>
      <c r="V6" s="362"/>
      <c r="W6" s="362"/>
      <c r="X6" s="362"/>
      <c r="Y6" s="364"/>
    </row>
    <row r="7" spans="1:25">
      <c r="A7" s="353" t="s">
        <v>358</v>
      </c>
      <c r="B7" s="353"/>
      <c r="C7" s="353"/>
      <c r="D7" s="353"/>
      <c r="E7" s="353"/>
      <c r="F7" s="353"/>
      <c r="G7" s="6">
        <v>1</v>
      </c>
      <c r="H7" s="54">
        <v>17674033</v>
      </c>
      <c r="I7" s="54">
        <v>0</v>
      </c>
      <c r="J7" s="54">
        <v>883702</v>
      </c>
      <c r="K7" s="54">
        <v>5352791</v>
      </c>
      <c r="L7" s="54">
        <v>2268251</v>
      </c>
      <c r="M7" s="54">
        <v>0</v>
      </c>
      <c r="N7" s="54">
        <v>0</v>
      </c>
      <c r="O7" s="54">
        <v>0</v>
      </c>
      <c r="P7" s="54">
        <v>0</v>
      </c>
      <c r="Q7" s="54">
        <v>0</v>
      </c>
      <c r="R7" s="54">
        <v>0</v>
      </c>
      <c r="S7" s="54">
        <v>0</v>
      </c>
      <c r="T7" s="54">
        <v>-2864</v>
      </c>
      <c r="U7" s="54">
        <v>36174536</v>
      </c>
      <c r="V7" s="54">
        <v>0</v>
      </c>
      <c r="W7" s="55">
        <f>H7+I7+J7+K7-L7+M7+N7+O7+P7+Q7+R7+U7+V7+S7+T7</f>
        <v>57813947</v>
      </c>
      <c r="X7" s="54">
        <v>0</v>
      </c>
      <c r="Y7" s="55">
        <f>W7+X7</f>
        <v>57813947</v>
      </c>
    </row>
    <row r="8" spans="1:25">
      <c r="A8" s="348" t="s">
        <v>359</v>
      </c>
      <c r="B8" s="348"/>
      <c r="C8" s="348"/>
      <c r="D8" s="348"/>
      <c r="E8" s="348"/>
      <c r="F8" s="348"/>
      <c r="G8" s="6">
        <v>2</v>
      </c>
      <c r="H8" s="54">
        <v>0</v>
      </c>
      <c r="I8" s="54">
        <v>0</v>
      </c>
      <c r="J8" s="54">
        <v>0</v>
      </c>
      <c r="K8" s="54">
        <v>0</v>
      </c>
      <c r="L8" s="54">
        <v>0</v>
      </c>
      <c r="M8" s="54">
        <v>0</v>
      </c>
      <c r="N8" s="54">
        <v>0</v>
      </c>
      <c r="O8" s="54">
        <v>0</v>
      </c>
      <c r="P8" s="54">
        <v>0</v>
      </c>
      <c r="Q8" s="54">
        <v>0</v>
      </c>
      <c r="R8" s="54">
        <v>0</v>
      </c>
      <c r="S8" s="54">
        <v>0</v>
      </c>
      <c r="T8" s="54">
        <v>0</v>
      </c>
      <c r="U8" s="54">
        <v>0</v>
      </c>
      <c r="V8" s="54">
        <v>0</v>
      </c>
      <c r="W8" s="55">
        <f t="shared" ref="W8:W9" si="0">H8+I8+J8+K8-L8+M8+N8+O8+P8+Q8+R8+U8+V8+S8+T8</f>
        <v>0</v>
      </c>
      <c r="X8" s="54">
        <v>0</v>
      </c>
      <c r="Y8" s="55">
        <f t="shared" ref="Y8:Y9" si="1">W8+X8</f>
        <v>0</v>
      </c>
    </row>
    <row r="9" spans="1:25">
      <c r="A9" s="348" t="s">
        <v>360</v>
      </c>
      <c r="B9" s="348"/>
      <c r="C9" s="348"/>
      <c r="D9" s="348"/>
      <c r="E9" s="348"/>
      <c r="F9" s="348"/>
      <c r="G9" s="6">
        <v>3</v>
      </c>
      <c r="H9" s="54">
        <v>0</v>
      </c>
      <c r="I9" s="54">
        <v>0</v>
      </c>
      <c r="J9" s="54">
        <v>0</v>
      </c>
      <c r="K9" s="54">
        <v>0</v>
      </c>
      <c r="L9" s="54">
        <v>0</v>
      </c>
      <c r="M9" s="54">
        <v>0</v>
      </c>
      <c r="N9" s="54">
        <v>0</v>
      </c>
      <c r="O9" s="54">
        <v>0</v>
      </c>
      <c r="P9" s="54">
        <v>0</v>
      </c>
      <c r="Q9" s="54">
        <v>0</v>
      </c>
      <c r="R9" s="54">
        <v>0</v>
      </c>
      <c r="S9" s="54">
        <v>0</v>
      </c>
      <c r="T9" s="54">
        <v>0</v>
      </c>
      <c r="U9" s="54">
        <v>0</v>
      </c>
      <c r="V9" s="54">
        <v>0</v>
      </c>
      <c r="W9" s="55">
        <f t="shared" si="0"/>
        <v>0</v>
      </c>
      <c r="X9" s="54">
        <v>0</v>
      </c>
      <c r="Y9" s="55">
        <f t="shared" si="1"/>
        <v>0</v>
      </c>
    </row>
    <row r="10" spans="1:25" ht="24" customHeight="1">
      <c r="A10" s="354" t="s">
        <v>361</v>
      </c>
      <c r="B10" s="354"/>
      <c r="C10" s="354"/>
      <c r="D10" s="354"/>
      <c r="E10" s="354"/>
      <c r="F10" s="354"/>
      <c r="G10" s="7">
        <v>4</v>
      </c>
      <c r="H10" s="55">
        <f>H7+H8+H9</f>
        <v>17674033</v>
      </c>
      <c r="I10" s="55">
        <f t="shared" ref="I10:Y10" si="2">I7+I8+I9</f>
        <v>0</v>
      </c>
      <c r="J10" s="55">
        <f t="shared" si="2"/>
        <v>883702</v>
      </c>
      <c r="K10" s="55">
        <f t="shared" si="2"/>
        <v>5352791</v>
      </c>
      <c r="L10" s="55">
        <f t="shared" si="2"/>
        <v>2268251</v>
      </c>
      <c r="M10" s="55">
        <f t="shared" si="2"/>
        <v>0</v>
      </c>
      <c r="N10" s="55">
        <f t="shared" si="2"/>
        <v>0</v>
      </c>
      <c r="O10" s="55">
        <f t="shared" si="2"/>
        <v>0</v>
      </c>
      <c r="P10" s="55">
        <f t="shared" si="2"/>
        <v>0</v>
      </c>
      <c r="Q10" s="55">
        <f t="shared" si="2"/>
        <v>0</v>
      </c>
      <c r="R10" s="55">
        <f t="shared" si="2"/>
        <v>0</v>
      </c>
      <c r="S10" s="55">
        <f t="shared" si="2"/>
        <v>0</v>
      </c>
      <c r="T10" s="55">
        <f t="shared" si="2"/>
        <v>-2864</v>
      </c>
      <c r="U10" s="55">
        <f t="shared" si="2"/>
        <v>36174536</v>
      </c>
      <c r="V10" s="55">
        <f t="shared" si="2"/>
        <v>0</v>
      </c>
      <c r="W10" s="55">
        <f t="shared" si="2"/>
        <v>57813947</v>
      </c>
      <c r="X10" s="55">
        <f t="shared" si="2"/>
        <v>0</v>
      </c>
      <c r="Y10" s="55">
        <f t="shared" si="2"/>
        <v>57813947</v>
      </c>
    </row>
    <row r="11" spans="1:25">
      <c r="A11" s="348" t="s">
        <v>362</v>
      </c>
      <c r="B11" s="348"/>
      <c r="C11" s="348"/>
      <c r="D11" s="348"/>
      <c r="E11" s="348"/>
      <c r="F11" s="348"/>
      <c r="G11" s="6">
        <v>5</v>
      </c>
      <c r="H11" s="56">
        <v>0</v>
      </c>
      <c r="I11" s="56">
        <v>0</v>
      </c>
      <c r="J11" s="56">
        <v>0</v>
      </c>
      <c r="K11" s="56">
        <v>0</v>
      </c>
      <c r="L11" s="56">
        <v>0</v>
      </c>
      <c r="M11" s="56">
        <v>0</v>
      </c>
      <c r="N11" s="56">
        <v>0</v>
      </c>
      <c r="O11" s="56">
        <v>0</v>
      </c>
      <c r="P11" s="56">
        <v>0</v>
      </c>
      <c r="Q11" s="56">
        <v>0</v>
      </c>
      <c r="R11" s="56">
        <v>0</v>
      </c>
      <c r="S11" s="54">
        <v>0</v>
      </c>
      <c r="T11" s="54">
        <v>0</v>
      </c>
      <c r="U11" s="56">
        <v>0</v>
      </c>
      <c r="V11" s="54">
        <v>22194311</v>
      </c>
      <c r="W11" s="55">
        <f t="shared" ref="W11:W29" si="3">H11+I11+J11+K11-L11+M11+N11+O11+P11+Q11+R11+U11+V11+S11+T11</f>
        <v>22194311</v>
      </c>
      <c r="X11" s="54">
        <v>0</v>
      </c>
      <c r="Y11" s="55">
        <f t="shared" ref="Y11:Y29" si="4">W11+X11</f>
        <v>22194311</v>
      </c>
    </row>
    <row r="12" spans="1:25">
      <c r="A12" s="348" t="s">
        <v>363</v>
      </c>
      <c r="B12" s="348"/>
      <c r="C12" s="348"/>
      <c r="D12" s="348"/>
      <c r="E12" s="348"/>
      <c r="F12" s="348"/>
      <c r="G12" s="6">
        <v>6</v>
      </c>
      <c r="H12" s="56">
        <v>0</v>
      </c>
      <c r="I12" s="56">
        <v>0</v>
      </c>
      <c r="J12" s="56">
        <v>0</v>
      </c>
      <c r="K12" s="56">
        <v>0</v>
      </c>
      <c r="L12" s="56">
        <v>0</v>
      </c>
      <c r="M12" s="56">
        <v>0</v>
      </c>
      <c r="N12" s="54">
        <v>0</v>
      </c>
      <c r="O12" s="56">
        <v>0</v>
      </c>
      <c r="P12" s="56">
        <v>0</v>
      </c>
      <c r="Q12" s="56">
        <v>0</v>
      </c>
      <c r="R12" s="56">
        <v>0</v>
      </c>
      <c r="S12" s="54">
        <v>0</v>
      </c>
      <c r="T12" s="54">
        <v>2864</v>
      </c>
      <c r="U12" s="56">
        <v>0</v>
      </c>
      <c r="V12" s="56">
        <v>0</v>
      </c>
      <c r="W12" s="55">
        <f t="shared" si="3"/>
        <v>2864</v>
      </c>
      <c r="X12" s="54">
        <v>0</v>
      </c>
      <c r="Y12" s="55">
        <f t="shared" si="4"/>
        <v>2864</v>
      </c>
    </row>
    <row r="13" spans="1:25" ht="26.25" customHeight="1">
      <c r="A13" s="348" t="s">
        <v>364</v>
      </c>
      <c r="B13" s="348"/>
      <c r="C13" s="348"/>
      <c r="D13" s="348"/>
      <c r="E13" s="348"/>
      <c r="F13" s="348"/>
      <c r="G13" s="6">
        <v>7</v>
      </c>
      <c r="H13" s="56">
        <v>0</v>
      </c>
      <c r="I13" s="56">
        <v>0</v>
      </c>
      <c r="J13" s="56">
        <v>0</v>
      </c>
      <c r="K13" s="56">
        <v>0</v>
      </c>
      <c r="L13" s="56">
        <v>0</v>
      </c>
      <c r="M13" s="56">
        <v>0</v>
      </c>
      <c r="N13" s="56">
        <v>0</v>
      </c>
      <c r="O13" s="54">
        <v>0</v>
      </c>
      <c r="P13" s="56">
        <v>0</v>
      </c>
      <c r="Q13" s="56">
        <v>0</v>
      </c>
      <c r="R13" s="56">
        <v>0</v>
      </c>
      <c r="S13" s="54">
        <v>0</v>
      </c>
      <c r="T13" s="54">
        <v>0</v>
      </c>
      <c r="U13" s="54">
        <v>0</v>
      </c>
      <c r="V13" s="54">
        <v>0</v>
      </c>
      <c r="W13" s="55">
        <f t="shared" si="3"/>
        <v>0</v>
      </c>
      <c r="X13" s="54">
        <v>0</v>
      </c>
      <c r="Y13" s="55">
        <f t="shared" si="4"/>
        <v>0</v>
      </c>
    </row>
    <row r="14" spans="1:25" ht="29.25" customHeight="1">
      <c r="A14" s="348" t="s">
        <v>476</v>
      </c>
      <c r="B14" s="348"/>
      <c r="C14" s="348"/>
      <c r="D14" s="348"/>
      <c r="E14" s="348"/>
      <c r="F14" s="348"/>
      <c r="G14" s="6">
        <v>8</v>
      </c>
      <c r="H14" s="56">
        <v>0</v>
      </c>
      <c r="I14" s="56">
        <v>0</v>
      </c>
      <c r="J14" s="56">
        <v>0</v>
      </c>
      <c r="K14" s="56">
        <v>0</v>
      </c>
      <c r="L14" s="56">
        <v>0</v>
      </c>
      <c r="M14" s="56">
        <v>0</v>
      </c>
      <c r="N14" s="56">
        <v>0</v>
      </c>
      <c r="O14" s="56">
        <v>0</v>
      </c>
      <c r="P14" s="54">
        <v>0</v>
      </c>
      <c r="Q14" s="56">
        <v>0</v>
      </c>
      <c r="R14" s="56">
        <v>0</v>
      </c>
      <c r="S14" s="54">
        <v>0</v>
      </c>
      <c r="T14" s="54">
        <v>0</v>
      </c>
      <c r="U14" s="54">
        <v>0</v>
      </c>
      <c r="V14" s="54">
        <v>0</v>
      </c>
      <c r="W14" s="55">
        <f t="shared" si="3"/>
        <v>0</v>
      </c>
      <c r="X14" s="54">
        <v>0</v>
      </c>
      <c r="Y14" s="55">
        <f t="shared" si="4"/>
        <v>0</v>
      </c>
    </row>
    <row r="15" spans="1:25">
      <c r="A15" s="348" t="s">
        <v>365</v>
      </c>
      <c r="B15" s="348"/>
      <c r="C15" s="348"/>
      <c r="D15" s="348"/>
      <c r="E15" s="348"/>
      <c r="F15" s="348"/>
      <c r="G15" s="6">
        <v>9</v>
      </c>
      <c r="H15" s="56">
        <v>0</v>
      </c>
      <c r="I15" s="56">
        <v>0</v>
      </c>
      <c r="J15" s="56">
        <v>0</v>
      </c>
      <c r="K15" s="56">
        <v>0</v>
      </c>
      <c r="L15" s="56">
        <v>0</v>
      </c>
      <c r="M15" s="56">
        <v>0</v>
      </c>
      <c r="N15" s="56">
        <v>0</v>
      </c>
      <c r="O15" s="56">
        <v>0</v>
      </c>
      <c r="P15" s="56">
        <v>0</v>
      </c>
      <c r="Q15" s="54">
        <v>0</v>
      </c>
      <c r="R15" s="56">
        <v>0</v>
      </c>
      <c r="S15" s="54">
        <v>0</v>
      </c>
      <c r="T15" s="54">
        <v>0</v>
      </c>
      <c r="U15" s="54">
        <v>0</v>
      </c>
      <c r="V15" s="54">
        <v>0</v>
      </c>
      <c r="W15" s="55">
        <f t="shared" si="3"/>
        <v>0</v>
      </c>
      <c r="X15" s="54">
        <v>0</v>
      </c>
      <c r="Y15" s="55">
        <f t="shared" si="4"/>
        <v>0</v>
      </c>
    </row>
    <row r="16" spans="1:25" ht="28.5" customHeight="1">
      <c r="A16" s="348" t="s">
        <v>366</v>
      </c>
      <c r="B16" s="348"/>
      <c r="C16" s="348"/>
      <c r="D16" s="348"/>
      <c r="E16" s="348"/>
      <c r="F16" s="348"/>
      <c r="G16" s="6">
        <v>10</v>
      </c>
      <c r="H16" s="56">
        <v>0</v>
      </c>
      <c r="I16" s="56">
        <v>0</v>
      </c>
      <c r="J16" s="56">
        <v>0</v>
      </c>
      <c r="K16" s="56">
        <v>0</v>
      </c>
      <c r="L16" s="56">
        <v>0</v>
      </c>
      <c r="M16" s="56">
        <v>0</v>
      </c>
      <c r="N16" s="56">
        <v>0</v>
      </c>
      <c r="O16" s="56">
        <v>0</v>
      </c>
      <c r="P16" s="56">
        <v>0</v>
      </c>
      <c r="Q16" s="56">
        <v>0</v>
      </c>
      <c r="R16" s="54">
        <v>0</v>
      </c>
      <c r="S16" s="54">
        <v>0</v>
      </c>
      <c r="T16" s="54">
        <v>0</v>
      </c>
      <c r="U16" s="54">
        <v>0</v>
      </c>
      <c r="V16" s="54">
        <v>0</v>
      </c>
      <c r="W16" s="55">
        <f t="shared" si="3"/>
        <v>0</v>
      </c>
      <c r="X16" s="54">
        <v>0</v>
      </c>
      <c r="Y16" s="55">
        <f t="shared" si="4"/>
        <v>0</v>
      </c>
    </row>
    <row r="17" spans="1:25" ht="23.25" customHeight="1">
      <c r="A17" s="348" t="s">
        <v>367</v>
      </c>
      <c r="B17" s="348"/>
      <c r="C17" s="348"/>
      <c r="D17" s="348"/>
      <c r="E17" s="348"/>
      <c r="F17" s="348"/>
      <c r="G17" s="6">
        <v>11</v>
      </c>
      <c r="H17" s="56">
        <v>0</v>
      </c>
      <c r="I17" s="56">
        <v>0</v>
      </c>
      <c r="J17" s="56">
        <v>0</v>
      </c>
      <c r="K17" s="56">
        <v>0</v>
      </c>
      <c r="L17" s="56">
        <v>0</v>
      </c>
      <c r="M17" s="56">
        <v>0</v>
      </c>
      <c r="N17" s="54">
        <v>0</v>
      </c>
      <c r="O17" s="54">
        <v>0</v>
      </c>
      <c r="P17" s="54">
        <v>0</v>
      </c>
      <c r="Q17" s="54">
        <v>0</v>
      </c>
      <c r="R17" s="54">
        <v>0</v>
      </c>
      <c r="S17" s="54">
        <v>0</v>
      </c>
      <c r="T17" s="54">
        <v>0</v>
      </c>
      <c r="U17" s="54">
        <v>0</v>
      </c>
      <c r="V17" s="54">
        <v>0</v>
      </c>
      <c r="W17" s="55">
        <f t="shared" si="3"/>
        <v>0</v>
      </c>
      <c r="X17" s="54">
        <v>0</v>
      </c>
      <c r="Y17" s="55">
        <f t="shared" si="4"/>
        <v>0</v>
      </c>
    </row>
    <row r="18" spans="1:25">
      <c r="A18" s="348" t="s">
        <v>368</v>
      </c>
      <c r="B18" s="348"/>
      <c r="C18" s="348"/>
      <c r="D18" s="348"/>
      <c r="E18" s="348"/>
      <c r="F18" s="348"/>
      <c r="G18" s="6">
        <v>12</v>
      </c>
      <c r="H18" s="56">
        <v>0</v>
      </c>
      <c r="I18" s="56">
        <v>0</v>
      </c>
      <c r="J18" s="56">
        <v>0</v>
      </c>
      <c r="K18" s="56">
        <v>0</v>
      </c>
      <c r="L18" s="56">
        <v>0</v>
      </c>
      <c r="M18" s="56">
        <v>0</v>
      </c>
      <c r="N18" s="54">
        <v>0</v>
      </c>
      <c r="O18" s="54">
        <v>0</v>
      </c>
      <c r="P18" s="54">
        <v>0</v>
      </c>
      <c r="Q18" s="54">
        <v>0</v>
      </c>
      <c r="R18" s="54">
        <v>0</v>
      </c>
      <c r="S18" s="54">
        <v>0</v>
      </c>
      <c r="T18" s="54">
        <v>0</v>
      </c>
      <c r="U18" s="54">
        <v>0</v>
      </c>
      <c r="V18" s="54">
        <v>0</v>
      </c>
      <c r="W18" s="55">
        <f t="shared" si="3"/>
        <v>0</v>
      </c>
      <c r="X18" s="54">
        <v>0</v>
      </c>
      <c r="Y18" s="55">
        <f t="shared" si="4"/>
        <v>0</v>
      </c>
    </row>
    <row r="19" spans="1:25">
      <c r="A19" s="348" t="s">
        <v>369</v>
      </c>
      <c r="B19" s="348"/>
      <c r="C19" s="348"/>
      <c r="D19" s="348"/>
      <c r="E19" s="348"/>
      <c r="F19" s="348"/>
      <c r="G19" s="6">
        <v>13</v>
      </c>
      <c r="H19" s="54">
        <v>0</v>
      </c>
      <c r="I19" s="54">
        <v>0</v>
      </c>
      <c r="J19" s="54">
        <v>0</v>
      </c>
      <c r="K19" s="54">
        <v>0</v>
      </c>
      <c r="L19" s="54">
        <v>0</v>
      </c>
      <c r="M19" s="54">
        <v>0</v>
      </c>
      <c r="N19" s="54">
        <v>0</v>
      </c>
      <c r="O19" s="54">
        <v>0</v>
      </c>
      <c r="P19" s="54">
        <v>0</v>
      </c>
      <c r="Q19" s="54">
        <v>0</v>
      </c>
      <c r="R19" s="54">
        <v>0</v>
      </c>
      <c r="S19" s="54">
        <v>0</v>
      </c>
      <c r="T19" s="54">
        <v>0</v>
      </c>
      <c r="U19" s="54">
        <v>0</v>
      </c>
      <c r="V19" s="54">
        <v>0</v>
      </c>
      <c r="W19" s="55">
        <f t="shared" si="3"/>
        <v>0</v>
      </c>
      <c r="X19" s="54">
        <v>0</v>
      </c>
      <c r="Y19" s="55">
        <f t="shared" si="4"/>
        <v>0</v>
      </c>
    </row>
    <row r="20" spans="1:25">
      <c r="A20" s="348" t="s">
        <v>370</v>
      </c>
      <c r="B20" s="348"/>
      <c r="C20" s="348"/>
      <c r="D20" s="348"/>
      <c r="E20" s="348"/>
      <c r="F20" s="348"/>
      <c r="G20" s="6">
        <v>14</v>
      </c>
      <c r="H20" s="56">
        <v>0</v>
      </c>
      <c r="I20" s="56">
        <v>0</v>
      </c>
      <c r="J20" s="56">
        <v>0</v>
      </c>
      <c r="K20" s="56">
        <v>0</v>
      </c>
      <c r="L20" s="56">
        <v>0</v>
      </c>
      <c r="M20" s="56">
        <v>0</v>
      </c>
      <c r="N20" s="54">
        <v>0</v>
      </c>
      <c r="O20" s="54">
        <v>0</v>
      </c>
      <c r="P20" s="54">
        <v>0</v>
      </c>
      <c r="Q20" s="54">
        <v>0</v>
      </c>
      <c r="R20" s="54">
        <v>0</v>
      </c>
      <c r="S20" s="54">
        <v>0</v>
      </c>
      <c r="T20" s="54">
        <v>0</v>
      </c>
      <c r="U20" s="54">
        <v>0</v>
      </c>
      <c r="V20" s="54">
        <v>0</v>
      </c>
      <c r="W20" s="55">
        <f t="shared" si="3"/>
        <v>0</v>
      </c>
      <c r="X20" s="54">
        <v>0</v>
      </c>
      <c r="Y20" s="55">
        <f t="shared" si="4"/>
        <v>0</v>
      </c>
    </row>
    <row r="21" spans="1:25" ht="30.75" customHeight="1">
      <c r="A21" s="348" t="s">
        <v>477</v>
      </c>
      <c r="B21" s="348"/>
      <c r="C21" s="348"/>
      <c r="D21" s="348"/>
      <c r="E21" s="348"/>
      <c r="F21" s="348"/>
      <c r="G21" s="6">
        <v>15</v>
      </c>
      <c r="H21" s="54">
        <v>0</v>
      </c>
      <c r="I21" s="54">
        <v>0</v>
      </c>
      <c r="J21" s="54">
        <v>0</v>
      </c>
      <c r="K21" s="54">
        <v>0</v>
      </c>
      <c r="L21" s="54">
        <v>0</v>
      </c>
      <c r="M21" s="54">
        <v>0</v>
      </c>
      <c r="N21" s="54">
        <v>0</v>
      </c>
      <c r="O21" s="54">
        <v>0</v>
      </c>
      <c r="P21" s="54">
        <v>0</v>
      </c>
      <c r="Q21" s="54">
        <v>0</v>
      </c>
      <c r="R21" s="54">
        <v>0</v>
      </c>
      <c r="S21" s="54">
        <v>0</v>
      </c>
      <c r="T21" s="54">
        <v>0</v>
      </c>
      <c r="U21" s="54">
        <v>0</v>
      </c>
      <c r="V21" s="54">
        <v>0</v>
      </c>
      <c r="W21" s="55">
        <f t="shared" si="3"/>
        <v>0</v>
      </c>
      <c r="X21" s="54">
        <v>0</v>
      </c>
      <c r="Y21" s="55">
        <f t="shared" si="4"/>
        <v>0</v>
      </c>
    </row>
    <row r="22" spans="1:25" ht="28.5" customHeight="1">
      <c r="A22" s="348" t="s">
        <v>478</v>
      </c>
      <c r="B22" s="348"/>
      <c r="C22" s="348"/>
      <c r="D22" s="348"/>
      <c r="E22" s="348"/>
      <c r="F22" s="348"/>
      <c r="G22" s="6">
        <v>16</v>
      </c>
      <c r="H22" s="54">
        <v>0</v>
      </c>
      <c r="I22" s="54">
        <v>0</v>
      </c>
      <c r="J22" s="54">
        <v>0</v>
      </c>
      <c r="K22" s="54">
        <v>0</v>
      </c>
      <c r="L22" s="54">
        <v>0</v>
      </c>
      <c r="M22" s="54">
        <v>0</v>
      </c>
      <c r="N22" s="54">
        <v>0</v>
      </c>
      <c r="O22" s="54">
        <v>0</v>
      </c>
      <c r="P22" s="54">
        <v>0</v>
      </c>
      <c r="Q22" s="54">
        <v>0</v>
      </c>
      <c r="R22" s="54">
        <v>0</v>
      </c>
      <c r="S22" s="54">
        <v>0</v>
      </c>
      <c r="T22" s="54">
        <v>0</v>
      </c>
      <c r="U22" s="54">
        <v>0</v>
      </c>
      <c r="V22" s="54">
        <v>0</v>
      </c>
      <c r="W22" s="55">
        <f t="shared" si="3"/>
        <v>0</v>
      </c>
      <c r="X22" s="54">
        <v>0</v>
      </c>
      <c r="Y22" s="55">
        <f t="shared" si="4"/>
        <v>0</v>
      </c>
    </row>
    <row r="23" spans="1:25" ht="26.25" customHeight="1">
      <c r="A23" s="348" t="s">
        <v>479</v>
      </c>
      <c r="B23" s="348"/>
      <c r="C23" s="348"/>
      <c r="D23" s="348"/>
      <c r="E23" s="348"/>
      <c r="F23" s="348"/>
      <c r="G23" s="6">
        <v>17</v>
      </c>
      <c r="H23" s="54">
        <v>0</v>
      </c>
      <c r="I23" s="54">
        <v>0</v>
      </c>
      <c r="J23" s="54">
        <v>0</v>
      </c>
      <c r="K23" s="54">
        <v>0</v>
      </c>
      <c r="L23" s="54">
        <v>0</v>
      </c>
      <c r="M23" s="54">
        <v>0</v>
      </c>
      <c r="N23" s="54">
        <v>0</v>
      </c>
      <c r="O23" s="54">
        <v>0</v>
      </c>
      <c r="P23" s="54">
        <v>0</v>
      </c>
      <c r="Q23" s="54">
        <v>0</v>
      </c>
      <c r="R23" s="54">
        <v>0</v>
      </c>
      <c r="S23" s="54">
        <v>0</v>
      </c>
      <c r="T23" s="54">
        <v>0</v>
      </c>
      <c r="U23" s="54">
        <v>0</v>
      </c>
      <c r="V23" s="54">
        <v>0</v>
      </c>
      <c r="W23" s="55">
        <f t="shared" si="3"/>
        <v>0</v>
      </c>
      <c r="X23" s="54">
        <v>0</v>
      </c>
      <c r="Y23" s="55">
        <f t="shared" si="4"/>
        <v>0</v>
      </c>
    </row>
    <row r="24" spans="1:25">
      <c r="A24" s="348" t="s">
        <v>371</v>
      </c>
      <c r="B24" s="348"/>
      <c r="C24" s="348"/>
      <c r="D24" s="348"/>
      <c r="E24" s="348"/>
      <c r="F24" s="348"/>
      <c r="G24" s="6">
        <v>18</v>
      </c>
      <c r="H24" s="54">
        <v>0</v>
      </c>
      <c r="I24" s="54">
        <v>0</v>
      </c>
      <c r="J24" s="54">
        <v>0</v>
      </c>
      <c r="K24" s="54">
        <v>0</v>
      </c>
      <c r="L24" s="54">
        <v>183760</v>
      </c>
      <c r="M24" s="54">
        <v>0</v>
      </c>
      <c r="N24" s="54">
        <v>0</v>
      </c>
      <c r="O24" s="54">
        <v>0</v>
      </c>
      <c r="P24" s="54">
        <v>0</v>
      </c>
      <c r="Q24" s="54">
        <v>0</v>
      </c>
      <c r="R24" s="54">
        <v>0</v>
      </c>
      <c r="S24" s="54">
        <v>0</v>
      </c>
      <c r="T24" s="54">
        <v>0</v>
      </c>
      <c r="U24" s="54">
        <v>0</v>
      </c>
      <c r="V24" s="54">
        <v>0</v>
      </c>
      <c r="W24" s="55">
        <f t="shared" si="3"/>
        <v>-183760</v>
      </c>
      <c r="X24" s="54">
        <v>0</v>
      </c>
      <c r="Y24" s="55">
        <f t="shared" si="4"/>
        <v>-183760</v>
      </c>
    </row>
    <row r="25" spans="1:25">
      <c r="A25" s="348" t="s">
        <v>480</v>
      </c>
      <c r="B25" s="348"/>
      <c r="C25" s="348"/>
      <c r="D25" s="348"/>
      <c r="E25" s="348"/>
      <c r="F25" s="348"/>
      <c r="G25" s="6">
        <v>19</v>
      </c>
      <c r="H25" s="54">
        <v>0</v>
      </c>
      <c r="I25" s="54">
        <v>0</v>
      </c>
      <c r="J25" s="54">
        <v>0</v>
      </c>
      <c r="K25" s="54">
        <v>0</v>
      </c>
      <c r="L25" s="54">
        <v>0</v>
      </c>
      <c r="M25" s="54">
        <v>0</v>
      </c>
      <c r="N25" s="54">
        <v>0</v>
      </c>
      <c r="O25" s="54">
        <v>0</v>
      </c>
      <c r="P25" s="54">
        <v>0</v>
      </c>
      <c r="Q25" s="54">
        <v>0</v>
      </c>
      <c r="R25" s="54">
        <v>0</v>
      </c>
      <c r="S25" s="54">
        <v>0</v>
      </c>
      <c r="T25" s="54">
        <v>0</v>
      </c>
      <c r="U25" s="54">
        <v>0</v>
      </c>
      <c r="V25" s="54">
        <v>0</v>
      </c>
      <c r="W25" s="55">
        <f t="shared" si="3"/>
        <v>0</v>
      </c>
      <c r="X25" s="54">
        <v>0</v>
      </c>
      <c r="Y25" s="55">
        <f t="shared" si="4"/>
        <v>0</v>
      </c>
    </row>
    <row r="26" spans="1:25">
      <c r="A26" s="348" t="s">
        <v>481</v>
      </c>
      <c r="B26" s="348"/>
      <c r="C26" s="348"/>
      <c r="D26" s="348"/>
      <c r="E26" s="348"/>
      <c r="F26" s="348"/>
      <c r="G26" s="6">
        <v>20</v>
      </c>
      <c r="H26" s="54">
        <v>0</v>
      </c>
      <c r="I26" s="54">
        <v>0</v>
      </c>
      <c r="J26" s="54">
        <v>0</v>
      </c>
      <c r="K26" s="54">
        <v>0</v>
      </c>
      <c r="L26" s="54">
        <v>0</v>
      </c>
      <c r="M26" s="54">
        <v>0</v>
      </c>
      <c r="N26" s="54">
        <v>0</v>
      </c>
      <c r="O26" s="54">
        <v>0</v>
      </c>
      <c r="P26" s="54">
        <v>0</v>
      </c>
      <c r="Q26" s="54">
        <v>0</v>
      </c>
      <c r="R26" s="54">
        <v>0</v>
      </c>
      <c r="S26" s="54">
        <v>0</v>
      </c>
      <c r="T26" s="54">
        <v>0</v>
      </c>
      <c r="U26" s="54">
        <v>-7927194</v>
      </c>
      <c r="V26" s="54">
        <v>0</v>
      </c>
      <c r="W26" s="55">
        <f t="shared" si="3"/>
        <v>-7927194</v>
      </c>
      <c r="X26" s="54">
        <v>0</v>
      </c>
      <c r="Y26" s="55">
        <f t="shared" si="4"/>
        <v>-7927194</v>
      </c>
    </row>
    <row r="27" spans="1:25">
      <c r="A27" s="348" t="s">
        <v>482</v>
      </c>
      <c r="B27" s="348"/>
      <c r="C27" s="348"/>
      <c r="D27" s="348"/>
      <c r="E27" s="348"/>
      <c r="F27" s="348"/>
      <c r="G27" s="6">
        <v>21</v>
      </c>
      <c r="H27" s="54">
        <v>-3</v>
      </c>
      <c r="I27" s="54">
        <v>0</v>
      </c>
      <c r="J27" s="54">
        <v>3</v>
      </c>
      <c r="K27" s="54">
        <v>-1196128</v>
      </c>
      <c r="L27" s="54">
        <v>-1196128</v>
      </c>
      <c r="M27" s="54">
        <v>0</v>
      </c>
      <c r="N27" s="54">
        <v>0</v>
      </c>
      <c r="O27" s="54">
        <v>0</v>
      </c>
      <c r="P27" s="54">
        <v>0</v>
      </c>
      <c r="Q27" s="54">
        <v>0</v>
      </c>
      <c r="R27" s="54">
        <v>0</v>
      </c>
      <c r="S27" s="54">
        <v>0</v>
      </c>
      <c r="T27" s="54">
        <v>0</v>
      </c>
      <c r="U27" s="54">
        <v>564649</v>
      </c>
      <c r="V27" s="54">
        <v>0</v>
      </c>
      <c r="W27" s="55">
        <f t="shared" si="3"/>
        <v>564649</v>
      </c>
      <c r="X27" s="54">
        <v>0</v>
      </c>
      <c r="Y27" s="55">
        <f t="shared" si="4"/>
        <v>564649</v>
      </c>
    </row>
    <row r="28" spans="1:25">
      <c r="A28" s="348" t="s">
        <v>483</v>
      </c>
      <c r="B28" s="348"/>
      <c r="C28" s="348"/>
      <c r="D28" s="348"/>
      <c r="E28" s="348"/>
      <c r="F28" s="348"/>
      <c r="G28" s="6">
        <v>22</v>
      </c>
      <c r="H28" s="54">
        <v>0</v>
      </c>
      <c r="I28" s="54">
        <v>0</v>
      </c>
      <c r="J28" s="54">
        <v>346740</v>
      </c>
      <c r="K28" s="54">
        <v>0</v>
      </c>
      <c r="L28" s="54">
        <v>0</v>
      </c>
      <c r="M28" s="54">
        <v>0</v>
      </c>
      <c r="N28" s="54">
        <v>0</v>
      </c>
      <c r="O28" s="54">
        <v>0</v>
      </c>
      <c r="P28" s="54">
        <v>0</v>
      </c>
      <c r="Q28" s="54">
        <v>0</v>
      </c>
      <c r="R28" s="54">
        <v>0</v>
      </c>
      <c r="S28" s="54">
        <v>0</v>
      </c>
      <c r="T28" s="54">
        <v>0</v>
      </c>
      <c r="U28" s="54">
        <v>-346740</v>
      </c>
      <c r="V28" s="54">
        <v>0</v>
      </c>
      <c r="W28" s="55">
        <f t="shared" si="3"/>
        <v>0</v>
      </c>
      <c r="X28" s="54">
        <v>0</v>
      </c>
      <c r="Y28" s="55">
        <f t="shared" si="4"/>
        <v>0</v>
      </c>
    </row>
    <row r="29" spans="1:25">
      <c r="A29" s="348" t="s">
        <v>484</v>
      </c>
      <c r="B29" s="348"/>
      <c r="C29" s="348"/>
      <c r="D29" s="348"/>
      <c r="E29" s="348"/>
      <c r="F29" s="348"/>
      <c r="G29" s="6">
        <v>23</v>
      </c>
      <c r="H29" s="54">
        <v>0</v>
      </c>
      <c r="I29" s="54">
        <v>0</v>
      </c>
      <c r="J29" s="54">
        <v>0</v>
      </c>
      <c r="K29" s="54">
        <v>0</v>
      </c>
      <c r="L29" s="54">
        <v>0</v>
      </c>
      <c r="M29" s="54">
        <v>0</v>
      </c>
      <c r="N29" s="54">
        <v>0</v>
      </c>
      <c r="O29" s="54">
        <v>0</v>
      </c>
      <c r="P29" s="54">
        <v>0</v>
      </c>
      <c r="Q29" s="54">
        <v>0</v>
      </c>
      <c r="R29" s="54">
        <v>0</v>
      </c>
      <c r="S29" s="54">
        <v>0</v>
      </c>
      <c r="T29" s="54">
        <v>0</v>
      </c>
      <c r="U29" s="54">
        <v>0</v>
      </c>
      <c r="V29" s="54">
        <v>0</v>
      </c>
      <c r="W29" s="55">
        <f t="shared" si="3"/>
        <v>0</v>
      </c>
      <c r="X29" s="54">
        <v>0</v>
      </c>
      <c r="Y29" s="55">
        <f t="shared" si="4"/>
        <v>0</v>
      </c>
    </row>
    <row r="30" spans="1:25" ht="21.75" customHeight="1">
      <c r="A30" s="349" t="s">
        <v>485</v>
      </c>
      <c r="B30" s="349"/>
      <c r="C30" s="349"/>
      <c r="D30" s="349"/>
      <c r="E30" s="349"/>
      <c r="F30" s="349"/>
      <c r="G30" s="8">
        <v>24</v>
      </c>
      <c r="H30" s="57">
        <f>SUM(H10:H29)</f>
        <v>17674030</v>
      </c>
      <c r="I30" s="57">
        <f t="shared" ref="I30:Y30" si="5">SUM(I10:I29)</f>
        <v>0</v>
      </c>
      <c r="J30" s="57">
        <f t="shared" si="5"/>
        <v>1230445</v>
      </c>
      <c r="K30" s="57">
        <f t="shared" si="5"/>
        <v>4156663</v>
      </c>
      <c r="L30" s="57">
        <f t="shared" si="5"/>
        <v>1255883</v>
      </c>
      <c r="M30" s="57">
        <f t="shared" si="5"/>
        <v>0</v>
      </c>
      <c r="N30" s="57">
        <f t="shared" si="5"/>
        <v>0</v>
      </c>
      <c r="O30" s="57">
        <f t="shared" si="5"/>
        <v>0</v>
      </c>
      <c r="P30" s="57">
        <f t="shared" si="5"/>
        <v>0</v>
      </c>
      <c r="Q30" s="57">
        <f t="shared" si="5"/>
        <v>0</v>
      </c>
      <c r="R30" s="57">
        <f t="shared" si="5"/>
        <v>0</v>
      </c>
      <c r="S30" s="57">
        <f t="shared" si="5"/>
        <v>0</v>
      </c>
      <c r="T30" s="57">
        <f t="shared" si="5"/>
        <v>0</v>
      </c>
      <c r="U30" s="57">
        <f t="shared" si="5"/>
        <v>28465251</v>
      </c>
      <c r="V30" s="57">
        <f t="shared" si="5"/>
        <v>22194311</v>
      </c>
      <c r="W30" s="57">
        <f t="shared" si="5"/>
        <v>72464817</v>
      </c>
      <c r="X30" s="57">
        <f t="shared" si="5"/>
        <v>0</v>
      </c>
      <c r="Y30" s="57">
        <f t="shared" si="5"/>
        <v>72464817</v>
      </c>
    </row>
    <row r="31" spans="1:25">
      <c r="A31" s="350" t="s">
        <v>372</v>
      </c>
      <c r="B31" s="351"/>
      <c r="C31" s="351"/>
      <c r="D31" s="351"/>
      <c r="E31" s="351"/>
      <c r="F31" s="351"/>
      <c r="G31" s="351"/>
      <c r="H31" s="351"/>
      <c r="I31" s="351"/>
      <c r="J31" s="351"/>
      <c r="K31" s="351"/>
      <c r="L31" s="351"/>
      <c r="M31" s="351"/>
      <c r="N31" s="351"/>
      <c r="O31" s="351"/>
      <c r="P31" s="351"/>
      <c r="Q31" s="351"/>
      <c r="R31" s="351"/>
      <c r="S31" s="351"/>
      <c r="T31" s="351"/>
      <c r="U31" s="351"/>
      <c r="V31" s="351"/>
      <c r="W31" s="351"/>
      <c r="X31" s="351"/>
      <c r="Y31" s="351"/>
    </row>
    <row r="32" spans="1:25" ht="36.75" customHeight="1">
      <c r="A32" s="344" t="s">
        <v>373</v>
      </c>
      <c r="B32" s="345"/>
      <c r="C32" s="345"/>
      <c r="D32" s="345"/>
      <c r="E32" s="345"/>
      <c r="F32" s="345"/>
      <c r="G32" s="7">
        <v>25</v>
      </c>
      <c r="H32" s="55">
        <f>SUM(H12:H20)</f>
        <v>0</v>
      </c>
      <c r="I32" s="55">
        <f t="shared" ref="I32:Y32" si="6">SUM(I12:I20)</f>
        <v>0</v>
      </c>
      <c r="J32" s="55">
        <f t="shared" si="6"/>
        <v>0</v>
      </c>
      <c r="K32" s="55">
        <f t="shared" si="6"/>
        <v>0</v>
      </c>
      <c r="L32" s="55">
        <f t="shared" si="6"/>
        <v>0</v>
      </c>
      <c r="M32" s="55">
        <f t="shared" si="6"/>
        <v>0</v>
      </c>
      <c r="N32" s="55">
        <f t="shared" si="6"/>
        <v>0</v>
      </c>
      <c r="O32" s="55">
        <f t="shared" si="6"/>
        <v>0</v>
      </c>
      <c r="P32" s="55">
        <f t="shared" si="6"/>
        <v>0</v>
      </c>
      <c r="Q32" s="55">
        <f t="shared" si="6"/>
        <v>0</v>
      </c>
      <c r="R32" s="55">
        <f t="shared" si="6"/>
        <v>0</v>
      </c>
      <c r="S32" s="55">
        <f t="shared" si="6"/>
        <v>0</v>
      </c>
      <c r="T32" s="55">
        <f t="shared" si="6"/>
        <v>2864</v>
      </c>
      <c r="U32" s="55">
        <f t="shared" si="6"/>
        <v>0</v>
      </c>
      <c r="V32" s="55">
        <f t="shared" si="6"/>
        <v>0</v>
      </c>
      <c r="W32" s="55">
        <f t="shared" si="6"/>
        <v>2864</v>
      </c>
      <c r="X32" s="55">
        <f t="shared" si="6"/>
        <v>0</v>
      </c>
      <c r="Y32" s="55">
        <f t="shared" si="6"/>
        <v>2864</v>
      </c>
    </row>
    <row r="33" spans="1:25" ht="31.5" customHeight="1">
      <c r="A33" s="344" t="s">
        <v>486</v>
      </c>
      <c r="B33" s="345"/>
      <c r="C33" s="345"/>
      <c r="D33" s="345"/>
      <c r="E33" s="345"/>
      <c r="F33" s="345"/>
      <c r="G33" s="7">
        <v>26</v>
      </c>
      <c r="H33" s="55">
        <f>H11+H32</f>
        <v>0</v>
      </c>
      <c r="I33" s="55">
        <f t="shared" ref="I33:Y33" si="7">I11+I32</f>
        <v>0</v>
      </c>
      <c r="J33" s="55">
        <f t="shared" si="7"/>
        <v>0</v>
      </c>
      <c r="K33" s="55">
        <f t="shared" si="7"/>
        <v>0</v>
      </c>
      <c r="L33" s="55">
        <f t="shared" si="7"/>
        <v>0</v>
      </c>
      <c r="M33" s="55">
        <f t="shared" si="7"/>
        <v>0</v>
      </c>
      <c r="N33" s="55">
        <f t="shared" si="7"/>
        <v>0</v>
      </c>
      <c r="O33" s="55">
        <f t="shared" si="7"/>
        <v>0</v>
      </c>
      <c r="P33" s="55">
        <f t="shared" si="7"/>
        <v>0</v>
      </c>
      <c r="Q33" s="55">
        <f t="shared" si="7"/>
        <v>0</v>
      </c>
      <c r="R33" s="55">
        <f t="shared" si="7"/>
        <v>0</v>
      </c>
      <c r="S33" s="55">
        <f t="shared" si="7"/>
        <v>0</v>
      </c>
      <c r="T33" s="55">
        <f t="shared" si="7"/>
        <v>2864</v>
      </c>
      <c r="U33" s="55">
        <f t="shared" si="7"/>
        <v>0</v>
      </c>
      <c r="V33" s="55">
        <f t="shared" si="7"/>
        <v>22194311</v>
      </c>
      <c r="W33" s="55">
        <f t="shared" si="7"/>
        <v>22197175</v>
      </c>
      <c r="X33" s="55">
        <f t="shared" si="7"/>
        <v>0</v>
      </c>
      <c r="Y33" s="55">
        <f t="shared" si="7"/>
        <v>22197175</v>
      </c>
    </row>
    <row r="34" spans="1:25" ht="30.75" customHeight="1">
      <c r="A34" s="346" t="s">
        <v>487</v>
      </c>
      <c r="B34" s="347"/>
      <c r="C34" s="347"/>
      <c r="D34" s="347"/>
      <c r="E34" s="347"/>
      <c r="F34" s="347"/>
      <c r="G34" s="8">
        <v>27</v>
      </c>
      <c r="H34" s="57">
        <f>SUM(H21:H29)</f>
        <v>-3</v>
      </c>
      <c r="I34" s="57">
        <f t="shared" ref="I34:Y34" si="8">SUM(I21:I29)</f>
        <v>0</v>
      </c>
      <c r="J34" s="57">
        <f t="shared" si="8"/>
        <v>346743</v>
      </c>
      <c r="K34" s="57">
        <f t="shared" si="8"/>
        <v>-1196128</v>
      </c>
      <c r="L34" s="57">
        <f t="shared" si="8"/>
        <v>-1012368</v>
      </c>
      <c r="M34" s="57">
        <f t="shared" si="8"/>
        <v>0</v>
      </c>
      <c r="N34" s="57">
        <f t="shared" si="8"/>
        <v>0</v>
      </c>
      <c r="O34" s="57">
        <f t="shared" si="8"/>
        <v>0</v>
      </c>
      <c r="P34" s="57">
        <f t="shared" si="8"/>
        <v>0</v>
      </c>
      <c r="Q34" s="57">
        <f t="shared" si="8"/>
        <v>0</v>
      </c>
      <c r="R34" s="57">
        <f t="shared" si="8"/>
        <v>0</v>
      </c>
      <c r="S34" s="57">
        <f t="shared" si="8"/>
        <v>0</v>
      </c>
      <c r="T34" s="57">
        <f t="shared" si="8"/>
        <v>0</v>
      </c>
      <c r="U34" s="57">
        <f t="shared" si="8"/>
        <v>-7709285</v>
      </c>
      <c r="V34" s="57">
        <f t="shared" si="8"/>
        <v>0</v>
      </c>
      <c r="W34" s="57">
        <f t="shared" si="8"/>
        <v>-7546305</v>
      </c>
      <c r="X34" s="57">
        <f t="shared" si="8"/>
        <v>0</v>
      </c>
      <c r="Y34" s="57">
        <f t="shared" si="8"/>
        <v>-7546305</v>
      </c>
    </row>
    <row r="35" spans="1:25">
      <c r="A35" s="350" t="s">
        <v>374</v>
      </c>
      <c r="B35" s="352"/>
      <c r="C35" s="352"/>
      <c r="D35" s="352"/>
      <c r="E35" s="352"/>
      <c r="F35" s="352"/>
      <c r="G35" s="352"/>
      <c r="H35" s="352"/>
      <c r="I35" s="352"/>
      <c r="J35" s="352"/>
      <c r="K35" s="352"/>
      <c r="L35" s="352"/>
      <c r="M35" s="352"/>
      <c r="N35" s="352"/>
      <c r="O35" s="352"/>
      <c r="P35" s="352"/>
      <c r="Q35" s="352"/>
      <c r="R35" s="352"/>
      <c r="S35" s="352"/>
      <c r="T35" s="352"/>
      <c r="U35" s="352"/>
      <c r="V35" s="352"/>
      <c r="W35" s="352"/>
      <c r="X35" s="352"/>
      <c r="Y35" s="352"/>
    </row>
    <row r="36" spans="1:25">
      <c r="A36" s="353" t="s">
        <v>375</v>
      </c>
      <c r="B36" s="353"/>
      <c r="C36" s="353"/>
      <c r="D36" s="353"/>
      <c r="E36" s="353"/>
      <c r="F36" s="353"/>
      <c r="G36" s="6">
        <v>28</v>
      </c>
      <c r="H36" s="54">
        <v>17674030</v>
      </c>
      <c r="I36" s="54">
        <v>0</v>
      </c>
      <c r="J36" s="54">
        <v>1230445</v>
      </c>
      <c r="K36" s="54">
        <v>4156663</v>
      </c>
      <c r="L36" s="54">
        <v>1255883</v>
      </c>
      <c r="M36" s="54">
        <v>0</v>
      </c>
      <c r="N36" s="54">
        <v>0</v>
      </c>
      <c r="O36" s="54">
        <v>0</v>
      </c>
      <c r="P36" s="54">
        <v>0</v>
      </c>
      <c r="Q36" s="54">
        <v>0</v>
      </c>
      <c r="R36" s="54">
        <v>0</v>
      </c>
      <c r="S36" s="54">
        <v>0</v>
      </c>
      <c r="T36" s="54">
        <v>0</v>
      </c>
      <c r="U36" s="54">
        <v>50659562</v>
      </c>
      <c r="V36" s="54">
        <v>0</v>
      </c>
      <c r="W36" s="55">
        <f>H36+I36+J36+K36-L36+M36+N36+O36+P36+Q36+R36+U36+V36+S36+T36</f>
        <v>72464817</v>
      </c>
      <c r="X36" s="54">
        <v>0</v>
      </c>
      <c r="Y36" s="55">
        <f t="shared" ref="Y36:Y38" si="9">W36+X36</f>
        <v>72464817</v>
      </c>
    </row>
    <row r="37" spans="1:25">
      <c r="A37" s="348" t="s">
        <v>376</v>
      </c>
      <c r="B37" s="348"/>
      <c r="C37" s="348"/>
      <c r="D37" s="348"/>
      <c r="E37" s="348"/>
      <c r="F37" s="348"/>
      <c r="G37" s="6">
        <v>29</v>
      </c>
      <c r="H37" s="54">
        <v>0</v>
      </c>
      <c r="I37" s="54">
        <v>0</v>
      </c>
      <c r="J37" s="54">
        <v>0</v>
      </c>
      <c r="K37" s="54">
        <v>0</v>
      </c>
      <c r="L37" s="54">
        <v>0</v>
      </c>
      <c r="M37" s="54">
        <v>0</v>
      </c>
      <c r="N37" s="54">
        <v>0</v>
      </c>
      <c r="O37" s="54">
        <v>0</v>
      </c>
      <c r="P37" s="54">
        <v>0</v>
      </c>
      <c r="Q37" s="54">
        <v>0</v>
      </c>
      <c r="R37" s="54">
        <v>0</v>
      </c>
      <c r="S37" s="54">
        <v>0</v>
      </c>
      <c r="T37" s="54">
        <v>0</v>
      </c>
      <c r="U37" s="54">
        <v>0</v>
      </c>
      <c r="V37" s="54">
        <v>0</v>
      </c>
      <c r="W37" s="55">
        <f t="shared" ref="W37:W38" si="10">H37+I37+J37+K37-L37+M37+N37+O37+P37+Q37+R37+U37+V37+S37+T37</f>
        <v>0</v>
      </c>
      <c r="X37" s="54">
        <v>0</v>
      </c>
      <c r="Y37" s="55">
        <f t="shared" si="9"/>
        <v>0</v>
      </c>
    </row>
    <row r="38" spans="1:25">
      <c r="A38" s="348" t="s">
        <v>377</v>
      </c>
      <c r="B38" s="348"/>
      <c r="C38" s="348"/>
      <c r="D38" s="348"/>
      <c r="E38" s="348"/>
      <c r="F38" s="348"/>
      <c r="G38" s="6">
        <v>30</v>
      </c>
      <c r="H38" s="54">
        <v>0</v>
      </c>
      <c r="I38" s="54">
        <v>0</v>
      </c>
      <c r="J38" s="54">
        <v>0</v>
      </c>
      <c r="K38" s="54">
        <v>0</v>
      </c>
      <c r="L38" s="54">
        <v>0</v>
      </c>
      <c r="M38" s="54">
        <v>0</v>
      </c>
      <c r="N38" s="54">
        <v>0</v>
      </c>
      <c r="O38" s="54">
        <v>0</v>
      </c>
      <c r="P38" s="54">
        <v>0</v>
      </c>
      <c r="Q38" s="54">
        <v>0</v>
      </c>
      <c r="R38" s="54">
        <v>0</v>
      </c>
      <c r="S38" s="54">
        <v>0</v>
      </c>
      <c r="T38" s="54">
        <v>0</v>
      </c>
      <c r="U38" s="54">
        <v>0</v>
      </c>
      <c r="V38" s="54">
        <v>0</v>
      </c>
      <c r="W38" s="55">
        <f t="shared" si="10"/>
        <v>0</v>
      </c>
      <c r="X38" s="54">
        <v>0</v>
      </c>
      <c r="Y38" s="55">
        <f t="shared" si="9"/>
        <v>0</v>
      </c>
    </row>
    <row r="39" spans="1:25" ht="25.5" customHeight="1">
      <c r="A39" s="354" t="s">
        <v>488</v>
      </c>
      <c r="B39" s="354"/>
      <c r="C39" s="354"/>
      <c r="D39" s="354"/>
      <c r="E39" s="354"/>
      <c r="F39" s="354"/>
      <c r="G39" s="7">
        <v>31</v>
      </c>
      <c r="H39" s="55">
        <f>H36+H37+H38</f>
        <v>17674030</v>
      </c>
      <c r="I39" s="55">
        <f t="shared" ref="I39:Y39" si="11">I36+I37+I38</f>
        <v>0</v>
      </c>
      <c r="J39" s="55">
        <f t="shared" si="11"/>
        <v>1230445</v>
      </c>
      <c r="K39" s="55">
        <f t="shared" si="11"/>
        <v>4156663</v>
      </c>
      <c r="L39" s="55">
        <f t="shared" si="11"/>
        <v>1255883</v>
      </c>
      <c r="M39" s="55">
        <f t="shared" si="11"/>
        <v>0</v>
      </c>
      <c r="N39" s="55">
        <f t="shared" si="11"/>
        <v>0</v>
      </c>
      <c r="O39" s="55">
        <f t="shared" si="11"/>
        <v>0</v>
      </c>
      <c r="P39" s="55">
        <f t="shared" si="11"/>
        <v>0</v>
      </c>
      <c r="Q39" s="55">
        <f t="shared" si="11"/>
        <v>0</v>
      </c>
      <c r="R39" s="55">
        <f t="shared" si="11"/>
        <v>0</v>
      </c>
      <c r="S39" s="55">
        <f t="shared" si="11"/>
        <v>0</v>
      </c>
      <c r="T39" s="55">
        <f t="shared" si="11"/>
        <v>0</v>
      </c>
      <c r="U39" s="55">
        <f t="shared" si="11"/>
        <v>50659562</v>
      </c>
      <c r="V39" s="55">
        <f t="shared" si="11"/>
        <v>0</v>
      </c>
      <c r="W39" s="55">
        <f t="shared" si="11"/>
        <v>72464817</v>
      </c>
      <c r="X39" s="55">
        <f t="shared" si="11"/>
        <v>0</v>
      </c>
      <c r="Y39" s="55">
        <f t="shared" si="11"/>
        <v>72464817</v>
      </c>
    </row>
    <row r="40" spans="1:25">
      <c r="A40" s="348" t="s">
        <v>378</v>
      </c>
      <c r="B40" s="348"/>
      <c r="C40" s="348"/>
      <c r="D40" s="348"/>
      <c r="E40" s="348"/>
      <c r="F40" s="348"/>
      <c r="G40" s="6">
        <v>32</v>
      </c>
      <c r="H40" s="56">
        <v>0</v>
      </c>
      <c r="I40" s="56">
        <v>0</v>
      </c>
      <c r="J40" s="56">
        <v>0</v>
      </c>
      <c r="K40" s="56">
        <v>0</v>
      </c>
      <c r="L40" s="56">
        <v>0</v>
      </c>
      <c r="M40" s="56">
        <v>0</v>
      </c>
      <c r="N40" s="56">
        <v>0</v>
      </c>
      <c r="O40" s="56">
        <v>0</v>
      </c>
      <c r="P40" s="56">
        <v>0</v>
      </c>
      <c r="Q40" s="56">
        <v>0</v>
      </c>
      <c r="R40" s="56">
        <v>0</v>
      </c>
      <c r="S40" s="54">
        <v>0</v>
      </c>
      <c r="T40" s="54">
        <v>0</v>
      </c>
      <c r="U40" s="56">
        <v>0</v>
      </c>
      <c r="V40" s="54">
        <v>15597460</v>
      </c>
      <c r="W40" s="55">
        <f t="shared" ref="W40:W58" si="12">H40+I40+J40+K40-L40+M40+N40+O40+P40+Q40+R40+U40+V40+S40+T40</f>
        <v>15597460</v>
      </c>
      <c r="X40" s="54">
        <v>0</v>
      </c>
      <c r="Y40" s="55">
        <f t="shared" ref="Y40:Y58" si="13">W40+X40</f>
        <v>15597460</v>
      </c>
    </row>
    <row r="41" spans="1:25">
      <c r="A41" s="348" t="s">
        <v>379</v>
      </c>
      <c r="B41" s="348"/>
      <c r="C41" s="348"/>
      <c r="D41" s="348"/>
      <c r="E41" s="348"/>
      <c r="F41" s="348"/>
      <c r="G41" s="6">
        <v>33</v>
      </c>
      <c r="H41" s="56">
        <v>0</v>
      </c>
      <c r="I41" s="56">
        <v>0</v>
      </c>
      <c r="J41" s="56">
        <v>0</v>
      </c>
      <c r="K41" s="56">
        <v>0</v>
      </c>
      <c r="L41" s="56">
        <v>0</v>
      </c>
      <c r="M41" s="56">
        <v>0</v>
      </c>
      <c r="N41" s="54">
        <v>0</v>
      </c>
      <c r="O41" s="56">
        <v>0</v>
      </c>
      <c r="P41" s="56">
        <v>0</v>
      </c>
      <c r="Q41" s="56">
        <v>0</v>
      </c>
      <c r="R41" s="56">
        <v>0</v>
      </c>
      <c r="S41" s="54">
        <v>0</v>
      </c>
      <c r="T41" s="54">
        <v>0</v>
      </c>
      <c r="U41" s="56">
        <v>0</v>
      </c>
      <c r="V41" s="56">
        <v>0</v>
      </c>
      <c r="W41" s="55">
        <f t="shared" si="12"/>
        <v>0</v>
      </c>
      <c r="X41" s="54">
        <v>0</v>
      </c>
      <c r="Y41" s="55">
        <f t="shared" si="13"/>
        <v>0</v>
      </c>
    </row>
    <row r="42" spans="1:25" ht="27" customHeight="1">
      <c r="A42" s="348" t="s">
        <v>380</v>
      </c>
      <c r="B42" s="348"/>
      <c r="C42" s="348"/>
      <c r="D42" s="348"/>
      <c r="E42" s="348"/>
      <c r="F42" s="348"/>
      <c r="G42" s="6">
        <v>34</v>
      </c>
      <c r="H42" s="56">
        <v>0</v>
      </c>
      <c r="I42" s="56">
        <v>0</v>
      </c>
      <c r="J42" s="56">
        <v>0</v>
      </c>
      <c r="K42" s="56">
        <v>0</v>
      </c>
      <c r="L42" s="56">
        <v>0</v>
      </c>
      <c r="M42" s="56">
        <v>0</v>
      </c>
      <c r="N42" s="56">
        <v>0</v>
      </c>
      <c r="O42" s="54">
        <v>0</v>
      </c>
      <c r="P42" s="56">
        <v>0</v>
      </c>
      <c r="Q42" s="56">
        <v>0</v>
      </c>
      <c r="R42" s="56">
        <v>0</v>
      </c>
      <c r="S42" s="54">
        <v>0</v>
      </c>
      <c r="T42" s="54">
        <v>0</v>
      </c>
      <c r="U42" s="54">
        <v>0</v>
      </c>
      <c r="V42" s="54">
        <v>0</v>
      </c>
      <c r="W42" s="55">
        <f t="shared" si="12"/>
        <v>0</v>
      </c>
      <c r="X42" s="54">
        <v>0</v>
      </c>
      <c r="Y42" s="55">
        <f t="shared" si="13"/>
        <v>0</v>
      </c>
    </row>
    <row r="43" spans="1:25" ht="20.25" customHeight="1">
      <c r="A43" s="348" t="s">
        <v>476</v>
      </c>
      <c r="B43" s="348"/>
      <c r="C43" s="348"/>
      <c r="D43" s="348"/>
      <c r="E43" s="348"/>
      <c r="F43" s="348"/>
      <c r="G43" s="6">
        <v>35</v>
      </c>
      <c r="H43" s="56">
        <v>0</v>
      </c>
      <c r="I43" s="56">
        <v>0</v>
      </c>
      <c r="J43" s="56">
        <v>0</v>
      </c>
      <c r="K43" s="56">
        <v>0</v>
      </c>
      <c r="L43" s="56">
        <v>0</v>
      </c>
      <c r="M43" s="56">
        <v>0</v>
      </c>
      <c r="N43" s="56">
        <v>0</v>
      </c>
      <c r="O43" s="56">
        <v>0</v>
      </c>
      <c r="P43" s="54">
        <v>0</v>
      </c>
      <c r="Q43" s="56">
        <v>0</v>
      </c>
      <c r="R43" s="56">
        <v>0</v>
      </c>
      <c r="S43" s="54">
        <v>0</v>
      </c>
      <c r="T43" s="54">
        <v>0</v>
      </c>
      <c r="U43" s="54">
        <v>0</v>
      </c>
      <c r="V43" s="54">
        <v>0</v>
      </c>
      <c r="W43" s="55">
        <f t="shared" si="12"/>
        <v>0</v>
      </c>
      <c r="X43" s="54">
        <v>0</v>
      </c>
      <c r="Y43" s="55">
        <f t="shared" si="13"/>
        <v>0</v>
      </c>
    </row>
    <row r="44" spans="1:25" ht="21" customHeight="1">
      <c r="A44" s="348" t="s">
        <v>489</v>
      </c>
      <c r="B44" s="348"/>
      <c r="C44" s="348"/>
      <c r="D44" s="348"/>
      <c r="E44" s="348"/>
      <c r="F44" s="348"/>
      <c r="G44" s="6">
        <v>36</v>
      </c>
      <c r="H44" s="56">
        <v>0</v>
      </c>
      <c r="I44" s="56">
        <v>0</v>
      </c>
      <c r="J44" s="56">
        <v>0</v>
      </c>
      <c r="K44" s="56">
        <v>0</v>
      </c>
      <c r="L44" s="56">
        <v>0</v>
      </c>
      <c r="M44" s="56">
        <v>0</v>
      </c>
      <c r="N44" s="56">
        <v>0</v>
      </c>
      <c r="O44" s="56">
        <v>0</v>
      </c>
      <c r="P44" s="56">
        <v>0</v>
      </c>
      <c r="Q44" s="54">
        <v>0</v>
      </c>
      <c r="R44" s="56">
        <v>0</v>
      </c>
      <c r="S44" s="54">
        <v>0</v>
      </c>
      <c r="T44" s="54">
        <v>0</v>
      </c>
      <c r="U44" s="54">
        <v>0</v>
      </c>
      <c r="V44" s="54">
        <v>0</v>
      </c>
      <c r="W44" s="55">
        <f t="shared" si="12"/>
        <v>0</v>
      </c>
      <c r="X44" s="54">
        <v>0</v>
      </c>
      <c r="Y44" s="55">
        <f t="shared" si="13"/>
        <v>0</v>
      </c>
    </row>
    <row r="45" spans="1:25" ht="29.25" customHeight="1">
      <c r="A45" s="348" t="s">
        <v>381</v>
      </c>
      <c r="B45" s="348"/>
      <c r="C45" s="348"/>
      <c r="D45" s="348"/>
      <c r="E45" s="348"/>
      <c r="F45" s="348"/>
      <c r="G45" s="6">
        <v>37</v>
      </c>
      <c r="H45" s="56">
        <v>0</v>
      </c>
      <c r="I45" s="56">
        <v>0</v>
      </c>
      <c r="J45" s="56">
        <v>0</v>
      </c>
      <c r="K45" s="56">
        <v>0</v>
      </c>
      <c r="L45" s="56">
        <v>0</v>
      </c>
      <c r="M45" s="56">
        <v>0</v>
      </c>
      <c r="N45" s="56">
        <v>0</v>
      </c>
      <c r="O45" s="56">
        <v>0</v>
      </c>
      <c r="P45" s="56">
        <v>0</v>
      </c>
      <c r="Q45" s="56">
        <v>0</v>
      </c>
      <c r="R45" s="54">
        <v>0</v>
      </c>
      <c r="S45" s="54">
        <v>0</v>
      </c>
      <c r="T45" s="54">
        <v>0</v>
      </c>
      <c r="U45" s="54">
        <v>0</v>
      </c>
      <c r="V45" s="54">
        <v>0</v>
      </c>
      <c r="W45" s="55">
        <f t="shared" si="12"/>
        <v>0</v>
      </c>
      <c r="X45" s="54">
        <v>0</v>
      </c>
      <c r="Y45" s="55">
        <f t="shared" si="13"/>
        <v>0</v>
      </c>
    </row>
    <row r="46" spans="1:25" ht="21" customHeight="1">
      <c r="A46" s="348" t="s">
        <v>382</v>
      </c>
      <c r="B46" s="348"/>
      <c r="C46" s="348"/>
      <c r="D46" s="348"/>
      <c r="E46" s="348"/>
      <c r="F46" s="348"/>
      <c r="G46" s="6">
        <v>38</v>
      </c>
      <c r="H46" s="56">
        <v>0</v>
      </c>
      <c r="I46" s="56">
        <v>0</v>
      </c>
      <c r="J46" s="56">
        <v>0</v>
      </c>
      <c r="K46" s="56">
        <v>0</v>
      </c>
      <c r="L46" s="56">
        <v>0</v>
      </c>
      <c r="M46" s="56">
        <v>0</v>
      </c>
      <c r="N46" s="54">
        <v>0</v>
      </c>
      <c r="O46" s="54">
        <v>0</v>
      </c>
      <c r="P46" s="54">
        <v>0</v>
      </c>
      <c r="Q46" s="54">
        <v>0</v>
      </c>
      <c r="R46" s="54">
        <v>0</v>
      </c>
      <c r="S46" s="54">
        <v>0</v>
      </c>
      <c r="T46" s="54">
        <v>0</v>
      </c>
      <c r="U46" s="54">
        <v>0</v>
      </c>
      <c r="V46" s="54">
        <v>0</v>
      </c>
      <c r="W46" s="55">
        <f t="shared" si="12"/>
        <v>0</v>
      </c>
      <c r="X46" s="54">
        <v>0</v>
      </c>
      <c r="Y46" s="55">
        <f t="shared" si="13"/>
        <v>0</v>
      </c>
    </row>
    <row r="47" spans="1:25">
      <c r="A47" s="348" t="s">
        <v>383</v>
      </c>
      <c r="B47" s="348"/>
      <c r="C47" s="348"/>
      <c r="D47" s="348"/>
      <c r="E47" s="348"/>
      <c r="F47" s="348"/>
      <c r="G47" s="6">
        <v>39</v>
      </c>
      <c r="H47" s="56">
        <v>0</v>
      </c>
      <c r="I47" s="56">
        <v>0</v>
      </c>
      <c r="J47" s="56">
        <v>0</v>
      </c>
      <c r="K47" s="56">
        <v>0</v>
      </c>
      <c r="L47" s="56">
        <v>0</v>
      </c>
      <c r="M47" s="56">
        <v>0</v>
      </c>
      <c r="N47" s="54">
        <v>0</v>
      </c>
      <c r="O47" s="54">
        <v>0</v>
      </c>
      <c r="P47" s="54">
        <v>0</v>
      </c>
      <c r="Q47" s="54">
        <v>0</v>
      </c>
      <c r="R47" s="54">
        <v>0</v>
      </c>
      <c r="S47" s="54">
        <v>0</v>
      </c>
      <c r="T47" s="54">
        <v>0</v>
      </c>
      <c r="U47" s="54">
        <v>0</v>
      </c>
      <c r="V47" s="54">
        <v>0</v>
      </c>
      <c r="W47" s="55">
        <f t="shared" si="12"/>
        <v>0</v>
      </c>
      <c r="X47" s="54">
        <v>0</v>
      </c>
      <c r="Y47" s="55">
        <f t="shared" si="13"/>
        <v>0</v>
      </c>
    </row>
    <row r="48" spans="1:25">
      <c r="A48" s="348" t="s">
        <v>384</v>
      </c>
      <c r="B48" s="348"/>
      <c r="C48" s="348"/>
      <c r="D48" s="348"/>
      <c r="E48" s="348"/>
      <c r="F48" s="348"/>
      <c r="G48" s="6">
        <v>40</v>
      </c>
      <c r="H48" s="54">
        <v>0</v>
      </c>
      <c r="I48" s="54">
        <v>0</v>
      </c>
      <c r="J48" s="54">
        <v>0</v>
      </c>
      <c r="K48" s="54">
        <v>0</v>
      </c>
      <c r="L48" s="54">
        <v>0</v>
      </c>
      <c r="M48" s="54">
        <v>0</v>
      </c>
      <c r="N48" s="54">
        <v>0</v>
      </c>
      <c r="O48" s="54">
        <v>0</v>
      </c>
      <c r="P48" s="54">
        <v>0</v>
      </c>
      <c r="Q48" s="54">
        <v>0</v>
      </c>
      <c r="R48" s="54">
        <v>0</v>
      </c>
      <c r="S48" s="54">
        <v>0</v>
      </c>
      <c r="T48" s="54">
        <v>0</v>
      </c>
      <c r="U48" s="54">
        <v>0</v>
      </c>
      <c r="V48" s="54">
        <v>0</v>
      </c>
      <c r="W48" s="55">
        <f t="shared" si="12"/>
        <v>0</v>
      </c>
      <c r="X48" s="54">
        <v>0</v>
      </c>
      <c r="Y48" s="55">
        <f t="shared" si="13"/>
        <v>0</v>
      </c>
    </row>
    <row r="49" spans="1:25">
      <c r="A49" s="348" t="s">
        <v>385</v>
      </c>
      <c r="B49" s="348"/>
      <c r="C49" s="348"/>
      <c r="D49" s="348"/>
      <c r="E49" s="348"/>
      <c r="F49" s="348"/>
      <c r="G49" s="6">
        <v>41</v>
      </c>
      <c r="H49" s="56">
        <v>0</v>
      </c>
      <c r="I49" s="56">
        <v>0</v>
      </c>
      <c r="J49" s="56">
        <v>0</v>
      </c>
      <c r="K49" s="56">
        <v>0</v>
      </c>
      <c r="L49" s="56">
        <v>0</v>
      </c>
      <c r="M49" s="56">
        <v>0</v>
      </c>
      <c r="N49" s="54">
        <v>0</v>
      </c>
      <c r="O49" s="54">
        <v>0</v>
      </c>
      <c r="P49" s="54">
        <v>0</v>
      </c>
      <c r="Q49" s="54">
        <v>0</v>
      </c>
      <c r="R49" s="54">
        <v>0</v>
      </c>
      <c r="S49" s="54">
        <v>0</v>
      </c>
      <c r="T49" s="54">
        <v>0</v>
      </c>
      <c r="U49" s="54">
        <v>0</v>
      </c>
      <c r="V49" s="54">
        <v>0</v>
      </c>
      <c r="W49" s="55">
        <f t="shared" si="12"/>
        <v>0</v>
      </c>
      <c r="X49" s="54">
        <v>0</v>
      </c>
      <c r="Y49" s="55">
        <f t="shared" si="13"/>
        <v>0</v>
      </c>
    </row>
    <row r="50" spans="1:25" ht="24" customHeight="1">
      <c r="A50" s="348" t="s">
        <v>477</v>
      </c>
      <c r="B50" s="348"/>
      <c r="C50" s="348"/>
      <c r="D50" s="348"/>
      <c r="E50" s="348"/>
      <c r="F50" s="348"/>
      <c r="G50" s="6">
        <v>42</v>
      </c>
      <c r="H50" s="54">
        <v>0</v>
      </c>
      <c r="I50" s="54">
        <v>0</v>
      </c>
      <c r="J50" s="54">
        <v>0</v>
      </c>
      <c r="K50" s="54">
        <v>0</v>
      </c>
      <c r="L50" s="54">
        <v>0</v>
      </c>
      <c r="M50" s="54">
        <v>0</v>
      </c>
      <c r="N50" s="54">
        <v>0</v>
      </c>
      <c r="O50" s="54">
        <v>0</v>
      </c>
      <c r="P50" s="54">
        <v>0</v>
      </c>
      <c r="Q50" s="54">
        <v>0</v>
      </c>
      <c r="R50" s="54">
        <v>0</v>
      </c>
      <c r="S50" s="54">
        <v>0</v>
      </c>
      <c r="T50" s="54">
        <v>0</v>
      </c>
      <c r="U50" s="54">
        <v>0</v>
      </c>
      <c r="V50" s="54">
        <v>0</v>
      </c>
      <c r="W50" s="55">
        <f t="shared" si="12"/>
        <v>0</v>
      </c>
      <c r="X50" s="54">
        <v>0</v>
      </c>
      <c r="Y50" s="55">
        <f t="shared" si="13"/>
        <v>0</v>
      </c>
    </row>
    <row r="51" spans="1:25" ht="26.25" customHeight="1">
      <c r="A51" s="348" t="s">
        <v>478</v>
      </c>
      <c r="B51" s="348"/>
      <c r="C51" s="348"/>
      <c r="D51" s="348"/>
      <c r="E51" s="348"/>
      <c r="F51" s="348"/>
      <c r="G51" s="6">
        <v>43</v>
      </c>
      <c r="H51" s="54">
        <v>0</v>
      </c>
      <c r="I51" s="54">
        <v>0</v>
      </c>
      <c r="J51" s="54">
        <v>0</v>
      </c>
      <c r="K51" s="54">
        <v>0</v>
      </c>
      <c r="L51" s="54">
        <v>0</v>
      </c>
      <c r="M51" s="54">
        <v>0</v>
      </c>
      <c r="N51" s="54">
        <v>0</v>
      </c>
      <c r="O51" s="54">
        <v>0</v>
      </c>
      <c r="P51" s="54">
        <v>0</v>
      </c>
      <c r="Q51" s="54">
        <v>0</v>
      </c>
      <c r="R51" s="54">
        <v>0</v>
      </c>
      <c r="S51" s="54">
        <v>0</v>
      </c>
      <c r="T51" s="54">
        <v>0</v>
      </c>
      <c r="U51" s="54">
        <v>0</v>
      </c>
      <c r="V51" s="54">
        <v>0</v>
      </c>
      <c r="W51" s="55">
        <f t="shared" si="12"/>
        <v>0</v>
      </c>
      <c r="X51" s="54">
        <v>0</v>
      </c>
      <c r="Y51" s="55">
        <f t="shared" si="13"/>
        <v>0</v>
      </c>
    </row>
    <row r="52" spans="1:25" ht="22.5" customHeight="1">
      <c r="A52" s="348" t="s">
        <v>479</v>
      </c>
      <c r="B52" s="348"/>
      <c r="C52" s="348"/>
      <c r="D52" s="348"/>
      <c r="E52" s="348"/>
      <c r="F52" s="348"/>
      <c r="G52" s="6">
        <v>44</v>
      </c>
      <c r="H52" s="54">
        <v>0</v>
      </c>
      <c r="I52" s="54">
        <v>0</v>
      </c>
      <c r="J52" s="54">
        <v>0</v>
      </c>
      <c r="K52" s="54">
        <v>0</v>
      </c>
      <c r="L52" s="54">
        <v>0</v>
      </c>
      <c r="M52" s="54">
        <v>0</v>
      </c>
      <c r="N52" s="54">
        <v>0</v>
      </c>
      <c r="O52" s="54">
        <v>0</v>
      </c>
      <c r="P52" s="54">
        <v>0</v>
      </c>
      <c r="Q52" s="54">
        <v>0</v>
      </c>
      <c r="R52" s="54">
        <v>0</v>
      </c>
      <c r="S52" s="54">
        <v>0</v>
      </c>
      <c r="T52" s="54">
        <v>0</v>
      </c>
      <c r="U52" s="54">
        <v>0</v>
      </c>
      <c r="V52" s="54">
        <v>0</v>
      </c>
      <c r="W52" s="55">
        <f t="shared" si="12"/>
        <v>0</v>
      </c>
      <c r="X52" s="54">
        <v>0</v>
      </c>
      <c r="Y52" s="55">
        <f t="shared" si="13"/>
        <v>0</v>
      </c>
    </row>
    <row r="53" spans="1:25">
      <c r="A53" s="348" t="s">
        <v>490</v>
      </c>
      <c r="B53" s="348"/>
      <c r="C53" s="348"/>
      <c r="D53" s="348"/>
      <c r="E53" s="348"/>
      <c r="F53" s="348"/>
      <c r="G53" s="6">
        <v>45</v>
      </c>
      <c r="H53" s="54">
        <v>0</v>
      </c>
      <c r="I53" s="54">
        <v>0</v>
      </c>
      <c r="J53" s="54">
        <v>0</v>
      </c>
      <c r="K53" s="54">
        <v>4000000</v>
      </c>
      <c r="L53" s="54">
        <v>627764</v>
      </c>
      <c r="M53" s="54">
        <v>0</v>
      </c>
      <c r="N53" s="54">
        <v>0</v>
      </c>
      <c r="O53" s="54">
        <v>0</v>
      </c>
      <c r="P53" s="54">
        <v>0</v>
      </c>
      <c r="Q53" s="54">
        <v>0</v>
      </c>
      <c r="R53" s="54">
        <v>0</v>
      </c>
      <c r="S53" s="54">
        <v>0</v>
      </c>
      <c r="T53" s="54">
        <v>0</v>
      </c>
      <c r="U53" s="54">
        <v>-4000000</v>
      </c>
      <c r="V53" s="54">
        <v>0</v>
      </c>
      <c r="W53" s="55">
        <f t="shared" si="12"/>
        <v>-627764</v>
      </c>
      <c r="X53" s="54">
        <v>0</v>
      </c>
      <c r="Y53" s="55">
        <f t="shared" si="13"/>
        <v>-627764</v>
      </c>
    </row>
    <row r="54" spans="1:25">
      <c r="A54" s="348" t="s">
        <v>480</v>
      </c>
      <c r="B54" s="348"/>
      <c r="C54" s="348"/>
      <c r="D54" s="348"/>
      <c r="E54" s="348"/>
      <c r="F54" s="348"/>
      <c r="G54" s="6">
        <v>46</v>
      </c>
      <c r="H54" s="54">
        <v>0</v>
      </c>
      <c r="I54" s="54">
        <v>0</v>
      </c>
      <c r="J54" s="54">
        <v>0</v>
      </c>
      <c r="K54" s="54">
        <v>0</v>
      </c>
      <c r="L54" s="54">
        <v>0</v>
      </c>
      <c r="M54" s="54">
        <v>0</v>
      </c>
      <c r="N54" s="54">
        <v>0</v>
      </c>
      <c r="O54" s="54">
        <v>0</v>
      </c>
      <c r="P54" s="54">
        <v>0</v>
      </c>
      <c r="Q54" s="54">
        <v>0</v>
      </c>
      <c r="R54" s="54">
        <v>0</v>
      </c>
      <c r="S54" s="54">
        <v>0</v>
      </c>
      <c r="T54" s="54">
        <v>0</v>
      </c>
      <c r="U54" s="54">
        <v>0</v>
      </c>
      <c r="V54" s="54">
        <v>0</v>
      </c>
      <c r="W54" s="55">
        <f t="shared" si="12"/>
        <v>0</v>
      </c>
      <c r="X54" s="54">
        <v>0</v>
      </c>
      <c r="Y54" s="55">
        <f t="shared" si="13"/>
        <v>0</v>
      </c>
    </row>
    <row r="55" spans="1:25">
      <c r="A55" s="348" t="s">
        <v>481</v>
      </c>
      <c r="B55" s="348"/>
      <c r="C55" s="348"/>
      <c r="D55" s="348"/>
      <c r="E55" s="348"/>
      <c r="F55" s="348"/>
      <c r="G55" s="6">
        <v>47</v>
      </c>
      <c r="H55" s="54">
        <v>0</v>
      </c>
      <c r="I55" s="54">
        <v>0</v>
      </c>
      <c r="J55" s="54">
        <v>0</v>
      </c>
      <c r="K55" s="54">
        <v>0</v>
      </c>
      <c r="L55" s="54">
        <v>0</v>
      </c>
      <c r="M55" s="54">
        <v>0</v>
      </c>
      <c r="N55" s="54">
        <v>0</v>
      </c>
      <c r="O55" s="54">
        <v>0</v>
      </c>
      <c r="P55" s="54">
        <v>0</v>
      </c>
      <c r="Q55" s="54">
        <v>0</v>
      </c>
      <c r="R55" s="54">
        <v>0</v>
      </c>
      <c r="S55" s="54">
        <v>0</v>
      </c>
      <c r="T55" s="54">
        <v>0</v>
      </c>
      <c r="U55" s="54">
        <v>-19879530</v>
      </c>
      <c r="V55" s="54">
        <v>0</v>
      </c>
      <c r="W55" s="55">
        <f t="shared" si="12"/>
        <v>-19879530</v>
      </c>
      <c r="X55" s="54">
        <v>0</v>
      </c>
      <c r="Y55" s="55">
        <f t="shared" si="13"/>
        <v>-19879530</v>
      </c>
    </row>
    <row r="56" spans="1:25">
      <c r="A56" s="348" t="s">
        <v>482</v>
      </c>
      <c r="B56" s="348"/>
      <c r="C56" s="348"/>
      <c r="D56" s="348"/>
      <c r="E56" s="348"/>
      <c r="F56" s="348"/>
      <c r="G56" s="6">
        <v>48</v>
      </c>
      <c r="H56" s="54">
        <v>0</v>
      </c>
      <c r="I56" s="54">
        <v>0</v>
      </c>
      <c r="J56" s="54">
        <v>0</v>
      </c>
      <c r="K56" s="54">
        <v>-743249</v>
      </c>
      <c r="L56" s="54">
        <v>-743249</v>
      </c>
      <c r="M56" s="54">
        <v>0</v>
      </c>
      <c r="N56" s="54">
        <v>0</v>
      </c>
      <c r="O56" s="54">
        <v>0</v>
      </c>
      <c r="P56" s="54">
        <v>0</v>
      </c>
      <c r="Q56" s="54">
        <v>0</v>
      </c>
      <c r="R56" s="54">
        <v>0</v>
      </c>
      <c r="S56" s="54">
        <v>0</v>
      </c>
      <c r="T56" s="54">
        <v>0</v>
      </c>
      <c r="U56" s="54">
        <v>457259</v>
      </c>
      <c r="V56" s="54">
        <v>0</v>
      </c>
      <c r="W56" s="55">
        <f t="shared" si="12"/>
        <v>457259</v>
      </c>
      <c r="X56" s="54">
        <v>0</v>
      </c>
      <c r="Y56" s="55">
        <f t="shared" si="13"/>
        <v>457259</v>
      </c>
    </row>
    <row r="57" spans="1:25">
      <c r="A57" s="348" t="s">
        <v>491</v>
      </c>
      <c r="B57" s="348"/>
      <c r="C57" s="348"/>
      <c r="D57" s="348"/>
      <c r="E57" s="348"/>
      <c r="F57" s="348"/>
      <c r="G57" s="6">
        <v>49</v>
      </c>
      <c r="H57" s="54">
        <v>0</v>
      </c>
      <c r="I57" s="54">
        <v>0</v>
      </c>
      <c r="J57" s="54">
        <v>789491</v>
      </c>
      <c r="K57" s="54">
        <v>0</v>
      </c>
      <c r="L57" s="54">
        <v>0</v>
      </c>
      <c r="M57" s="54">
        <v>0</v>
      </c>
      <c r="N57" s="54">
        <v>0</v>
      </c>
      <c r="O57" s="54">
        <v>0</v>
      </c>
      <c r="P57" s="54">
        <v>0</v>
      </c>
      <c r="Q57" s="54">
        <v>0</v>
      </c>
      <c r="R57" s="54">
        <v>0</v>
      </c>
      <c r="S57" s="54">
        <v>0</v>
      </c>
      <c r="T57" s="54">
        <v>0</v>
      </c>
      <c r="U57" s="54">
        <v>-789491</v>
      </c>
      <c r="V57" s="54">
        <v>0</v>
      </c>
      <c r="W57" s="55">
        <f t="shared" si="12"/>
        <v>0</v>
      </c>
      <c r="X57" s="54">
        <v>0</v>
      </c>
      <c r="Y57" s="55">
        <f t="shared" si="13"/>
        <v>0</v>
      </c>
    </row>
    <row r="58" spans="1:25">
      <c r="A58" s="348" t="s">
        <v>484</v>
      </c>
      <c r="B58" s="348"/>
      <c r="C58" s="348"/>
      <c r="D58" s="348"/>
      <c r="E58" s="348"/>
      <c r="F58" s="348"/>
      <c r="G58" s="6">
        <v>50</v>
      </c>
      <c r="H58" s="54">
        <v>0</v>
      </c>
      <c r="I58" s="54">
        <v>0</v>
      </c>
      <c r="J58" s="54">
        <v>0</v>
      </c>
      <c r="K58" s="54">
        <v>0</v>
      </c>
      <c r="L58" s="54">
        <v>0</v>
      </c>
      <c r="M58" s="54">
        <v>0</v>
      </c>
      <c r="N58" s="54">
        <v>0</v>
      </c>
      <c r="O58" s="54">
        <v>0</v>
      </c>
      <c r="P58" s="54">
        <v>0</v>
      </c>
      <c r="Q58" s="54">
        <v>0</v>
      </c>
      <c r="R58" s="54">
        <v>0</v>
      </c>
      <c r="S58" s="54">
        <v>0</v>
      </c>
      <c r="T58" s="54">
        <v>0</v>
      </c>
      <c r="U58" s="54">
        <v>0</v>
      </c>
      <c r="V58" s="54">
        <v>0</v>
      </c>
      <c r="W58" s="116">
        <f t="shared" si="12"/>
        <v>0</v>
      </c>
      <c r="X58" s="54">
        <v>0</v>
      </c>
      <c r="Y58" s="116">
        <f t="shared" si="13"/>
        <v>0</v>
      </c>
    </row>
    <row r="59" spans="1:25" ht="25.5" customHeight="1">
      <c r="A59" s="349" t="s">
        <v>492</v>
      </c>
      <c r="B59" s="349"/>
      <c r="C59" s="349"/>
      <c r="D59" s="349"/>
      <c r="E59" s="349"/>
      <c r="F59" s="349"/>
      <c r="G59" s="8">
        <v>51</v>
      </c>
      <c r="H59" s="57">
        <f t="shared" ref="H59:T59" si="14">SUM(H39:H58)</f>
        <v>17674030</v>
      </c>
      <c r="I59" s="57">
        <f t="shared" si="14"/>
        <v>0</v>
      </c>
      <c r="J59" s="57">
        <f t="shared" si="14"/>
        <v>2019936</v>
      </c>
      <c r="K59" s="57">
        <f t="shared" si="14"/>
        <v>7413414</v>
      </c>
      <c r="L59" s="57">
        <f t="shared" si="14"/>
        <v>1140398</v>
      </c>
      <c r="M59" s="57">
        <f t="shared" si="14"/>
        <v>0</v>
      </c>
      <c r="N59" s="57">
        <f t="shared" si="14"/>
        <v>0</v>
      </c>
      <c r="O59" s="57">
        <f t="shared" si="14"/>
        <v>0</v>
      </c>
      <c r="P59" s="57">
        <f t="shared" si="14"/>
        <v>0</v>
      </c>
      <c r="Q59" s="57">
        <f t="shared" si="14"/>
        <v>0</v>
      </c>
      <c r="R59" s="57">
        <f t="shared" si="14"/>
        <v>0</v>
      </c>
      <c r="S59" s="57">
        <f t="shared" si="14"/>
        <v>0</v>
      </c>
      <c r="T59" s="57">
        <f t="shared" si="14"/>
        <v>0</v>
      </c>
      <c r="U59" s="57">
        <f>SUM(U39:U58)</f>
        <v>26447800</v>
      </c>
      <c r="V59" s="57">
        <f>SUM(V39:V58)</f>
        <v>15597460</v>
      </c>
      <c r="W59" s="57">
        <f>SUM(W39:W58)</f>
        <v>68012242</v>
      </c>
      <c r="X59" s="57">
        <f>SUM(X39:X58)</f>
        <v>0</v>
      </c>
      <c r="Y59" s="57">
        <f>SUM(Y39:Y58)</f>
        <v>68012242</v>
      </c>
    </row>
    <row r="60" spans="1:25">
      <c r="A60" s="350" t="s">
        <v>386</v>
      </c>
      <c r="B60" s="351"/>
      <c r="C60" s="351"/>
      <c r="D60" s="351"/>
      <c r="E60" s="351"/>
      <c r="F60" s="351"/>
      <c r="G60" s="351"/>
      <c r="H60" s="351"/>
      <c r="I60" s="351"/>
      <c r="J60" s="351"/>
      <c r="K60" s="351"/>
      <c r="L60" s="351"/>
      <c r="M60" s="351"/>
      <c r="N60" s="351"/>
      <c r="O60" s="351"/>
      <c r="P60" s="351"/>
      <c r="Q60" s="351"/>
      <c r="R60" s="351"/>
      <c r="S60" s="351"/>
      <c r="T60" s="351"/>
      <c r="U60" s="351"/>
      <c r="V60" s="351"/>
      <c r="W60" s="351"/>
      <c r="X60" s="351"/>
      <c r="Y60" s="351"/>
    </row>
    <row r="61" spans="1:25" ht="31.5" customHeight="1">
      <c r="A61" s="344" t="s">
        <v>494</v>
      </c>
      <c r="B61" s="345"/>
      <c r="C61" s="345"/>
      <c r="D61" s="345"/>
      <c r="E61" s="345"/>
      <c r="F61" s="345"/>
      <c r="G61" s="7">
        <v>52</v>
      </c>
      <c r="H61" s="55">
        <f t="shared" ref="H61:T61" si="15">SUM(H41:H49)</f>
        <v>0</v>
      </c>
      <c r="I61" s="55">
        <f t="shared" si="15"/>
        <v>0</v>
      </c>
      <c r="J61" s="55">
        <f t="shared" si="15"/>
        <v>0</v>
      </c>
      <c r="K61" s="55">
        <f t="shared" si="15"/>
        <v>0</v>
      </c>
      <c r="L61" s="55">
        <f t="shared" si="15"/>
        <v>0</v>
      </c>
      <c r="M61" s="55">
        <f t="shared" si="15"/>
        <v>0</v>
      </c>
      <c r="N61" s="55">
        <f t="shared" si="15"/>
        <v>0</v>
      </c>
      <c r="O61" s="55">
        <f t="shared" si="15"/>
        <v>0</v>
      </c>
      <c r="P61" s="55">
        <f t="shared" si="15"/>
        <v>0</v>
      </c>
      <c r="Q61" s="55">
        <f t="shared" si="15"/>
        <v>0</v>
      </c>
      <c r="R61" s="55">
        <f t="shared" si="15"/>
        <v>0</v>
      </c>
      <c r="S61" s="55">
        <f t="shared" si="15"/>
        <v>0</v>
      </c>
      <c r="T61" s="55">
        <f t="shared" si="15"/>
        <v>0</v>
      </c>
      <c r="U61" s="55">
        <f>SUM(U41:U49)</f>
        <v>0</v>
      </c>
      <c r="V61" s="55">
        <f>SUM(V41:V49)</f>
        <v>0</v>
      </c>
      <c r="W61" s="55">
        <f>SUM(W41:W49)</f>
        <v>0</v>
      </c>
      <c r="X61" s="55">
        <f>SUM(X41:X49)</f>
        <v>0</v>
      </c>
      <c r="Y61" s="55">
        <f>SUM(Y41:Y49)</f>
        <v>0</v>
      </c>
    </row>
    <row r="62" spans="1:25" ht="27.75" customHeight="1">
      <c r="A62" s="344" t="s">
        <v>495</v>
      </c>
      <c r="B62" s="345"/>
      <c r="C62" s="345"/>
      <c r="D62" s="345"/>
      <c r="E62" s="345"/>
      <c r="F62" s="345"/>
      <c r="G62" s="7">
        <v>53</v>
      </c>
      <c r="H62" s="55">
        <f t="shared" ref="H62:T62" si="16">H40+H61</f>
        <v>0</v>
      </c>
      <c r="I62" s="55">
        <f t="shared" si="16"/>
        <v>0</v>
      </c>
      <c r="J62" s="55">
        <f t="shared" si="16"/>
        <v>0</v>
      </c>
      <c r="K62" s="55">
        <f t="shared" si="16"/>
        <v>0</v>
      </c>
      <c r="L62" s="55">
        <f t="shared" si="16"/>
        <v>0</v>
      </c>
      <c r="M62" s="55">
        <f t="shared" si="16"/>
        <v>0</v>
      </c>
      <c r="N62" s="55">
        <f t="shared" si="16"/>
        <v>0</v>
      </c>
      <c r="O62" s="55">
        <f t="shared" si="16"/>
        <v>0</v>
      </c>
      <c r="P62" s="55">
        <f t="shared" si="16"/>
        <v>0</v>
      </c>
      <c r="Q62" s="55">
        <f t="shared" si="16"/>
        <v>0</v>
      </c>
      <c r="R62" s="55">
        <f t="shared" si="16"/>
        <v>0</v>
      </c>
      <c r="S62" s="55">
        <f t="shared" si="16"/>
        <v>0</v>
      </c>
      <c r="T62" s="55">
        <f t="shared" si="16"/>
        <v>0</v>
      </c>
      <c r="U62" s="55">
        <f>U40+U61</f>
        <v>0</v>
      </c>
      <c r="V62" s="55">
        <f>V40+V61</f>
        <v>15597460</v>
      </c>
      <c r="W62" s="55">
        <f>W40+W61</f>
        <v>15597460</v>
      </c>
      <c r="X62" s="55">
        <f>X40+X61</f>
        <v>0</v>
      </c>
      <c r="Y62" s="55">
        <f>Y40+Y61</f>
        <v>15597460</v>
      </c>
    </row>
    <row r="63" spans="1:25" ht="29.25" customHeight="1">
      <c r="A63" s="346" t="s">
        <v>493</v>
      </c>
      <c r="B63" s="347"/>
      <c r="C63" s="347"/>
      <c r="D63" s="347"/>
      <c r="E63" s="347"/>
      <c r="F63" s="347"/>
      <c r="G63" s="8">
        <v>54</v>
      </c>
      <c r="H63" s="57">
        <f t="shared" ref="H63:T63" si="17">SUM(H50:H58)</f>
        <v>0</v>
      </c>
      <c r="I63" s="57">
        <f t="shared" si="17"/>
        <v>0</v>
      </c>
      <c r="J63" s="57">
        <f t="shared" si="17"/>
        <v>789491</v>
      </c>
      <c r="K63" s="57">
        <f t="shared" si="17"/>
        <v>3256751</v>
      </c>
      <c r="L63" s="57">
        <f t="shared" si="17"/>
        <v>-115485</v>
      </c>
      <c r="M63" s="57">
        <f t="shared" si="17"/>
        <v>0</v>
      </c>
      <c r="N63" s="57">
        <f t="shared" si="17"/>
        <v>0</v>
      </c>
      <c r="O63" s="57">
        <f t="shared" si="17"/>
        <v>0</v>
      </c>
      <c r="P63" s="57">
        <f t="shared" si="17"/>
        <v>0</v>
      </c>
      <c r="Q63" s="57">
        <f t="shared" si="17"/>
        <v>0</v>
      </c>
      <c r="R63" s="57">
        <f t="shared" si="17"/>
        <v>0</v>
      </c>
      <c r="S63" s="57">
        <f t="shared" si="17"/>
        <v>0</v>
      </c>
      <c r="T63" s="57">
        <f t="shared" si="17"/>
        <v>0</v>
      </c>
      <c r="U63" s="57">
        <f>SUM(U50:U58)</f>
        <v>-24211762</v>
      </c>
      <c r="V63" s="57">
        <f>SUM(V50:V58)</f>
        <v>0</v>
      </c>
      <c r="W63" s="57">
        <f>SUM(W50:W58)</f>
        <v>-20050035</v>
      </c>
      <c r="X63" s="57">
        <f>SUM(X50:X58)</f>
        <v>0</v>
      </c>
      <c r="Y63" s="57">
        <f>SUM(Y50:Y58)</f>
        <v>-20050035</v>
      </c>
    </row>
  </sheetData>
  <sheetProtection algorithmName="SHA-512" hashValue="X7VN2fmCqkEzcw6Ry9Gn7GgODKrX9fQWKAV5ZseGRet0MDa4e0gCEHSRFMnIg5KoeeFuHGLJ/nwT5+WsapWhrA==" saltValue="roV5yJ/dUxWUHy5lw+osfg=="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4:F54"/>
    <mergeCell ref="A43:F43"/>
    <mergeCell ref="A44:F44"/>
    <mergeCell ref="A45:F45"/>
    <mergeCell ref="A46:F46"/>
    <mergeCell ref="A47:F47"/>
    <mergeCell ref="A48:F48"/>
    <mergeCell ref="A49:F49"/>
    <mergeCell ref="A50:F50"/>
    <mergeCell ref="A51:F51"/>
    <mergeCell ref="A52:F52"/>
    <mergeCell ref="A53:F53"/>
    <mergeCell ref="A62:F62"/>
    <mergeCell ref="A63:F63"/>
    <mergeCell ref="A55:F55"/>
    <mergeCell ref="A56:F56"/>
    <mergeCell ref="A57:F57"/>
    <mergeCell ref="A59:F59"/>
    <mergeCell ref="A60:Y60"/>
    <mergeCell ref="A61:F61"/>
    <mergeCell ref="A58:F58"/>
  </mergeCells>
  <dataValidations count="5">
    <dataValidation type="date" operator="greaterThanOrEqual" allowBlank="1" showInputMessage="1" showErrorMessage="1" errorTitle="Incorrect date" error="Date must be entered as a date value in 2008 or later. If you have entered the correct date and this error message appears, check whether you have entered the point after the year, you should not enter it"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Incorrect entry" error="You can enter only positive whole numbers."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Incorrect entry" error="You can enter only whole numbers."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Incorrect entry" error="You can enter only whole numbers."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Invalid entry" error="You can enter only whole rounded numbers (positive or negative) and a zero." sqref="H32:Y34 H7:Y30 H61:Y63 H36:Y59" xr:uid="{00000000-0002-0000-0500-000004000000}">
      <formula1>9999999999</formula1>
    </dataValidation>
  </dataValidations>
  <pageMargins left="0.75" right="0.75" top="1" bottom="1" header="0.5" footer="0.5"/>
  <pageSetup paperSize="9" scale="37" orientation="landscape" r:id="rId1"/>
  <rowBreaks count="1" manualBreakCount="1">
    <brk id="63" max="23" man="1"/>
  </rowBreaks>
  <customProperties>
    <customPr name="EpmWorksheetKeyString_GU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135"/>
  <sheetViews>
    <sheetView showGridLines="0" view="pageBreakPreview" zoomScaleNormal="100" zoomScaleSheetLayoutView="100" workbookViewId="0">
      <selection sqref="A1:I40"/>
    </sheetView>
  </sheetViews>
  <sheetFormatPr defaultRowHeight="12.75"/>
  <cols>
    <col min="1" max="1" width="24.28515625" customWidth="1"/>
    <col min="2" max="2" width="15.42578125" customWidth="1"/>
    <col min="3" max="8" width="14.28515625" customWidth="1"/>
    <col min="9" max="9" width="11.28515625" bestFit="1" customWidth="1"/>
    <col min="10" max="13" width="14.28515625" customWidth="1"/>
  </cols>
  <sheetData>
    <row r="1" spans="1:15">
      <c r="A1" s="375" t="s">
        <v>598</v>
      </c>
      <c r="B1" s="376"/>
      <c r="C1" s="376"/>
      <c r="D1" s="376"/>
      <c r="E1" s="376"/>
      <c r="F1" s="376"/>
      <c r="G1" s="376"/>
      <c r="H1" s="376"/>
      <c r="I1" s="376"/>
      <c r="O1" s="157"/>
    </row>
    <row r="2" spans="1:15">
      <c r="A2" s="376"/>
      <c r="B2" s="376"/>
      <c r="C2" s="376"/>
      <c r="D2" s="376"/>
      <c r="E2" s="376"/>
      <c r="F2" s="376"/>
      <c r="G2" s="376"/>
      <c r="H2" s="376"/>
      <c r="I2" s="376"/>
    </row>
    <row r="3" spans="1:15">
      <c r="A3" s="376"/>
      <c r="B3" s="376"/>
      <c r="C3" s="376"/>
      <c r="D3" s="376"/>
      <c r="E3" s="376"/>
      <c r="F3" s="376"/>
      <c r="G3" s="376"/>
      <c r="H3" s="376"/>
      <c r="I3" s="376"/>
    </row>
    <row r="4" spans="1:15">
      <c r="A4" s="376"/>
      <c r="B4" s="376"/>
      <c r="C4" s="376"/>
      <c r="D4" s="376"/>
      <c r="E4" s="376"/>
      <c r="F4" s="376"/>
      <c r="G4" s="376"/>
      <c r="H4" s="376"/>
      <c r="I4" s="376"/>
    </row>
    <row r="5" spans="1:15">
      <c r="A5" s="376"/>
      <c r="B5" s="376"/>
      <c r="C5" s="376"/>
      <c r="D5" s="376"/>
      <c r="E5" s="376"/>
      <c r="F5" s="376"/>
      <c r="G5" s="376"/>
      <c r="H5" s="376"/>
      <c r="I5" s="376"/>
    </row>
    <row r="6" spans="1:15">
      <c r="A6" s="376"/>
      <c r="B6" s="376"/>
      <c r="C6" s="376"/>
      <c r="D6" s="376"/>
      <c r="E6" s="376"/>
      <c r="F6" s="376"/>
      <c r="G6" s="376"/>
      <c r="H6" s="376"/>
      <c r="I6" s="376"/>
    </row>
    <row r="7" spans="1:15">
      <c r="A7" s="376"/>
      <c r="B7" s="376"/>
      <c r="C7" s="376"/>
      <c r="D7" s="376"/>
      <c r="E7" s="376"/>
      <c r="F7" s="376"/>
      <c r="G7" s="376"/>
      <c r="H7" s="376"/>
      <c r="I7" s="376"/>
    </row>
    <row r="8" spans="1:15">
      <c r="A8" s="376"/>
      <c r="B8" s="376"/>
      <c r="C8" s="376"/>
      <c r="D8" s="376"/>
      <c r="E8" s="376"/>
      <c r="F8" s="376"/>
      <c r="G8" s="376"/>
      <c r="H8" s="376"/>
      <c r="I8" s="376"/>
    </row>
    <row r="9" spans="1:15">
      <c r="A9" s="376"/>
      <c r="B9" s="376"/>
      <c r="C9" s="376"/>
      <c r="D9" s="376"/>
      <c r="E9" s="376"/>
      <c r="F9" s="376"/>
      <c r="G9" s="376"/>
      <c r="H9" s="376"/>
      <c r="I9" s="376"/>
    </row>
    <row r="10" spans="1:15">
      <c r="A10" s="376"/>
      <c r="B10" s="376"/>
      <c r="C10" s="376"/>
      <c r="D10" s="376"/>
      <c r="E10" s="376"/>
      <c r="F10" s="376"/>
      <c r="G10" s="376"/>
      <c r="H10" s="376"/>
      <c r="I10" s="376"/>
    </row>
    <row r="11" spans="1:15">
      <c r="A11" s="376"/>
      <c r="B11" s="376"/>
      <c r="C11" s="376"/>
      <c r="D11" s="376"/>
      <c r="E11" s="376"/>
      <c r="F11" s="376"/>
      <c r="G11" s="376"/>
      <c r="H11" s="376"/>
      <c r="I11" s="376"/>
    </row>
    <row r="12" spans="1:15">
      <c r="A12" s="376"/>
      <c r="B12" s="376"/>
      <c r="C12" s="376"/>
      <c r="D12" s="376"/>
      <c r="E12" s="376"/>
      <c r="F12" s="376"/>
      <c r="G12" s="376"/>
      <c r="H12" s="376"/>
      <c r="I12" s="376"/>
    </row>
    <row r="13" spans="1:15">
      <c r="A13" s="376"/>
      <c r="B13" s="376"/>
      <c r="C13" s="376"/>
      <c r="D13" s="376"/>
      <c r="E13" s="376"/>
      <c r="F13" s="376"/>
      <c r="G13" s="376"/>
      <c r="H13" s="376"/>
      <c r="I13" s="376"/>
    </row>
    <row r="14" spans="1:15">
      <c r="A14" s="376"/>
      <c r="B14" s="376"/>
      <c r="C14" s="376"/>
      <c r="D14" s="376"/>
      <c r="E14" s="376"/>
      <c r="F14" s="376"/>
      <c r="G14" s="376"/>
      <c r="H14" s="376"/>
      <c r="I14" s="376"/>
    </row>
    <row r="15" spans="1:15">
      <c r="A15" s="376"/>
      <c r="B15" s="376"/>
      <c r="C15" s="376"/>
      <c r="D15" s="376"/>
      <c r="E15" s="376"/>
      <c r="F15" s="376"/>
      <c r="G15" s="376"/>
      <c r="H15" s="376"/>
      <c r="I15" s="376"/>
    </row>
    <row r="16" spans="1:15">
      <c r="A16" s="376"/>
      <c r="B16" s="376"/>
      <c r="C16" s="376"/>
      <c r="D16" s="376"/>
      <c r="E16" s="376"/>
      <c r="F16" s="376"/>
      <c r="G16" s="376"/>
      <c r="H16" s="376"/>
      <c r="I16" s="376"/>
    </row>
    <row r="17" spans="1:9">
      <c r="A17" s="376"/>
      <c r="B17" s="376"/>
      <c r="C17" s="376"/>
      <c r="D17" s="376"/>
      <c r="E17" s="376"/>
      <c r="F17" s="376"/>
      <c r="G17" s="376"/>
      <c r="H17" s="376"/>
      <c r="I17" s="376"/>
    </row>
    <row r="18" spans="1:9">
      <c r="A18" s="376"/>
      <c r="B18" s="376"/>
      <c r="C18" s="376"/>
      <c r="D18" s="376"/>
      <c r="E18" s="376"/>
      <c r="F18" s="376"/>
      <c r="G18" s="376"/>
      <c r="H18" s="376"/>
      <c r="I18" s="376"/>
    </row>
    <row r="19" spans="1:9">
      <c r="A19" s="376"/>
      <c r="B19" s="376"/>
      <c r="C19" s="376"/>
      <c r="D19" s="376"/>
      <c r="E19" s="376"/>
      <c r="F19" s="376"/>
      <c r="G19" s="376"/>
      <c r="H19" s="376"/>
      <c r="I19" s="376"/>
    </row>
    <row r="20" spans="1:9">
      <c r="A20" s="376"/>
      <c r="B20" s="376"/>
      <c r="C20" s="376"/>
      <c r="D20" s="376"/>
      <c r="E20" s="376"/>
      <c r="F20" s="376"/>
      <c r="G20" s="376"/>
      <c r="H20" s="376"/>
      <c r="I20" s="376"/>
    </row>
    <row r="21" spans="1:9">
      <c r="A21" s="376"/>
      <c r="B21" s="376"/>
      <c r="C21" s="376"/>
      <c r="D21" s="376"/>
      <c r="E21" s="376"/>
      <c r="F21" s="376"/>
      <c r="G21" s="376"/>
      <c r="H21" s="376"/>
      <c r="I21" s="376"/>
    </row>
    <row r="22" spans="1:9">
      <c r="A22" s="376"/>
      <c r="B22" s="376"/>
      <c r="C22" s="376"/>
      <c r="D22" s="376"/>
      <c r="E22" s="376"/>
      <c r="F22" s="376"/>
      <c r="G22" s="376"/>
      <c r="H22" s="376"/>
      <c r="I22" s="376"/>
    </row>
    <row r="23" spans="1:9">
      <c r="A23" s="376"/>
      <c r="B23" s="376"/>
      <c r="C23" s="376"/>
      <c r="D23" s="376"/>
      <c r="E23" s="376"/>
      <c r="F23" s="376"/>
      <c r="G23" s="376"/>
      <c r="H23" s="376"/>
      <c r="I23" s="376"/>
    </row>
    <row r="24" spans="1:9">
      <c r="A24" s="376"/>
      <c r="B24" s="376"/>
      <c r="C24" s="376"/>
      <c r="D24" s="376"/>
      <c r="E24" s="376"/>
      <c r="F24" s="376"/>
      <c r="G24" s="376"/>
      <c r="H24" s="376"/>
      <c r="I24" s="376"/>
    </row>
    <row r="25" spans="1:9">
      <c r="A25" s="376"/>
      <c r="B25" s="376"/>
      <c r="C25" s="376"/>
      <c r="D25" s="376"/>
      <c r="E25" s="376"/>
      <c r="F25" s="376"/>
      <c r="G25" s="376"/>
      <c r="H25" s="376"/>
      <c r="I25" s="376"/>
    </row>
    <row r="26" spans="1:9">
      <c r="A26" s="376"/>
      <c r="B26" s="376"/>
      <c r="C26" s="376"/>
      <c r="D26" s="376"/>
      <c r="E26" s="376"/>
      <c r="F26" s="376"/>
      <c r="G26" s="376"/>
      <c r="H26" s="376"/>
      <c r="I26" s="376"/>
    </row>
    <row r="27" spans="1:9">
      <c r="A27" s="376"/>
      <c r="B27" s="376"/>
      <c r="C27" s="376"/>
      <c r="D27" s="376"/>
      <c r="E27" s="376"/>
      <c r="F27" s="376"/>
      <c r="G27" s="376"/>
      <c r="H27" s="376"/>
      <c r="I27" s="376"/>
    </row>
    <row r="28" spans="1:9">
      <c r="A28" s="376"/>
      <c r="B28" s="376"/>
      <c r="C28" s="376"/>
      <c r="D28" s="376"/>
      <c r="E28" s="376"/>
      <c r="F28" s="376"/>
      <c r="G28" s="376"/>
      <c r="H28" s="376"/>
      <c r="I28" s="376"/>
    </row>
    <row r="29" spans="1:9">
      <c r="A29" s="376"/>
      <c r="B29" s="376"/>
      <c r="C29" s="376"/>
      <c r="D29" s="376"/>
      <c r="E29" s="376"/>
      <c r="F29" s="376"/>
      <c r="G29" s="376"/>
      <c r="H29" s="376"/>
      <c r="I29" s="376"/>
    </row>
    <row r="30" spans="1:9">
      <c r="A30" s="376"/>
      <c r="B30" s="376"/>
      <c r="C30" s="376"/>
      <c r="D30" s="376"/>
      <c r="E30" s="376"/>
      <c r="F30" s="376"/>
      <c r="G30" s="376"/>
      <c r="H30" s="376"/>
      <c r="I30" s="376"/>
    </row>
    <row r="31" spans="1:9">
      <c r="A31" s="376"/>
      <c r="B31" s="376"/>
      <c r="C31" s="376"/>
      <c r="D31" s="376"/>
      <c r="E31" s="376"/>
      <c r="F31" s="376"/>
      <c r="G31" s="376"/>
      <c r="H31" s="376"/>
      <c r="I31" s="376"/>
    </row>
    <row r="32" spans="1:9">
      <c r="A32" s="376"/>
      <c r="B32" s="376"/>
      <c r="C32" s="376"/>
      <c r="D32" s="376"/>
      <c r="E32" s="376"/>
      <c r="F32" s="376"/>
      <c r="G32" s="376"/>
      <c r="H32" s="376"/>
      <c r="I32" s="376"/>
    </row>
    <row r="33" spans="1:14">
      <c r="A33" s="376"/>
      <c r="B33" s="376"/>
      <c r="C33" s="376"/>
      <c r="D33" s="376"/>
      <c r="E33" s="376"/>
      <c r="F33" s="376"/>
      <c r="G33" s="376"/>
      <c r="H33" s="376"/>
      <c r="I33" s="376"/>
    </row>
    <row r="34" spans="1:14">
      <c r="A34" s="376"/>
      <c r="B34" s="376"/>
      <c r="C34" s="376"/>
      <c r="D34" s="376"/>
      <c r="E34" s="376"/>
      <c r="F34" s="376"/>
      <c r="G34" s="376"/>
      <c r="H34" s="376"/>
      <c r="I34" s="376"/>
    </row>
    <row r="35" spans="1:14">
      <c r="A35" s="376"/>
      <c r="B35" s="376"/>
      <c r="C35" s="376"/>
      <c r="D35" s="376"/>
      <c r="E35" s="376"/>
      <c r="F35" s="376"/>
      <c r="G35" s="376"/>
      <c r="H35" s="376"/>
      <c r="I35" s="376"/>
    </row>
    <row r="36" spans="1:14">
      <c r="A36" s="376"/>
      <c r="B36" s="376"/>
      <c r="C36" s="376"/>
      <c r="D36" s="376"/>
      <c r="E36" s="376"/>
      <c r="F36" s="376"/>
      <c r="G36" s="376"/>
      <c r="H36" s="376"/>
      <c r="I36" s="376"/>
    </row>
    <row r="37" spans="1:14">
      <c r="A37" s="376"/>
      <c r="B37" s="376"/>
      <c r="C37" s="376"/>
      <c r="D37" s="376"/>
      <c r="E37" s="376"/>
      <c r="F37" s="376"/>
      <c r="G37" s="376"/>
      <c r="H37" s="376"/>
      <c r="I37" s="376"/>
    </row>
    <row r="38" spans="1:14">
      <c r="A38" s="376"/>
      <c r="B38" s="376"/>
      <c r="C38" s="376"/>
      <c r="D38" s="376"/>
      <c r="E38" s="376"/>
      <c r="F38" s="376"/>
      <c r="G38" s="376"/>
      <c r="H38" s="376"/>
      <c r="I38" s="376"/>
    </row>
    <row r="39" spans="1:14">
      <c r="A39" s="376"/>
      <c r="B39" s="376"/>
      <c r="C39" s="376"/>
      <c r="D39" s="376"/>
      <c r="E39" s="376"/>
      <c r="F39" s="376"/>
      <c r="G39" s="376"/>
      <c r="H39" s="376"/>
      <c r="I39" s="376"/>
    </row>
    <row r="40" spans="1:14" ht="171.6" customHeight="1">
      <c r="A40" s="376"/>
      <c r="B40" s="376"/>
      <c r="C40" s="376"/>
      <c r="D40" s="376"/>
      <c r="E40" s="376"/>
      <c r="F40" s="376"/>
      <c r="G40" s="376"/>
      <c r="H40" s="376"/>
      <c r="I40" s="376"/>
    </row>
    <row r="42" spans="1:14" ht="14.25">
      <c r="A42" s="124" t="s">
        <v>528</v>
      </c>
      <c r="B42" s="124"/>
      <c r="C42" s="124"/>
      <c r="D42" s="124"/>
      <c r="E42" s="124"/>
      <c r="F42" s="124"/>
      <c r="G42" s="124"/>
      <c r="H42" s="124"/>
      <c r="I42" s="124"/>
      <c r="J42" s="124"/>
      <c r="K42" s="124"/>
      <c r="L42" s="124"/>
      <c r="M42" s="124"/>
      <c r="N42" s="124"/>
    </row>
    <row r="43" spans="1:14" ht="33" customHeight="1">
      <c r="A43" s="377" t="s">
        <v>529</v>
      </c>
      <c r="B43" s="377"/>
      <c r="C43" s="377"/>
      <c r="D43" s="377"/>
      <c r="E43" s="377"/>
      <c r="F43" s="377"/>
      <c r="G43" s="377"/>
      <c r="H43" s="377"/>
      <c r="I43" s="377"/>
      <c r="J43" s="377"/>
      <c r="K43" s="124"/>
      <c r="L43" s="124"/>
      <c r="M43" s="124"/>
      <c r="N43" s="124"/>
    </row>
    <row r="44" spans="1:14" ht="45" customHeight="1">
      <c r="A44" s="374" t="s">
        <v>530</v>
      </c>
      <c r="B44" s="374"/>
      <c r="C44" s="374"/>
      <c r="D44" s="374"/>
      <c r="E44" s="374"/>
      <c r="F44" s="374"/>
      <c r="G44" s="374"/>
      <c r="H44" s="374"/>
      <c r="I44" s="374"/>
      <c r="J44" s="374"/>
      <c r="K44" s="124"/>
      <c r="L44" s="124"/>
      <c r="M44" s="124"/>
      <c r="N44" s="124"/>
    </row>
    <row r="45" spans="1:14" ht="14.25">
      <c r="A45" s="125" t="s">
        <v>531</v>
      </c>
      <c r="B45" s="125"/>
      <c r="C45" s="125"/>
      <c r="D45" s="125"/>
      <c r="E45" s="125"/>
      <c r="F45" s="125"/>
      <c r="G45" s="125"/>
      <c r="H45" s="125"/>
      <c r="I45" s="125"/>
      <c r="J45" s="125"/>
      <c r="K45" s="124"/>
      <c r="L45" s="124"/>
      <c r="M45" s="124"/>
      <c r="N45" s="124"/>
    </row>
    <row r="46" spans="1:14" ht="14.25">
      <c r="A46" s="124" t="s">
        <v>532</v>
      </c>
      <c r="B46" s="124"/>
      <c r="C46" s="124"/>
      <c r="D46" s="124"/>
      <c r="E46" s="124"/>
      <c r="F46" s="124"/>
      <c r="G46" s="124"/>
      <c r="H46" s="124"/>
      <c r="I46" s="124"/>
      <c r="J46" s="124"/>
      <c r="K46" s="124"/>
      <c r="L46" s="124"/>
      <c r="M46" s="124"/>
      <c r="N46" s="124"/>
    </row>
    <row r="47" spans="1:14" ht="14.25">
      <c r="A47" s="126" t="s">
        <v>533</v>
      </c>
      <c r="B47" s="124"/>
      <c r="C47" s="124"/>
      <c r="D47" s="124"/>
      <c r="E47" s="124"/>
      <c r="F47" s="124"/>
      <c r="G47" s="124"/>
      <c r="H47" s="124"/>
      <c r="I47" s="124"/>
      <c r="J47" s="124"/>
      <c r="K47" s="124"/>
      <c r="L47" s="124"/>
      <c r="M47" s="124"/>
      <c r="N47" s="124"/>
    </row>
    <row r="48" spans="1:14" ht="14.25">
      <c r="A48" s="125" t="s">
        <v>534</v>
      </c>
      <c r="B48" s="124"/>
      <c r="C48" s="124"/>
      <c r="D48" s="124"/>
      <c r="E48" s="124"/>
      <c r="F48" s="124"/>
      <c r="G48" s="124"/>
      <c r="H48" s="124"/>
      <c r="I48" s="124"/>
      <c r="J48" s="124"/>
      <c r="K48" s="124"/>
      <c r="L48" s="124"/>
      <c r="M48" s="124"/>
      <c r="N48" s="124"/>
    </row>
    <row r="49" spans="1:16" ht="30.75" customHeight="1">
      <c r="A49" s="374" t="s">
        <v>535</v>
      </c>
      <c r="B49" s="374"/>
      <c r="C49" s="374"/>
      <c r="D49" s="374"/>
      <c r="E49" s="374"/>
      <c r="F49" s="374"/>
      <c r="G49" s="374"/>
      <c r="H49" s="374"/>
      <c r="I49" s="374"/>
      <c r="J49" s="374"/>
      <c r="K49" s="124"/>
      <c r="L49" s="124"/>
      <c r="M49" s="124"/>
      <c r="N49" s="124"/>
    </row>
    <row r="50" spans="1:16" ht="14.25">
      <c r="A50" s="125" t="s">
        <v>536</v>
      </c>
      <c r="B50" s="125"/>
      <c r="C50" s="125"/>
      <c r="D50" s="125"/>
      <c r="E50" s="125"/>
      <c r="F50" s="125"/>
      <c r="G50" s="125"/>
      <c r="H50" s="125"/>
      <c r="I50" s="125"/>
      <c r="J50" s="125"/>
      <c r="K50" s="124"/>
      <c r="L50" s="124"/>
      <c r="M50" s="124"/>
      <c r="N50" s="124"/>
    </row>
    <row r="51" spans="1:16" ht="14.25">
      <c r="A51" s="127" t="s">
        <v>537</v>
      </c>
      <c r="B51" s="125"/>
      <c r="C51" s="125"/>
      <c r="D51" s="125"/>
      <c r="E51" s="125"/>
      <c r="F51" s="125"/>
      <c r="G51" s="125"/>
      <c r="H51" s="125"/>
      <c r="I51" s="125"/>
      <c r="J51" s="125"/>
      <c r="K51" s="124"/>
      <c r="L51" s="124"/>
      <c r="M51" s="124"/>
      <c r="N51" s="124"/>
    </row>
    <row r="52" spans="1:16" ht="14.25">
      <c r="A52" s="128" t="s">
        <v>538</v>
      </c>
      <c r="B52" s="128"/>
      <c r="C52" s="128"/>
      <c r="D52" s="128"/>
      <c r="E52" s="128"/>
      <c r="F52" s="128"/>
      <c r="G52" s="128"/>
      <c r="H52" s="128"/>
      <c r="I52" s="128"/>
      <c r="J52" s="128"/>
      <c r="K52" s="124"/>
      <c r="L52" s="124"/>
      <c r="M52" s="124"/>
      <c r="N52" s="124"/>
    </row>
    <row r="53" spans="1:16" ht="14.25">
      <c r="A53" s="124"/>
      <c r="B53" s="125"/>
      <c r="C53" s="125"/>
      <c r="D53" s="125"/>
      <c r="F53" s="125"/>
      <c r="G53" s="125"/>
      <c r="H53" s="125"/>
      <c r="I53" s="125"/>
      <c r="J53" s="125"/>
      <c r="K53" s="124"/>
      <c r="L53" s="124"/>
      <c r="M53" s="124"/>
      <c r="N53" s="124"/>
    </row>
    <row r="54" spans="1:16" ht="15">
      <c r="A54" s="129" t="s">
        <v>539</v>
      </c>
      <c r="B54" s="130"/>
      <c r="C54" s="130"/>
      <c r="D54" s="130"/>
      <c r="E54" s="130"/>
      <c r="F54" s="130"/>
      <c r="G54" s="130"/>
      <c r="H54" s="130"/>
      <c r="I54" s="130"/>
      <c r="J54" s="130"/>
      <c r="K54" s="131"/>
      <c r="L54" s="131"/>
      <c r="M54" s="131"/>
      <c r="N54" s="131"/>
    </row>
    <row r="55" spans="1:16" ht="15">
      <c r="A55" s="132"/>
      <c r="B55" s="378" t="s">
        <v>540</v>
      </c>
      <c r="C55" s="379"/>
      <c r="D55" s="378" t="s">
        <v>541</v>
      </c>
      <c r="E55" s="379"/>
      <c r="F55" s="378" t="s">
        <v>542</v>
      </c>
      <c r="G55" s="379"/>
      <c r="H55" s="378" t="s">
        <v>543</v>
      </c>
      <c r="I55" s="379"/>
      <c r="J55" s="378" t="s">
        <v>544</v>
      </c>
      <c r="K55" s="379"/>
      <c r="L55" s="378" t="s">
        <v>545</v>
      </c>
      <c r="M55" s="379"/>
      <c r="N55" s="131"/>
    </row>
    <row r="56" spans="1:16" ht="15">
      <c r="A56" s="133"/>
      <c r="B56" s="134" t="s">
        <v>599</v>
      </c>
      <c r="C56" s="134" t="s">
        <v>600</v>
      </c>
      <c r="D56" s="134" t="str">
        <f t="shared" ref="D56:I56" si="0">+B56</f>
        <v>31.12.2024</v>
      </c>
      <c r="E56" s="134" t="str">
        <f t="shared" si="0"/>
        <v>31.12.2023</v>
      </c>
      <c r="F56" s="134" t="str">
        <f t="shared" si="0"/>
        <v>31.12.2024</v>
      </c>
      <c r="G56" s="134" t="str">
        <f t="shared" si="0"/>
        <v>31.12.2023</v>
      </c>
      <c r="H56" s="134" t="str">
        <f t="shared" si="0"/>
        <v>31.12.2024</v>
      </c>
      <c r="I56" s="134" t="str">
        <f t="shared" si="0"/>
        <v>31.12.2023</v>
      </c>
      <c r="J56" s="134" t="str">
        <f>+H56</f>
        <v>31.12.2024</v>
      </c>
      <c r="K56" s="134" t="str">
        <f>+I56</f>
        <v>31.12.2023</v>
      </c>
      <c r="L56" s="134" t="str">
        <f>+H56</f>
        <v>31.12.2024</v>
      </c>
      <c r="M56" s="134" t="str">
        <f>+I56</f>
        <v>31.12.2023</v>
      </c>
      <c r="N56" s="131"/>
    </row>
    <row r="57" spans="1:16" ht="15">
      <c r="A57" s="135"/>
      <c r="B57" s="145" t="s">
        <v>594</v>
      </c>
      <c r="C57" s="136" t="s">
        <v>594</v>
      </c>
      <c r="D57" s="136" t="s">
        <v>594</v>
      </c>
      <c r="E57" s="136" t="s">
        <v>594</v>
      </c>
      <c r="F57" s="136" t="s">
        <v>594</v>
      </c>
      <c r="G57" s="136" t="s">
        <v>594</v>
      </c>
      <c r="H57" s="136" t="s">
        <v>594</v>
      </c>
      <c r="I57" s="136" t="s">
        <v>594</v>
      </c>
      <c r="J57" s="136" t="s">
        <v>594</v>
      </c>
      <c r="K57" s="136" t="s">
        <v>594</v>
      </c>
      <c r="L57" s="136" t="s">
        <v>594</v>
      </c>
      <c r="M57" s="136" t="s">
        <v>594</v>
      </c>
      <c r="N57" s="131"/>
    </row>
    <row r="58" spans="1:16" ht="15">
      <c r="A58" s="135"/>
      <c r="B58" s="135"/>
      <c r="C58" s="135"/>
      <c r="D58" s="135"/>
      <c r="E58" s="135"/>
      <c r="F58" s="136"/>
      <c r="G58" s="136"/>
      <c r="H58" s="135"/>
      <c r="I58" s="135"/>
      <c r="J58" s="135"/>
      <c r="K58" s="135"/>
      <c r="L58" s="135"/>
      <c r="M58" s="135"/>
      <c r="N58" s="131"/>
    </row>
    <row r="59" spans="1:16" ht="15">
      <c r="A59" s="137" t="s">
        <v>546</v>
      </c>
      <c r="B59" s="164">
        <v>153306</v>
      </c>
      <c r="C59" s="164">
        <v>145166</v>
      </c>
      <c r="D59" s="162">
        <v>92567</v>
      </c>
      <c r="E59" s="164">
        <v>78482</v>
      </c>
      <c r="F59" s="162">
        <v>3093</v>
      </c>
      <c r="G59" s="162">
        <v>80108</v>
      </c>
      <c r="H59" s="162">
        <v>507</v>
      </c>
      <c r="I59" s="162">
        <v>475</v>
      </c>
      <c r="J59" s="162">
        <v>0</v>
      </c>
      <c r="K59" s="162">
        <v>0</v>
      </c>
      <c r="L59" s="159">
        <f>+J59+H59+F59+D59+B59</f>
        <v>249473</v>
      </c>
      <c r="M59" s="159">
        <f>+K59+I59+G59+E59+C59</f>
        <v>304231</v>
      </c>
      <c r="N59" s="131"/>
      <c r="P59" s="156"/>
    </row>
    <row r="60" spans="1:16" ht="15">
      <c r="A60" s="137" t="s">
        <v>547</v>
      </c>
      <c r="B60" s="165">
        <v>18434</v>
      </c>
      <c r="C60" s="165">
        <v>18849</v>
      </c>
      <c r="D60" s="165">
        <v>10550</v>
      </c>
      <c r="E60" s="165">
        <v>8858</v>
      </c>
      <c r="F60" s="165">
        <v>-484</v>
      </c>
      <c r="G60" s="165">
        <v>4206</v>
      </c>
      <c r="H60" s="165">
        <v>20</v>
      </c>
      <c r="I60" s="165">
        <v>22</v>
      </c>
      <c r="J60" s="165">
        <v>-6376</v>
      </c>
      <c r="K60" s="162">
        <v>-7178</v>
      </c>
      <c r="L60" s="159">
        <f>+J60+H60+F60+D60+B60</f>
        <v>22144</v>
      </c>
      <c r="M60" s="159">
        <f>+K60+I60+G60+E60+C60</f>
        <v>24757</v>
      </c>
      <c r="N60" s="131"/>
    </row>
    <row r="61" spans="1:16" ht="14.25">
      <c r="A61" s="138"/>
      <c r="B61" s="139"/>
      <c r="C61" s="139"/>
      <c r="D61" s="139"/>
      <c r="E61" s="139"/>
      <c r="F61" s="140"/>
      <c r="G61" s="140"/>
      <c r="H61" s="140"/>
      <c r="I61" s="140"/>
      <c r="J61" s="140"/>
      <c r="K61" s="140"/>
      <c r="L61" s="140"/>
      <c r="M61" s="140"/>
      <c r="N61" s="141"/>
    </row>
    <row r="62" spans="1:16" ht="15">
      <c r="A62" s="142" t="s">
        <v>548</v>
      </c>
      <c r="B62" s="131"/>
      <c r="C62" s="130"/>
      <c r="D62" s="130"/>
      <c r="E62" s="130"/>
      <c r="F62" s="130"/>
      <c r="G62" s="130"/>
      <c r="H62" s="130"/>
      <c r="I62" s="130"/>
      <c r="J62" s="130"/>
      <c r="K62" s="131"/>
      <c r="L62" s="131"/>
      <c r="M62" s="131"/>
      <c r="N62" s="131"/>
    </row>
    <row r="63" spans="1:16" ht="15">
      <c r="A63" s="130"/>
      <c r="B63" s="143"/>
      <c r="C63" s="144" t="str">
        <f>+B56</f>
        <v>31.12.2024</v>
      </c>
      <c r="D63" s="144" t="str">
        <f>+C56</f>
        <v>31.12.2023</v>
      </c>
      <c r="E63" s="130"/>
      <c r="F63" s="130"/>
      <c r="G63" s="130"/>
      <c r="H63" s="130"/>
      <c r="I63" s="130"/>
      <c r="J63" s="130"/>
      <c r="K63" s="131"/>
      <c r="L63" s="131"/>
      <c r="M63" s="131"/>
      <c r="N63" s="131"/>
    </row>
    <row r="64" spans="1:16" ht="15">
      <c r="A64" s="130"/>
      <c r="B64" s="143"/>
      <c r="C64" s="145" t="s">
        <v>594</v>
      </c>
      <c r="D64" s="145" t="s">
        <v>594</v>
      </c>
      <c r="E64" s="130"/>
      <c r="F64" s="130"/>
      <c r="G64" s="130"/>
      <c r="H64" s="130"/>
      <c r="I64" s="130"/>
      <c r="J64" s="130"/>
      <c r="K64" s="131"/>
      <c r="L64" s="131"/>
      <c r="M64" s="131"/>
      <c r="N64" s="131"/>
    </row>
    <row r="65" spans="1:14" ht="14.25">
      <c r="A65" s="130"/>
      <c r="B65" s="143"/>
      <c r="C65" s="146"/>
      <c r="D65" s="146"/>
      <c r="E65" s="130"/>
      <c r="F65" s="130"/>
      <c r="G65" s="130"/>
      <c r="H65" s="130"/>
      <c r="I65" s="130"/>
      <c r="J65" s="130"/>
      <c r="K65" s="131"/>
      <c r="L65" s="131"/>
      <c r="M65" s="131"/>
      <c r="N65" s="131"/>
    </row>
    <row r="66" spans="1:14" ht="15" thickBot="1">
      <c r="A66" s="380" t="s">
        <v>549</v>
      </c>
      <c r="B66" s="380"/>
      <c r="C66" s="160">
        <v>138249</v>
      </c>
      <c r="D66" s="160">
        <v>141670</v>
      </c>
      <c r="E66" s="153"/>
      <c r="F66" s="130"/>
      <c r="G66" s="130"/>
      <c r="H66" s="130"/>
      <c r="I66" s="130"/>
      <c r="J66" s="130"/>
      <c r="K66" s="131"/>
      <c r="L66" s="131"/>
      <c r="M66" s="131"/>
      <c r="N66" s="131"/>
    </row>
    <row r="67" spans="1:14" ht="14.25">
      <c r="A67" s="130"/>
      <c r="B67" s="143"/>
      <c r="C67" s="163"/>
      <c r="D67" s="163"/>
      <c r="E67" s="153"/>
      <c r="F67" s="130"/>
      <c r="G67" s="130"/>
      <c r="H67" s="130"/>
      <c r="I67" s="130"/>
      <c r="J67" s="130"/>
      <c r="K67" s="131"/>
      <c r="L67" s="131"/>
      <c r="M67" s="131"/>
      <c r="N67" s="131"/>
    </row>
    <row r="68" spans="1:14" ht="15" thickBot="1">
      <c r="A68" s="380" t="s">
        <v>550</v>
      </c>
      <c r="B68" s="380"/>
      <c r="C68" s="160">
        <v>43514</v>
      </c>
      <c r="D68" s="160">
        <v>40243</v>
      </c>
      <c r="E68" s="153"/>
      <c r="F68" s="130"/>
      <c r="G68" s="130"/>
      <c r="H68" s="130"/>
      <c r="I68" s="130"/>
      <c r="J68" s="130"/>
      <c r="K68" s="131"/>
      <c r="L68" s="131"/>
      <c r="M68" s="131"/>
      <c r="N68" s="131"/>
    </row>
    <row r="69" spans="1:14" ht="14.25">
      <c r="A69" s="130"/>
      <c r="B69" s="130"/>
      <c r="C69" s="130"/>
      <c r="D69" s="130"/>
      <c r="E69" s="130"/>
      <c r="F69" s="130"/>
      <c r="G69" s="130"/>
      <c r="H69" s="130"/>
      <c r="I69" s="130"/>
      <c r="J69" s="130"/>
      <c r="K69" s="131"/>
      <c r="L69" s="131"/>
      <c r="M69" s="131"/>
      <c r="N69" s="131"/>
    </row>
    <row r="70" spans="1:14" ht="14.25">
      <c r="A70" s="130"/>
      <c r="B70" s="130"/>
      <c r="C70" s="130"/>
      <c r="D70" s="130"/>
      <c r="E70" s="130"/>
      <c r="F70" s="130"/>
      <c r="G70" s="130"/>
      <c r="H70" s="130"/>
      <c r="I70" s="130"/>
      <c r="J70" s="130"/>
      <c r="K70" s="131"/>
      <c r="L70" s="131"/>
      <c r="M70" s="131"/>
      <c r="N70" s="131"/>
    </row>
    <row r="71" spans="1:14" ht="15">
      <c r="A71" s="129" t="s">
        <v>551</v>
      </c>
      <c r="B71" s="130"/>
      <c r="C71" s="130"/>
      <c r="D71" s="130"/>
      <c r="E71" s="130"/>
      <c r="F71" s="130"/>
      <c r="G71" s="130"/>
      <c r="H71" s="130"/>
      <c r="I71" s="130"/>
      <c r="J71" s="130"/>
      <c r="K71" s="131"/>
      <c r="L71" s="131"/>
      <c r="M71" s="131"/>
      <c r="N71" s="131"/>
    </row>
    <row r="72" spans="1:14" ht="14.25">
      <c r="A72" s="130"/>
      <c r="B72" s="130"/>
      <c r="C72" s="130"/>
      <c r="D72" s="130"/>
      <c r="E72" s="130"/>
      <c r="F72" s="130"/>
      <c r="G72" s="130"/>
      <c r="H72" s="130"/>
      <c r="I72" s="130"/>
      <c r="J72" s="130"/>
      <c r="K72" s="131"/>
      <c r="L72" s="131"/>
      <c r="M72" s="131"/>
      <c r="N72" s="131"/>
    </row>
    <row r="73" spans="1:14" ht="15">
      <c r="A73" s="130"/>
      <c r="B73" s="130"/>
      <c r="C73" s="154" t="str">
        <f>+C63</f>
        <v>31.12.2024</v>
      </c>
      <c r="D73" s="154">
        <v>45291</v>
      </c>
      <c r="E73" s="130"/>
      <c r="F73" s="130"/>
      <c r="G73" s="130"/>
      <c r="H73" s="130"/>
      <c r="I73" s="130"/>
      <c r="J73" s="130"/>
      <c r="K73" s="131"/>
      <c r="L73" s="131"/>
      <c r="M73" s="131"/>
      <c r="N73" s="131"/>
    </row>
    <row r="74" spans="1:14" ht="15">
      <c r="A74" s="130"/>
      <c r="B74" s="130"/>
      <c r="C74" s="145" t="s">
        <v>594</v>
      </c>
      <c r="D74" s="145" t="s">
        <v>594</v>
      </c>
      <c r="E74" s="130"/>
      <c r="F74" s="130"/>
      <c r="G74" s="130"/>
      <c r="H74" s="130"/>
      <c r="I74" s="130"/>
      <c r="J74" s="130"/>
      <c r="K74" s="131"/>
      <c r="L74" s="131"/>
      <c r="M74" s="131"/>
      <c r="N74" s="131"/>
    </row>
    <row r="75" spans="1:14" ht="14.25">
      <c r="A75" s="130"/>
      <c r="B75" s="130"/>
      <c r="C75" s="155"/>
      <c r="D75" s="155"/>
      <c r="E75" s="130"/>
      <c r="F75" s="130"/>
      <c r="G75" s="130"/>
      <c r="H75" s="130"/>
      <c r="I75" s="130"/>
      <c r="J75" s="130"/>
      <c r="K75" s="131"/>
      <c r="L75" s="131"/>
      <c r="M75" s="131"/>
      <c r="N75" s="131"/>
    </row>
    <row r="76" spans="1:14" ht="15" thickBot="1">
      <c r="A76" s="381" t="s">
        <v>552</v>
      </c>
      <c r="B76" s="381"/>
      <c r="C76" s="160">
        <v>39458</v>
      </c>
      <c r="D76" s="160">
        <v>37402</v>
      </c>
      <c r="E76" s="130"/>
      <c r="F76" s="130"/>
      <c r="G76" s="130"/>
      <c r="H76" s="130"/>
      <c r="I76" s="130"/>
      <c r="J76" s="130"/>
      <c r="K76" s="131"/>
      <c r="L76" s="131"/>
      <c r="M76" s="131"/>
      <c r="N76" s="131"/>
    </row>
    <row r="77" spans="1:14" ht="14.25">
      <c r="A77" s="130"/>
      <c r="B77" s="130"/>
      <c r="C77" s="161"/>
      <c r="D77" s="161"/>
      <c r="E77" s="130"/>
      <c r="F77" s="130"/>
      <c r="G77" s="130"/>
      <c r="H77" s="130"/>
      <c r="I77" s="130"/>
      <c r="J77" s="130"/>
      <c r="K77" s="131"/>
      <c r="L77" s="131"/>
      <c r="M77" s="131"/>
      <c r="N77" s="131"/>
    </row>
    <row r="78" spans="1:14" ht="15" thickBot="1">
      <c r="A78" s="381" t="s">
        <v>553</v>
      </c>
      <c r="B78" s="381"/>
      <c r="C78" s="160">
        <v>16428</v>
      </c>
      <c r="D78" s="160">
        <v>15062</v>
      </c>
      <c r="E78" s="130"/>
      <c r="F78" s="130"/>
      <c r="G78" s="130"/>
      <c r="H78" s="130"/>
      <c r="I78" s="130"/>
      <c r="J78" s="130"/>
      <c r="K78" s="131"/>
      <c r="L78" s="131"/>
      <c r="M78" s="131"/>
      <c r="N78" s="131"/>
    </row>
    <row r="79" spans="1:14" ht="14.25">
      <c r="A79" s="130"/>
      <c r="B79" s="130"/>
      <c r="C79" s="130"/>
      <c r="D79" s="130"/>
      <c r="E79" s="130"/>
      <c r="F79" s="130"/>
      <c r="G79" s="130"/>
      <c r="H79" s="130"/>
      <c r="I79" s="130"/>
      <c r="J79" s="130"/>
      <c r="K79" s="131"/>
      <c r="L79" s="131"/>
      <c r="M79" s="131"/>
      <c r="N79" s="131"/>
    </row>
    <row r="80" spans="1:14" ht="14.25">
      <c r="A80" s="125" t="s">
        <v>554</v>
      </c>
      <c r="B80" s="125"/>
      <c r="C80" s="125"/>
      <c r="D80" s="125"/>
      <c r="E80" s="125"/>
      <c r="F80" s="125"/>
      <c r="G80" s="125"/>
      <c r="H80" s="125"/>
      <c r="I80" s="125"/>
      <c r="J80" s="125"/>
      <c r="K80" s="124"/>
      <c r="L80" s="124"/>
      <c r="M80" s="124"/>
      <c r="N80" s="124"/>
    </row>
    <row r="81" spans="1:14" ht="14.25">
      <c r="A81" s="125" t="s">
        <v>387</v>
      </c>
      <c r="B81" s="125"/>
      <c r="C81" s="125"/>
      <c r="D81" s="125"/>
      <c r="E81" s="125"/>
      <c r="F81" s="125"/>
      <c r="G81" s="125"/>
      <c r="H81" s="125"/>
      <c r="I81" s="125"/>
      <c r="J81" s="125"/>
      <c r="K81" s="124"/>
      <c r="L81" s="124"/>
      <c r="M81" s="124"/>
      <c r="N81" s="124"/>
    </row>
    <row r="82" spans="1:14" ht="14.25">
      <c r="A82" s="374" t="s">
        <v>555</v>
      </c>
      <c r="B82" s="374"/>
      <c r="C82" s="374"/>
      <c r="D82" s="374"/>
      <c r="E82" s="374"/>
      <c r="F82" s="374"/>
      <c r="G82" s="374"/>
      <c r="H82" s="374"/>
      <c r="I82" s="374"/>
      <c r="J82" s="374"/>
      <c r="K82" s="124"/>
      <c r="L82" s="124"/>
      <c r="M82" s="124"/>
      <c r="N82" s="124"/>
    </row>
    <row r="83" spans="1:14" ht="14.25">
      <c r="A83" s="125" t="s">
        <v>388</v>
      </c>
      <c r="B83" s="125"/>
      <c r="C83" s="125"/>
      <c r="D83" s="125"/>
      <c r="E83" s="125"/>
      <c r="F83" s="125"/>
      <c r="G83" s="125"/>
      <c r="H83" s="125"/>
      <c r="I83" s="125"/>
      <c r="J83" s="125"/>
      <c r="K83" s="124"/>
      <c r="L83" s="124"/>
      <c r="M83" s="124"/>
      <c r="N83" s="124"/>
    </row>
    <row r="84" spans="1:14" ht="14.25">
      <c r="A84" s="127" t="s">
        <v>556</v>
      </c>
      <c r="B84" s="147"/>
      <c r="C84" s="147"/>
      <c r="D84" s="147"/>
      <c r="E84" s="147"/>
      <c r="F84" s="147"/>
      <c r="G84" s="147"/>
      <c r="H84" s="147"/>
      <c r="I84" s="147"/>
      <c r="J84" s="147"/>
      <c r="K84" s="148"/>
      <c r="L84" s="148"/>
      <c r="M84" s="148"/>
      <c r="N84" s="148"/>
    </row>
    <row r="85" spans="1:14" ht="14.25">
      <c r="A85" s="127" t="s">
        <v>389</v>
      </c>
      <c r="B85" s="147"/>
      <c r="C85" s="147"/>
      <c r="D85" s="147"/>
      <c r="E85" s="147"/>
      <c r="F85" s="147"/>
      <c r="G85" s="147"/>
      <c r="H85" s="147"/>
      <c r="I85" s="147"/>
      <c r="J85" s="147"/>
      <c r="K85" s="148"/>
      <c r="L85" s="148"/>
      <c r="M85" s="148"/>
      <c r="N85" s="148"/>
    </row>
    <row r="86" spans="1:14" ht="33" customHeight="1">
      <c r="A86" s="374" t="s">
        <v>557</v>
      </c>
      <c r="B86" s="374"/>
      <c r="C86" s="374"/>
      <c r="D86" s="374"/>
      <c r="E86" s="374"/>
      <c r="F86" s="374"/>
      <c r="G86" s="374"/>
      <c r="H86" s="374"/>
      <c r="I86" s="374"/>
      <c r="J86" s="374"/>
      <c r="K86" s="124"/>
      <c r="L86" s="124"/>
      <c r="M86" s="124"/>
      <c r="N86" s="124"/>
    </row>
    <row r="87" spans="1:14" ht="14.25">
      <c r="A87" s="125" t="s">
        <v>390</v>
      </c>
      <c r="B87" s="125"/>
      <c r="C87" s="125"/>
      <c r="D87" s="125"/>
      <c r="E87" s="125"/>
      <c r="F87" s="125"/>
      <c r="G87" s="125"/>
      <c r="H87" s="125"/>
      <c r="I87" s="125"/>
      <c r="J87" s="125"/>
      <c r="K87" s="124"/>
      <c r="L87" s="124"/>
      <c r="M87" s="124"/>
      <c r="N87" s="124"/>
    </row>
    <row r="88" spans="1:14" ht="14.25">
      <c r="A88" s="127" t="s">
        <v>558</v>
      </c>
      <c r="B88" s="125"/>
      <c r="C88" s="125"/>
      <c r="D88" s="125"/>
      <c r="E88" s="125"/>
      <c r="F88" s="125"/>
      <c r="G88" s="125"/>
      <c r="H88" s="125"/>
      <c r="I88" s="125"/>
      <c r="J88" s="125"/>
      <c r="K88" s="124"/>
      <c r="L88" s="124"/>
      <c r="M88" s="124"/>
      <c r="N88" s="124"/>
    </row>
    <row r="89" spans="1:14" ht="14.25">
      <c r="A89" s="127" t="s">
        <v>559</v>
      </c>
      <c r="B89" s="125"/>
      <c r="C89" s="125"/>
      <c r="D89" s="125"/>
      <c r="E89" s="125"/>
      <c r="F89" s="125"/>
      <c r="G89" s="125"/>
      <c r="H89" s="125"/>
      <c r="I89" s="125"/>
      <c r="J89" s="125"/>
      <c r="K89" s="124"/>
      <c r="L89" s="124"/>
      <c r="M89" s="124"/>
      <c r="N89" s="124"/>
    </row>
    <row r="90" spans="1:14" ht="14.25">
      <c r="A90" s="374" t="s">
        <v>560</v>
      </c>
      <c r="B90" s="374"/>
      <c r="C90" s="374"/>
      <c r="D90" s="374"/>
      <c r="E90" s="374"/>
      <c r="F90" s="374"/>
      <c r="G90" s="374"/>
      <c r="H90" s="374"/>
      <c r="I90" s="374"/>
      <c r="J90" s="374"/>
      <c r="K90" s="124"/>
      <c r="L90" s="124"/>
      <c r="M90" s="124"/>
      <c r="N90" s="124"/>
    </row>
    <row r="91" spans="1:14" ht="14.25">
      <c r="A91" s="374" t="s">
        <v>561</v>
      </c>
      <c r="B91" s="374"/>
      <c r="C91" s="374"/>
      <c r="D91" s="374"/>
      <c r="E91" s="374"/>
      <c r="F91" s="374"/>
      <c r="G91" s="374"/>
      <c r="H91" s="374"/>
      <c r="I91" s="374"/>
      <c r="J91" s="374"/>
      <c r="K91" s="124"/>
      <c r="L91" s="124"/>
      <c r="M91" s="124"/>
      <c r="N91" s="124"/>
    </row>
    <row r="92" spans="1:14" ht="14.25">
      <c r="A92" s="125" t="s">
        <v>562</v>
      </c>
      <c r="B92" s="125"/>
      <c r="C92" s="125"/>
      <c r="D92" s="125"/>
      <c r="E92" s="125"/>
      <c r="F92" s="125"/>
      <c r="G92" s="125"/>
      <c r="H92" s="125"/>
      <c r="I92" s="125"/>
      <c r="J92" s="125"/>
      <c r="K92" s="124"/>
      <c r="L92" s="124"/>
      <c r="M92" s="124"/>
      <c r="N92" s="124"/>
    </row>
    <row r="93" spans="1:14" ht="14.25">
      <c r="A93" s="149" t="s">
        <v>601</v>
      </c>
      <c r="B93" s="149"/>
      <c r="C93" s="149"/>
      <c r="D93" s="149"/>
      <c r="E93" s="149"/>
      <c r="F93" s="149"/>
      <c r="G93" s="149"/>
      <c r="H93" s="149"/>
      <c r="I93" s="149"/>
      <c r="J93" s="149"/>
      <c r="K93" s="149"/>
      <c r="L93" s="124"/>
      <c r="M93" s="124"/>
      <c r="N93" s="124"/>
    </row>
    <row r="94" spans="1:14" ht="14.25">
      <c r="A94" s="149" t="s">
        <v>563</v>
      </c>
      <c r="B94" s="149"/>
      <c r="C94" s="149"/>
      <c r="D94" s="149"/>
      <c r="E94" s="149"/>
      <c r="F94" s="149"/>
      <c r="G94" s="149"/>
      <c r="H94" s="149"/>
      <c r="I94" s="149"/>
      <c r="J94" s="149"/>
      <c r="K94" s="149"/>
      <c r="L94" s="124"/>
      <c r="M94" s="124"/>
      <c r="N94" s="124"/>
    </row>
    <row r="95" spans="1:14" ht="14.25">
      <c r="A95" s="149" t="s">
        <v>564</v>
      </c>
      <c r="B95" s="124"/>
      <c r="C95" s="124"/>
      <c r="D95" s="124"/>
      <c r="E95" s="124"/>
      <c r="F95" s="124"/>
      <c r="G95" s="124"/>
      <c r="H95" s="124"/>
      <c r="I95" s="124"/>
      <c r="J95" s="124"/>
      <c r="K95" s="124"/>
      <c r="L95" s="124"/>
      <c r="M95" s="124"/>
      <c r="N95" s="124"/>
    </row>
    <row r="96" spans="1:14" ht="14.25">
      <c r="A96" s="149" t="s">
        <v>565</v>
      </c>
      <c r="B96" s="124"/>
      <c r="C96" s="124"/>
      <c r="D96" s="124"/>
      <c r="E96" s="124"/>
      <c r="F96" s="124"/>
      <c r="G96" s="124"/>
      <c r="H96" s="124"/>
      <c r="I96" s="124"/>
      <c r="J96" s="124"/>
      <c r="K96" s="124"/>
      <c r="L96" s="124"/>
      <c r="M96" s="124"/>
      <c r="N96" s="124"/>
    </row>
    <row r="97" spans="1:14" ht="13.9" customHeight="1">
      <c r="A97" s="374" t="s">
        <v>602</v>
      </c>
      <c r="B97" s="374"/>
      <c r="C97" s="374"/>
      <c r="D97" s="374"/>
      <c r="E97" s="374"/>
      <c r="F97" s="374"/>
      <c r="G97" s="374"/>
      <c r="H97" s="374"/>
      <c r="I97" s="374"/>
      <c r="J97" s="374"/>
      <c r="K97" s="149"/>
      <c r="L97" s="124"/>
      <c r="M97" s="124"/>
      <c r="N97" s="124"/>
    </row>
    <row r="98" spans="1:14" ht="13.9" customHeight="1">
      <c r="A98" s="125"/>
      <c r="B98" s="125"/>
      <c r="C98" s="125"/>
      <c r="D98" s="125"/>
      <c r="E98" s="125"/>
      <c r="F98" s="125"/>
      <c r="G98" s="125"/>
      <c r="H98" s="125"/>
      <c r="I98" s="125"/>
      <c r="J98" s="125"/>
      <c r="K98" s="149"/>
      <c r="L98" s="124"/>
      <c r="M98" s="124"/>
      <c r="N98" s="124"/>
    </row>
    <row r="99" spans="1:14" ht="13.9" customHeight="1" thickBot="1">
      <c r="A99" s="125"/>
      <c r="B99" s="125"/>
      <c r="C99" s="125"/>
      <c r="D99" s="145" t="s">
        <v>594</v>
      </c>
      <c r="E99" s="125"/>
      <c r="F99" s="125"/>
      <c r="G99" s="125"/>
      <c r="H99" s="125"/>
      <c r="I99" s="125"/>
      <c r="J99" s="125"/>
      <c r="K99" s="149"/>
      <c r="L99" s="124"/>
      <c r="M99" s="124"/>
      <c r="N99" s="124"/>
    </row>
    <row r="100" spans="1:14" ht="13.9" customHeight="1">
      <c r="A100" s="125"/>
      <c r="B100" s="382" t="s">
        <v>603</v>
      </c>
      <c r="C100" s="382"/>
      <c r="D100" s="166">
        <v>3187.0727984604155</v>
      </c>
      <c r="E100" s="125"/>
      <c r="F100" s="125"/>
      <c r="G100" s="125"/>
      <c r="H100" s="125"/>
      <c r="I100" s="125"/>
      <c r="J100" s="125"/>
      <c r="K100" s="149"/>
      <c r="L100" s="124"/>
      <c r="M100" s="124"/>
      <c r="N100" s="124"/>
    </row>
    <row r="101" spans="1:14" ht="13.9" customHeight="1" thickBot="1">
      <c r="A101" s="125"/>
      <c r="B101" s="382" t="s">
        <v>604</v>
      </c>
      <c r="C101" s="382"/>
      <c r="D101" s="167">
        <v>2506</v>
      </c>
      <c r="E101" s="125"/>
      <c r="F101" s="125"/>
      <c r="G101" s="125"/>
      <c r="H101" s="125"/>
      <c r="I101" s="125"/>
      <c r="J101" s="125"/>
      <c r="K101" s="149"/>
      <c r="L101" s="124"/>
      <c r="M101" s="124"/>
      <c r="N101" s="124"/>
    </row>
    <row r="102" spans="1:14" ht="13.9" customHeight="1">
      <c r="A102" s="125"/>
      <c r="B102" s="382" t="s">
        <v>605</v>
      </c>
      <c r="C102" s="382"/>
      <c r="D102" s="168">
        <v>2506</v>
      </c>
      <c r="E102" s="125"/>
      <c r="F102" s="125"/>
      <c r="G102" s="125"/>
      <c r="H102" s="125"/>
      <c r="I102" s="125"/>
      <c r="J102" s="125"/>
      <c r="K102" s="149"/>
      <c r="L102" s="124"/>
      <c r="M102" s="124"/>
      <c r="N102" s="124"/>
    </row>
    <row r="103" spans="1:14" ht="13.9" customHeight="1" thickBot="1">
      <c r="A103" s="125"/>
      <c r="B103" s="382" t="s">
        <v>606</v>
      </c>
      <c r="C103" s="382"/>
      <c r="D103" s="169">
        <v>2658</v>
      </c>
      <c r="E103" s="125"/>
      <c r="F103" s="170"/>
      <c r="G103" s="125"/>
      <c r="H103" s="125"/>
      <c r="I103" s="125"/>
      <c r="J103" s="125"/>
      <c r="K103" s="149"/>
      <c r="L103" s="124"/>
      <c r="M103" s="124"/>
      <c r="N103" s="124"/>
    </row>
    <row r="104" spans="1:14" ht="13.9" customHeight="1">
      <c r="A104" s="125"/>
      <c r="B104" s="125"/>
      <c r="C104" s="125"/>
      <c r="D104" s="125"/>
      <c r="E104" s="125"/>
      <c r="F104" s="125"/>
      <c r="G104" s="125"/>
      <c r="H104" s="125"/>
      <c r="I104" s="125"/>
      <c r="J104" s="125"/>
      <c r="K104" s="149"/>
      <c r="L104" s="124"/>
      <c r="M104" s="124"/>
      <c r="N104" s="124"/>
    </row>
    <row r="105" spans="1:14" ht="14.25">
      <c r="A105" s="125" t="s">
        <v>566</v>
      </c>
      <c r="B105" s="125"/>
      <c r="C105" s="125"/>
      <c r="D105" s="125"/>
      <c r="E105" s="125"/>
      <c r="F105" s="125"/>
      <c r="G105" s="125"/>
      <c r="H105" s="125"/>
      <c r="I105" s="125"/>
      <c r="J105" s="125"/>
      <c r="K105" s="149"/>
      <c r="L105" s="124"/>
      <c r="M105" s="124"/>
      <c r="N105" s="124"/>
    </row>
    <row r="106" spans="1:14" ht="14.25">
      <c r="A106" s="374" t="s">
        <v>567</v>
      </c>
      <c r="B106" s="374"/>
      <c r="C106" s="374"/>
      <c r="D106" s="374"/>
      <c r="E106" s="374"/>
      <c r="F106" s="374"/>
      <c r="G106" s="374"/>
      <c r="H106" s="374"/>
      <c r="I106" s="374"/>
      <c r="J106" s="374"/>
      <c r="K106" s="149"/>
      <c r="L106" s="124"/>
      <c r="M106" s="124"/>
      <c r="N106" s="124"/>
    </row>
    <row r="107" spans="1:14" ht="14.25">
      <c r="A107" s="125" t="s">
        <v>568</v>
      </c>
      <c r="B107" s="125"/>
      <c r="C107" s="125"/>
      <c r="D107" s="125"/>
      <c r="E107" s="125"/>
      <c r="F107" s="125"/>
      <c r="G107" s="125"/>
      <c r="H107" s="125"/>
      <c r="I107" s="125"/>
      <c r="J107" s="125"/>
      <c r="K107" s="149"/>
      <c r="L107" s="124"/>
      <c r="M107" s="124"/>
      <c r="N107" s="124"/>
    </row>
    <row r="108" spans="1:14" ht="14.25">
      <c r="A108" s="374" t="s">
        <v>569</v>
      </c>
      <c r="B108" s="374"/>
      <c r="C108" s="374"/>
      <c r="D108" s="374"/>
      <c r="E108" s="374"/>
      <c r="F108" s="374"/>
      <c r="G108" s="374"/>
      <c r="H108" s="374"/>
      <c r="I108" s="374"/>
      <c r="J108" s="374"/>
      <c r="K108" s="149"/>
      <c r="L108" s="124"/>
      <c r="M108" s="124"/>
      <c r="N108" s="124"/>
    </row>
    <row r="109" spans="1:14" ht="14.25">
      <c r="A109" s="128" t="s">
        <v>570</v>
      </c>
      <c r="B109" s="128"/>
      <c r="C109" s="128"/>
      <c r="D109" s="128"/>
      <c r="E109" s="128"/>
      <c r="F109" s="128"/>
      <c r="G109" s="128"/>
      <c r="H109" s="128"/>
      <c r="I109" s="128"/>
      <c r="J109" s="128"/>
      <c r="K109" s="149"/>
      <c r="L109" s="124"/>
      <c r="M109" s="124"/>
      <c r="N109" s="124"/>
    </row>
    <row r="110" spans="1:14" ht="14.25">
      <c r="A110" s="374" t="s">
        <v>571</v>
      </c>
      <c r="B110" s="374"/>
      <c r="C110" s="374"/>
      <c r="D110" s="374"/>
      <c r="E110" s="374"/>
      <c r="F110" s="374"/>
      <c r="G110" s="374"/>
      <c r="H110" s="374"/>
      <c r="I110" s="374"/>
      <c r="J110" s="374"/>
      <c r="K110" s="149"/>
      <c r="L110" s="124"/>
      <c r="M110" s="124"/>
      <c r="N110" s="124"/>
    </row>
    <row r="111" spans="1:14" ht="14.25">
      <c r="A111" s="125" t="s">
        <v>572</v>
      </c>
      <c r="B111" s="125"/>
      <c r="C111" s="125"/>
      <c r="D111" s="125"/>
      <c r="E111" s="125"/>
      <c r="F111" s="125"/>
      <c r="G111" s="125"/>
      <c r="H111" s="125"/>
      <c r="I111" s="125"/>
      <c r="J111" s="125"/>
      <c r="K111" s="149"/>
      <c r="L111" s="124"/>
      <c r="M111" s="124"/>
      <c r="N111" s="124"/>
    </row>
    <row r="112" spans="1:14" ht="14.25">
      <c r="A112" s="374" t="s">
        <v>573</v>
      </c>
      <c r="B112" s="374"/>
      <c r="C112" s="374"/>
      <c r="D112" s="374"/>
      <c r="E112" s="374"/>
      <c r="F112" s="374"/>
      <c r="G112" s="374"/>
      <c r="H112" s="374"/>
      <c r="I112" s="374"/>
      <c r="J112" s="374"/>
      <c r="K112" s="149"/>
      <c r="L112" s="124"/>
      <c r="M112" s="124"/>
      <c r="N112" s="124"/>
    </row>
    <row r="113" spans="1:14" ht="14.25">
      <c r="A113" s="125" t="s">
        <v>574</v>
      </c>
      <c r="B113" s="125"/>
      <c r="C113" s="125"/>
      <c r="D113" s="125"/>
      <c r="E113" s="125"/>
      <c r="F113" s="125"/>
      <c r="G113" s="125"/>
      <c r="H113" s="125"/>
      <c r="I113" s="125"/>
      <c r="J113" s="125"/>
      <c r="K113" s="149"/>
      <c r="L113" s="124"/>
      <c r="M113" s="124"/>
      <c r="N113" s="124"/>
    </row>
    <row r="114" spans="1:14" ht="14.25">
      <c r="A114" s="374" t="s">
        <v>575</v>
      </c>
      <c r="B114" s="374"/>
      <c r="C114" s="374"/>
      <c r="D114" s="374"/>
      <c r="E114" s="374"/>
      <c r="F114" s="374"/>
      <c r="G114" s="374"/>
      <c r="H114" s="374"/>
      <c r="I114" s="374"/>
      <c r="J114" s="374"/>
      <c r="K114" s="149"/>
      <c r="L114" s="124"/>
      <c r="M114" s="124"/>
      <c r="N114" s="124"/>
    </row>
    <row r="115" spans="1:14" ht="14.25">
      <c r="A115" s="150" t="s">
        <v>576</v>
      </c>
      <c r="B115" s="150"/>
      <c r="C115" s="150"/>
      <c r="D115" s="150"/>
      <c r="E115" s="150"/>
      <c r="F115" s="150"/>
      <c r="G115" s="150"/>
      <c r="H115" s="150"/>
      <c r="I115" s="150"/>
      <c r="J115" s="150"/>
      <c r="K115" s="149"/>
      <c r="L115" s="124"/>
      <c r="M115" s="124"/>
      <c r="N115" s="124"/>
    </row>
    <row r="116" spans="1:14" ht="14.25">
      <c r="A116" s="151" t="s">
        <v>577</v>
      </c>
      <c r="B116" s="149"/>
      <c r="C116" s="149"/>
      <c r="D116" s="149"/>
      <c r="E116" s="149"/>
      <c r="F116" s="149"/>
      <c r="G116" s="149"/>
      <c r="H116" s="149"/>
      <c r="I116" s="149"/>
      <c r="J116" s="149"/>
      <c r="K116" s="149"/>
      <c r="L116" s="124"/>
      <c r="M116" s="124"/>
      <c r="N116" s="124"/>
    </row>
    <row r="117" spans="1:14" ht="14.25">
      <c r="A117" s="150" t="s">
        <v>578</v>
      </c>
      <c r="B117" s="149"/>
      <c r="C117" s="149"/>
      <c r="D117" s="149"/>
      <c r="E117" s="149"/>
      <c r="F117" s="149"/>
      <c r="G117" s="149"/>
      <c r="H117" s="149"/>
      <c r="I117" s="149"/>
      <c r="J117" s="149"/>
      <c r="K117" s="149"/>
      <c r="L117" s="124"/>
      <c r="M117" s="124"/>
      <c r="N117" s="124"/>
    </row>
    <row r="118" spans="1:14" ht="14.25">
      <c r="A118" s="377" t="s">
        <v>579</v>
      </c>
      <c r="B118" s="377"/>
      <c r="C118" s="377"/>
      <c r="D118" s="377"/>
      <c r="E118" s="377"/>
      <c r="F118" s="377"/>
      <c r="G118" s="377"/>
      <c r="H118" s="377"/>
      <c r="I118" s="377"/>
      <c r="J118" s="377"/>
      <c r="K118" s="149"/>
      <c r="L118" s="124"/>
      <c r="M118" s="124"/>
      <c r="N118" s="124"/>
    </row>
    <row r="119" spans="1:14" ht="14.25">
      <c r="A119" s="150" t="s">
        <v>580</v>
      </c>
      <c r="B119" s="149"/>
      <c r="C119" s="149"/>
      <c r="D119" s="149"/>
      <c r="E119" s="149"/>
      <c r="F119" s="149"/>
      <c r="G119" s="149"/>
      <c r="H119" s="149"/>
      <c r="I119" s="149"/>
      <c r="J119" s="149"/>
      <c r="K119" s="149"/>
      <c r="L119" s="124"/>
      <c r="M119" s="124"/>
      <c r="N119" s="124"/>
    </row>
    <row r="120" spans="1:14" ht="14.25">
      <c r="A120" s="374" t="s">
        <v>581</v>
      </c>
      <c r="B120" s="374"/>
      <c r="C120" s="374"/>
      <c r="D120" s="374"/>
      <c r="E120" s="374"/>
      <c r="F120" s="374"/>
      <c r="G120" s="374"/>
      <c r="H120" s="374"/>
      <c r="I120" s="374"/>
      <c r="J120" s="374"/>
      <c r="K120" s="149"/>
      <c r="L120" s="124"/>
      <c r="M120" s="124"/>
      <c r="N120" s="124"/>
    </row>
    <row r="121" spans="1:14" ht="14.25">
      <c r="A121" s="149"/>
      <c r="B121" s="149"/>
      <c r="C121" s="149"/>
      <c r="D121" s="149"/>
      <c r="E121" s="149"/>
      <c r="F121" s="149"/>
      <c r="G121" s="149"/>
      <c r="H121" s="149"/>
      <c r="I121" s="149"/>
      <c r="J121" s="149"/>
      <c r="K121" s="149"/>
      <c r="L121" s="124"/>
      <c r="M121" s="124"/>
      <c r="N121" s="124"/>
    </row>
    <row r="122" spans="1:14" ht="27.6" customHeight="1">
      <c r="A122" s="374" t="s">
        <v>582</v>
      </c>
      <c r="B122" s="374"/>
      <c r="C122" s="374"/>
      <c r="D122" s="374"/>
      <c r="E122" s="374"/>
      <c r="F122" s="374"/>
      <c r="G122" s="374"/>
      <c r="H122" s="374"/>
      <c r="I122" s="374"/>
      <c r="J122" s="374"/>
      <c r="K122" s="149"/>
      <c r="L122" s="124"/>
      <c r="M122" s="124"/>
      <c r="N122" s="124"/>
    </row>
    <row r="123" spans="1:14" ht="15" thickBot="1">
      <c r="A123" s="124"/>
      <c r="B123" s="124"/>
      <c r="C123" s="124"/>
      <c r="D123" s="124"/>
      <c r="E123" s="124"/>
      <c r="F123" s="124"/>
      <c r="G123" s="124"/>
      <c r="H123" s="124"/>
      <c r="I123" s="124"/>
      <c r="J123" s="124"/>
      <c r="K123" s="124"/>
      <c r="L123" s="124"/>
      <c r="M123" s="124"/>
      <c r="N123" s="124"/>
    </row>
    <row r="124" spans="1:14" ht="15">
      <c r="A124" s="152" t="s">
        <v>583</v>
      </c>
      <c r="B124" s="124"/>
      <c r="C124" s="124"/>
      <c r="D124" s="124"/>
      <c r="E124" s="124"/>
      <c r="F124" s="124"/>
      <c r="G124" s="124"/>
      <c r="H124" s="124"/>
      <c r="I124" s="124"/>
      <c r="J124" s="124"/>
      <c r="K124" s="124"/>
      <c r="L124" s="124"/>
      <c r="M124" s="124"/>
      <c r="N124" s="124"/>
    </row>
    <row r="125" spans="1:14" ht="36" customHeight="1">
      <c r="A125" s="374" t="s">
        <v>584</v>
      </c>
      <c r="B125" s="374"/>
      <c r="C125" s="374"/>
      <c r="D125" s="374"/>
      <c r="E125" s="374"/>
      <c r="F125" s="374"/>
      <c r="G125" s="374"/>
      <c r="H125" s="374"/>
      <c r="I125" s="374"/>
      <c r="J125" s="128"/>
      <c r="K125" s="128"/>
      <c r="L125" s="124"/>
      <c r="M125" s="124"/>
      <c r="N125" s="124"/>
    </row>
    <row r="126" spans="1:14" ht="48" customHeight="1">
      <c r="A126" s="374" t="s">
        <v>585</v>
      </c>
      <c r="B126" s="374"/>
      <c r="C126" s="374"/>
      <c r="D126" s="374"/>
      <c r="E126" s="374"/>
      <c r="F126" s="374"/>
      <c r="G126" s="374"/>
      <c r="H126" s="374"/>
      <c r="I126" s="374"/>
      <c r="J126" s="128"/>
      <c r="K126" s="149"/>
      <c r="L126" s="124"/>
      <c r="M126" s="124"/>
      <c r="N126" s="124"/>
    </row>
    <row r="127" spans="1:14" ht="37.5" customHeight="1">
      <c r="A127" s="374" t="s">
        <v>586</v>
      </c>
      <c r="B127" s="374"/>
      <c r="C127" s="374"/>
      <c r="D127" s="374"/>
      <c r="E127" s="374"/>
      <c r="F127" s="374"/>
      <c r="G127" s="374"/>
      <c r="H127" s="374"/>
      <c r="I127" s="374"/>
      <c r="J127" s="128"/>
      <c r="K127" s="149"/>
      <c r="L127" s="124"/>
      <c r="M127" s="124"/>
      <c r="N127" s="124"/>
    </row>
    <row r="128" spans="1:14" ht="36.75" customHeight="1">
      <c r="A128" s="374" t="s">
        <v>587</v>
      </c>
      <c r="B128" s="374"/>
      <c r="C128" s="374"/>
      <c r="D128" s="374"/>
      <c r="E128" s="374"/>
      <c r="F128" s="374"/>
      <c r="G128" s="374"/>
      <c r="H128" s="374"/>
      <c r="I128" s="374"/>
      <c r="J128" s="374"/>
      <c r="K128" s="149"/>
      <c r="L128" s="124"/>
      <c r="M128" s="124"/>
      <c r="N128" s="124"/>
    </row>
    <row r="129" spans="1:14" ht="33.75" customHeight="1">
      <c r="A129" s="374" t="s">
        <v>588</v>
      </c>
      <c r="B129" s="374"/>
      <c r="C129" s="374"/>
      <c r="D129" s="374"/>
      <c r="E129" s="374"/>
      <c r="F129" s="374"/>
      <c r="G129" s="374"/>
      <c r="H129" s="374"/>
      <c r="I129" s="374"/>
      <c r="J129" s="128"/>
      <c r="K129" s="149"/>
      <c r="L129" s="124"/>
      <c r="M129" s="124"/>
      <c r="N129" s="124"/>
    </row>
    <row r="130" spans="1:14" ht="34.5" customHeight="1">
      <c r="A130" s="374" t="s">
        <v>589</v>
      </c>
      <c r="B130" s="374"/>
      <c r="C130" s="374"/>
      <c r="D130" s="374"/>
      <c r="E130" s="374"/>
      <c r="F130" s="374"/>
      <c r="G130" s="374"/>
      <c r="H130" s="374"/>
      <c r="I130" s="374"/>
      <c r="J130" s="128"/>
      <c r="K130" s="149"/>
      <c r="L130" s="124"/>
      <c r="M130" s="124"/>
      <c r="N130" s="124"/>
    </row>
    <row r="131" spans="1:14" ht="30" customHeight="1">
      <c r="A131" s="374" t="s">
        <v>590</v>
      </c>
      <c r="B131" s="374"/>
      <c r="C131" s="374"/>
      <c r="D131" s="374"/>
      <c r="E131" s="374"/>
      <c r="F131" s="374"/>
      <c r="G131" s="374"/>
      <c r="H131" s="374"/>
      <c r="I131" s="374"/>
      <c r="J131" s="128"/>
      <c r="K131" s="149"/>
      <c r="L131" s="124"/>
      <c r="M131" s="124"/>
      <c r="N131" s="124"/>
    </row>
    <row r="132" spans="1:14" ht="36.75" customHeight="1">
      <c r="A132" s="374" t="s">
        <v>591</v>
      </c>
      <c r="B132" s="374"/>
      <c r="C132" s="374"/>
      <c r="D132" s="374"/>
      <c r="E132" s="374"/>
      <c r="F132" s="374"/>
      <c r="G132" s="374"/>
      <c r="H132" s="374"/>
      <c r="I132" s="374"/>
      <c r="J132" s="374"/>
      <c r="K132" s="149"/>
      <c r="L132" s="124"/>
      <c r="M132" s="124"/>
      <c r="N132" s="124"/>
    </row>
    <row r="133" spans="1:14" ht="14.25">
      <c r="A133" s="124"/>
      <c r="B133" s="124"/>
      <c r="C133" s="124"/>
      <c r="D133" s="124"/>
      <c r="E133" s="124"/>
      <c r="F133" s="124"/>
      <c r="G133" s="124"/>
      <c r="H133" s="124"/>
      <c r="I133" s="124"/>
      <c r="J133" s="124"/>
      <c r="K133" s="124"/>
      <c r="L133" s="124"/>
      <c r="M133" s="124"/>
      <c r="N133" s="124"/>
    </row>
    <row r="134" spans="1:14" ht="15">
      <c r="A134" s="152" t="s">
        <v>592</v>
      </c>
      <c r="B134" s="124"/>
      <c r="C134" s="124"/>
      <c r="D134" s="124"/>
      <c r="E134" s="124"/>
      <c r="F134" s="124"/>
      <c r="G134" s="124"/>
      <c r="H134" s="124"/>
      <c r="I134" s="124"/>
      <c r="J134" s="124"/>
      <c r="K134" s="124"/>
      <c r="L134" s="124"/>
      <c r="M134" s="124"/>
      <c r="N134" s="124"/>
    </row>
    <row r="135" spans="1:14" ht="33.75" customHeight="1">
      <c r="A135" s="377" t="s">
        <v>593</v>
      </c>
      <c r="B135" s="377"/>
      <c r="C135" s="377"/>
      <c r="D135" s="377"/>
      <c r="E135" s="377"/>
      <c r="F135" s="377"/>
      <c r="G135" s="377"/>
      <c r="H135" s="377"/>
      <c r="I135" s="377"/>
      <c r="J135" s="377"/>
      <c r="K135" s="377"/>
      <c r="L135" s="124"/>
      <c r="M135" s="124"/>
      <c r="N135" s="124"/>
    </row>
  </sheetData>
  <mergeCells count="40">
    <mergeCell ref="A110:J110"/>
    <mergeCell ref="A112:J112"/>
    <mergeCell ref="A114:J114"/>
    <mergeCell ref="A91:J91"/>
    <mergeCell ref="A97:J97"/>
    <mergeCell ref="A106:J106"/>
    <mergeCell ref="A108:J108"/>
    <mergeCell ref="B100:C100"/>
    <mergeCell ref="B101:C101"/>
    <mergeCell ref="B102:C102"/>
    <mergeCell ref="B103:C103"/>
    <mergeCell ref="A135:K135"/>
    <mergeCell ref="A127:I127"/>
    <mergeCell ref="A128:J128"/>
    <mergeCell ref="A129:I129"/>
    <mergeCell ref="A130:I130"/>
    <mergeCell ref="A131:I131"/>
    <mergeCell ref="A132:J132"/>
    <mergeCell ref="A118:J118"/>
    <mergeCell ref="A120:J120"/>
    <mergeCell ref="A122:J122"/>
    <mergeCell ref="A125:I125"/>
    <mergeCell ref="A126:I126"/>
    <mergeCell ref="L55:M55"/>
    <mergeCell ref="A66:B66"/>
    <mergeCell ref="A68:B68"/>
    <mergeCell ref="A76:B76"/>
    <mergeCell ref="A78:B78"/>
    <mergeCell ref="A82:J82"/>
    <mergeCell ref="A86:J86"/>
    <mergeCell ref="A90:J90"/>
    <mergeCell ref="A1:I40"/>
    <mergeCell ref="A43:J43"/>
    <mergeCell ref="A44:J44"/>
    <mergeCell ref="A49:J49"/>
    <mergeCell ref="B55:C55"/>
    <mergeCell ref="D55:E55"/>
    <mergeCell ref="F55:G55"/>
    <mergeCell ref="H55:I55"/>
    <mergeCell ref="J55:K55"/>
  </mergeCells>
  <hyperlinks>
    <hyperlink ref="A47" r:id="rId1" xr:uid="{85DA006B-5C7E-466D-A3AF-A74ABFDB2B30}"/>
    <hyperlink ref="A116" r:id="rId2" xr:uid="{6E7898A3-6DBC-4F50-A90E-0371EEE1FFDD}"/>
  </hyperlinks>
  <pageMargins left="0.7" right="0.7" top="0.75" bottom="0.75" header="0.3" footer="0.3"/>
  <pageSetup paperSize="9" scale="32" orientation="portrait" r:id="rId3"/>
  <customProperties>
    <customPr name="EpmWorksheetKeyString_GUID" r:id="rId4"/>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1DF4A76-605D-40F1-9D34-630BCD81426F}">
  <ds:schemaRefs>
    <ds:schemaRef ds:uri="http://schemas.microsoft.com/office/infopath/2007/PartnerControls"/>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www.w3.org/XML/1998/namespace"/>
    <ds:schemaRef ds:uri="http://purl.org/dc/elements/1.1/"/>
    <ds:schemaRef ds:uri="2090b57c-2e4d-4ed9-b313-510fc704fe75"/>
    <ds:schemaRef ds:uri="http://purl.org/dc/dcmitype/"/>
  </ds:schemaRefs>
</ds:datastoreItem>
</file>

<file path=customXml/itemProps2.xml><?xml version="1.0" encoding="utf-8"?>
<ds:datastoreItem xmlns:ds="http://schemas.openxmlformats.org/officeDocument/2006/customXml" ds:itemID="{0D4D68A5-2969-466B-8FA3-1D74451CB0A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0346429-6537-4A94-ACE3-4C883F3FB56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General data</vt:lpstr>
      <vt:lpstr>Balance sheet</vt:lpstr>
      <vt:lpstr>P&amp;L</vt:lpstr>
      <vt:lpstr>CF_I</vt:lpstr>
      <vt:lpstr>CF_D</vt:lpstr>
      <vt:lpstr>SOCE</vt:lpstr>
      <vt:lpstr>Notes</vt:lpstr>
      <vt:lpstr>'Balance sheet'!Print_Area</vt:lpstr>
      <vt:lpstr>CF_D!Print_Area</vt:lpstr>
      <vt:lpstr>CF_I!Print_Area</vt:lpstr>
      <vt:lpstr>'General data'!Print_Area</vt:lpstr>
      <vt:lpstr>SOCE!Print_Area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Marko Stefancic</cp:lastModifiedBy>
  <cp:lastPrinted>2025-02-18T15:53:06Z</cp:lastPrinted>
  <dcterms:created xsi:type="dcterms:W3CDTF">2008-10-17T11:51:54Z</dcterms:created>
  <dcterms:modified xsi:type="dcterms:W3CDTF">2025-02-18T15:53:42Z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y fmtid="{D5CDD505-2E9C-101B-9397-08002B2CF9AE}" pid="3" name="MSIP_Label_dc74e229-e028-4d7c-a6a3-26c7da30bf72_Enabled">
    <vt:lpwstr>true</vt:lpwstr>
  </property>
  <property fmtid="{D5CDD505-2E9C-101B-9397-08002B2CF9AE}" pid="4" name="MSIP_Label_dc74e229-e028-4d7c-a6a3-26c7da30bf72_SetDate">
    <vt:lpwstr>2024-01-26T10:00:24Z</vt:lpwstr>
  </property>
  <property fmtid="{D5CDD505-2E9C-101B-9397-08002B2CF9AE}" pid="5" name="MSIP_Label_dc74e229-e028-4d7c-a6a3-26c7da30bf72_Method">
    <vt:lpwstr>Standard</vt:lpwstr>
  </property>
  <property fmtid="{D5CDD505-2E9C-101B-9397-08002B2CF9AE}" pid="6" name="MSIP_Label_dc74e229-e028-4d7c-a6a3-26c7da30bf72_Name">
    <vt:lpwstr>Open</vt:lpwstr>
  </property>
  <property fmtid="{D5CDD505-2E9C-101B-9397-08002B2CF9AE}" pid="7" name="MSIP_Label_dc74e229-e028-4d7c-a6a3-26c7da30bf72_SiteId">
    <vt:lpwstr>7ca1b46b-c612-40f4-9db2-3494b7c1ebb8</vt:lpwstr>
  </property>
  <property fmtid="{D5CDD505-2E9C-101B-9397-08002B2CF9AE}" pid="8" name="MSIP_Label_dc74e229-e028-4d7c-a6a3-26c7da30bf72_ActionId">
    <vt:lpwstr>44701933-23a3-48db-9f8e-6015c284db4a</vt:lpwstr>
  </property>
  <property fmtid="{D5CDD505-2E9C-101B-9397-08002B2CF9AE}" pid="9" name="MSIP_Label_dc74e229-e028-4d7c-a6a3-26c7da30bf72_ContentBits">
    <vt:lpwstr>0</vt:lpwstr>
  </property>
</Properties>
</file>