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defaultThemeVersion="124226"/>
  <mc:AlternateContent xmlns:mc="http://schemas.openxmlformats.org/markup-compatibility/2006">
    <mc:Choice Requires="x15">
      <x15ac:absPath xmlns:x15ac="http://schemas.microsoft.com/office/spreadsheetml/2010/11/ac" url="O:\ETK\ETK-F unit\ETK-BF\Glavna Knjiga\Statistički izvještaji\TFI POD\2023\Q2\"/>
    </mc:Choice>
  </mc:AlternateContent>
  <xr:revisionPtr revIDLastSave="0" documentId="13_ncr:1_{06663F39-0726-4AF2-9D45-5485487631FA}"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840"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9" i="24" l="1"/>
  <c r="M58" i="24"/>
  <c r="C62" i="24"/>
  <c r="D62" i="24"/>
  <c r="I33" i="20" l="1"/>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Y9" i="22"/>
  <c r="Y10" i="22" s="1"/>
  <c r="W34" i="22"/>
  <c r="Y39" i="22"/>
  <c r="W63" i="22"/>
  <c r="K90" i="19"/>
  <c r="J90" i="19"/>
  <c r="H108" i="19"/>
  <c r="H109" i="19" s="1"/>
  <c r="I108" i="19"/>
  <c r="I109" i="19" s="1"/>
  <c r="K108" i="19"/>
  <c r="K109" i="19" s="1"/>
  <c r="J108" i="19"/>
  <c r="J109" i="19" s="1"/>
  <c r="W30" i="22"/>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<sst xmlns="http://schemas.openxmlformats.org/spreadsheetml/2006/main" count="631" uniqueCount="595">
  <si>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</si>
  <si>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</si>
  <si>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</si>
  <si>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</si>
  <si>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</si>
  <si>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</si>
  <si>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</si>
  <si>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</si>
  <si>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</si>
  <si>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</si>
  <si>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</si>
  <si>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</si>
  <si>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</si>
  <si>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</si>
  <si>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</si>
  <si>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</si>
  <si>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</si>
  <si>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</si>
  <si>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</si>
  <si>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</si>
  <si>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</si>
  <si>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</si>
  <si>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</si>
  <si>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</si>
  <si>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</si>
  <si>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</si>
  <si>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</si>
  <si>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</si>
  <si>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</si>
  <si>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</si>
  <si>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</si>
  <si>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</si>
  <si>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</si>
  <si>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</si>
  <si>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</si>
  <si>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</si>
  <si>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</si>
  <si>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</si>
  <si>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</si>
  <si>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</si>
  <si>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</si>
  <si>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</si>
  <si>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</si>
  <si>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</si>
  <si>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</si>
  <si>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</si>
  <si>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</si>
  <si>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</si>
  <si>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</si>
  <si>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</si>
  <si>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</si>
  <si>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</si>
  <si>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</si>
  <si>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</si>
  <si>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</si>
  <si>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</si>
  <si>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</si>
  <si>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</si>
  <si>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</si>
  <si>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</si>
  <si>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</si>
  <si>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</si>
  <si>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</si>
  <si>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</si>
  <si>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</si>
  <si>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</si>
  <si>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</si>
  <si>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</si>
  <si>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</si>
  <si>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</si>
  <si>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</si>
  <si>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</si>
  <si>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</si>
  <si>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</si>
  <si>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</si>
  <si>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</si>
  <si>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</si>
  <si>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</si>
  <si>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</si>
  <si>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</si>
  <si>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</si>
  <si>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</si>
  <si>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</si>
  <si>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</si>
  <si>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</si>
  <si>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</si>
  <si>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</si>
  <si>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</si>
  <si>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</si>
  <si>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</si>
  <si>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</si>
  <si>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</si>
  <si>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</si>
  <si>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</si>
  <si>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</si>
  <si>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</si>
  <si>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</si>
  <si>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</si>
  <si>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</si>
  <si>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</si>
  <si>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</si>
  <si>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</si>
  <si>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</si>
  <si>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</si>
  <si>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</si>
  <si>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</si>
  <si>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</si>
  <si>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</si>
  <si>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</si>
  <si>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</si>
  <si>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</si>
  <si>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</si>
  <si>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</si>
  <si>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</si>
  <si>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</si>
  <si>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</si>
  <si>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</si>
  <si>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</si>
  <si>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</si>
  <si>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</si>
  <si>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</si>
  <si>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</si>
  <si>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</si>
  <si>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</si>
  <si>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</si>
  <si>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</si>
  <si>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</si>
  <si>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</si>
  <si>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</si>
  <si>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</si>
  <si>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</si>
  <si>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</si>
  <si>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</si>
  <si>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</si>
  <si>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</si>
  <si>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</si>
  <si>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</si>
  <si>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</si>
  <si>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</si>
  <si>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</si>
  <si>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</si>
  <si>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</si>
  <si>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</si>
  <si>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</si>
  <si>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</si>
  <si>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</si>
  <si>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</si>
  <si>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</si>
  <si>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</si>
  <si>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</si>
  <si>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</si>
  <si>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</si>
  <si>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</si>
  <si>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</si>
  <si>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</si>
  <si>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</si>
  <si>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</si>
  <si>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</si>
  <si>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</si>
  <si>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</si>
  <si>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</si>
  <si>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</si>
  <si>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</si>
  <si>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</si>
  <si>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</si>
  <si>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</si>
  <si>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</si>
  <si>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</si>
  <si>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</si>
  <si>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</si>
  <si>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</si>
  <si>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</si>
  <si>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</si>
  <si>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</si>
  <si>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</si>
  <si>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</si>
  <si>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</si>
  <si>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</si>
  <si>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</si>
  <si>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</si>
  <si>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</si>
  <si>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</si>
  <si>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</si>
  <si>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</si>
  <si>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</si>
  <si>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</si>
  <si>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</si>
  <si>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</si>
  <si>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</si>
  <si>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</si>
  <si>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</si>
  <si>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</si>
  <si>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</si>
  <si>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</si>
  <si>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</si>
  <si>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</si>
  <si>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</si>
  <si>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</si>
  <si>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</si>
  <si>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</si>
  <si>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</si>
  <si>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</si>
  <si>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</si>
  <si>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</si>
  <si>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</si>
  <si>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</si>
  <si>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</si>
  <si>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</si>
  <si>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</si>
  <si>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</si>
  <si>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</si>
  <si>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</si>
  <si>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</si>
  <si>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</si>
  <si>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</si>
  <si>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</si>
  <si>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</si>
  <si>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</si>
  <si>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</si>
  <si>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</si>
  <si>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</si>
  <si>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</si>
  <si>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</si>
  <si>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</si>
  <si>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</si>
  <si>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</si>
  <si>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</si>
  <si>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</si>
  <si>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</si>
  <si>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</si>
  <si>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</si>
  <si>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</si>
  <si>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</si>
  <si>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</si>
  <si>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</si>
  <si>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</si>
  <si>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</si>
  <si>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</si>
  <si>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</si>
  <si>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</si>
  <si>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</si>
  <si>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</si>
  <si>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</si>
  <si>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</si>
  <si>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</si>
  <si>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</si>
  <si>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</si>
  <si>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</si>
  <si>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</si>
  <si>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</si>
  <si>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</si>
  <si>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</si>
  <si>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</si>
  <si>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</si>
  <si>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</si>
  <si>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</si>
  <si>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</si>
  <si>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</si>
  <si>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</si>
  <si>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</si>
  <si>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</si>
  <si>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</si>
  <si>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</si>
  <si>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</si>
  <si>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</si>
  <si>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</si>
  <si>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</si>
  <si>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</si>
  <si>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</si>
  <si>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</si>
  <si>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</si>
  <si>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</si>
  <si>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</si>
  <si>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</si>
  <si>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</si>
  <si>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</si>
  <si>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</si>
  <si>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</si>
  <si>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</si>
  <si>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</si>
  <si>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</si>
  <si>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</si>
  <si>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</si>
  <si>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</si>
  <si>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</si>
  <si>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</si>
  <si>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</si>
  <si>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</si>
  <si>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</si>
  <si>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</si>
  <si>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</si>
  <si>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</si>
  <si>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</si>
  <si>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</si>
  <si>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</si>
  <si>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</si>
  <si>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</si>
  <si>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</si>
  <si>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</si>
  <si>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</si>
  <si>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</si>
  <si>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</si>
  <si>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</si>
  <si>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</si>
  <si>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</si>
  <si>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</si>
  <si>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</si>
  <si>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</si>
  <si>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</si>
  <si>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</si>
  <si>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</si>
  <si>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</si>
  <si>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</si>
  <si>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</si>
  <si>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</si>
  <si>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</si>
  <si>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</si>
  <si>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</si>
  <si>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</si>
  <si>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</si>
  <si>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</si>
  <si>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</si>
  <si>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</si>
  <si>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</si>
  <si>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</si>
  <si>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</si>
  <si>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</si>
  <si>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</si>
  <si>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</si>
  <si>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</si>
  <si>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</si>
  <si>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</si>
  <si>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</si>
  <si>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</si>
  <si>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</si>
  <si>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</si>
  <si>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</si>
  <si>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</si>
  <si>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</si>
  <si>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</si>
  <si>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</si>
  <si>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</si>
  <si>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</si>
  <si>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</si>
  <si>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</si>
  <si>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</si>
  <si>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</si>
  <si>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</si>
  <si>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</si>
  <si>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</si>
  <si>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</si>
  <si>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</si>
  <si>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</si>
  <si>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</si>
  <si>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</si>
  <si>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</si>
  <si>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</si>
  <si>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</si>
  <si>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</si>
  <si>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</si>
  <si>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</si>
  <si>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</si>
  <si>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</si>
  <si>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</si>
  <si>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</si>
  <si>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</si>
  <si>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</si>
  <si>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</si>
  <si>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</si>
  <si>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</si>
  <si>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</si>
  <si>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</si>
  <si>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</si>
  <si>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</si>
  <si>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</si>
  <si>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</si>
  <si>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</si>
  <si>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</si>
  <si>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</si>
  <si>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</si>
  <si>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</si>
  <si>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</si>
  <si>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</si>
  <si>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</si>
  <si>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</si>
  <si>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</si>
  <si>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</si>
  <si>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</si>
  <si>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</si>
  <si>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</si>
  <si>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</si>
  <si>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</si>
  <si>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</si>
  <si>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</si>
  <si>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</si>
  <si>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</si>
  <si>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</si>
  <si>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</si>
  <si>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</si>
  <si>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</si>
  <si>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</si>
  <si>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</si>
  <si>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</si>
  <si>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</si>
  <si>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</si>
  <si>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</si>
  <si>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</si>
  <si>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</si>
  <si>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</si>
  <si>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</si>
  <si>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</si>
  <si>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</si>
  <si>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</si>
  <si>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</si>
  <si>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</si>
  <si>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</si>
  <si>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</si>
  <si>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</si>
  <si>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</si>
  <si>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</si>
  <si>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</si>
  <si>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</si>
  <si>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</si>
  <si>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</si>
  <si>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</si>
  <si>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</si>
  <si>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</si>
  <si>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</si>
  <si>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</si>
  <si>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</si>
  <si>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</si>
  <si>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</si>
  <si>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</si>
  <si>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</si>
  <si>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</si>
  <si>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</si>
  <si>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</si>
  <si>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</si>
  <si>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</si>
  <si>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</si>
  <si>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</si>
  <si>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</si>
  <si>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</si>
  <si>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</si>
  <si>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</si>
  <si>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</si>
  <si>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</si>
  <si>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</si>
  <si>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</si>
  <si>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</si>
  <si>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</si>
  <si>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</si>
  <si>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</si>
  <si>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</si>
  <si>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</si>
  <si>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</si>
  <si>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</si>
  <si>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</si>
  <si>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</si>
  <si>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</si>
  <si>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</si>
  <si>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</si>
  <si>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</si>
  <si>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</si>
  <si>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</si>
  <si>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</si>
  <si>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</si>
  <si>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</si>
  <si>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</si>
  <si>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</si>
  <si>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</si>
  <si>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</si>
  <si>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</si>
  <si>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</si>
  <si>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</si>
  <si>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</si>
  <si>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</si>
  <si>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</si>
  <si>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</si>
  <si>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</si>
  <si>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</si>
  <si>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</si>
  <si>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</si>
  <si>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</si>
  <si>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</si>
  <si>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</si>
  <si>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</si>
  <si>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</si>
  <si>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</si>
  <si>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</si>
  <si>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</si>
  <si>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</si>
  <si>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</si>
  <si>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</si>
  <si>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</si>
  <si>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</si>
  <si>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</si>
  <si>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</si>
  <si>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</si>
  <si>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</si>
  <si>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</si>
  <si>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</si>
  <si>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</si>
  <si>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</si>
  <si>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</si>
  <si>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</si>
  <si>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</si>
  <si>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</si>
  <si>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</si>
  <si>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</si>
  <si>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</si>
  <si>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</si>
  <si>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</si>
  <si>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</si>
  <si>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</si>
  <si>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</si>
  <si>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</si>
  <si>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</si>
  <si>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</si>
  <si>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</si>
  <si>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</si>
  <si>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</si>
  <si>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</si>
  <si>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</si>
  <si>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</si>
  <si>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</si>
  <si>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</si>
  <si>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</si>
  <si>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</si>
  <si>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</si>
  <si>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</si>
  <si>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</si>
  <si>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</si>
  <si>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</si>
  <si>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</si>
  <si>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</si>
  <si>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</si>
  <si>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</si>
  <si>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</si>
  <si>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</si>
  <si>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</si>
  <si>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</si>
  <si>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</si>
  <si>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</si>
  <si>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</si>
  <si>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</si>
  <si>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</si>
  <si>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</si>
  <si>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</si>
  <si>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</si>
  <si>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</si>
  <si>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</si>
  <si>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</si>
  <si>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</si>
  <si>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</si>
  <si>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</si>
  <si>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</si>
  <si>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</si>
  <si>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Provision for deferred tax is calculated annualy, at balance sheet date 31 December. There were no movement in deferred tax balances during reporting period.</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</si>
  <si>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</si>
  <si>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</si>
  <si>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</si>
  <si>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</si>
  <si>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</si>
  <si>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</si>
  <si>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</si>
  <si>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</si>
  <si>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</si>
  <si>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</si>
  <si>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</si>
  <si>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</si>
  <si>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</si>
  <si>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</si>
  <si>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</si>
  <si>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</si>
  <si>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</si>
  <si>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</si>
  <si>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</si>
  <si>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</si>
  <si>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</si>
  <si>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</si>
  <si>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</si>
  <si>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</si>
  <si>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</si>
  <si>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</si>
  <si>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</si>
  <si>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</si>
  <si>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</si>
  <si>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</si>
  <si>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30.06.2023  </t>
  </si>
  <si>
    <t>for the period 01.01.2023 to 30.06.2023</t>
  </si>
  <si>
    <t>NOTES TO FINANCIAL STATEMENTS - TFI
(drawn up for quarterly reporting periods)
Name of the issuer:   ERICSSON NIKOLA TESLA D.D.
Personal identification number (OIB):   84214771175
Reporting period: Q2 2023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</si>
  <si>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30.06.2022</t>
  </si>
  <si>
    <t>30.06.2023</t>
  </si>
  <si>
    <t>The average number of employees during the reporting period is 2741 (Q2 2022: 2669). The Company does not categorise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</si>
</sst>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
    <numFmt numFmtId="165" formatCode="00"/>
    <numFmt numFmtId="166" formatCode="&quot;$&quot;#,##0.00_);[Red]\(&quot;$&quot;#,##0.00\)"/>
    <numFmt numFmtId="167" formatCode="0.00_)"/>
    <numFmt numFmtId="168" formatCode="_-* #,##0.00\ _k_n_-;\-* #,##0.00\ _k_n_-;_-* &quot;-&quot;??\ _k_n_-;_-@_-"/>
  </numFmts>
  <fonts count="95"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u/>
      <sz val="1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5">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s>
  <cellStyleXfs count="19935">
    <xf numFmtId="0" fontId="0" fillId="0" borderId="0"/>
    <xf numFmtId="0" fontId="9" fillId="0" borderId="0">
      <alignment vertical="top"/>
    </xf>
    <xf numFmtId="0" fontId="12" fillId="0" borderId="0" applyNumberFormat="0" applyFill="0" applyBorder="0" applyAlignment="0" applyProtection="0">
      <alignment vertical="top"/>
      <protection locked="0"/>
    </xf>
    <xf numFmtId="0" fontId="13" fillId="0" borderId="0"/>
    <xf numFmtId="0" fontId="3" fillId="0" borderId="0"/>
    <xf numFmtId="0" fontId="42" fillId="0" borderId="0" applyNumberFormat="0" applyFill="0" applyBorder="0" applyAlignment="0" applyProtection="0"/>
    <xf numFmtId="0" fontId="9" fillId="0" borderId="0">
      <alignment vertical="top"/>
    </xf>
    <xf numFmtId="0" fontId="50" fillId="16" borderId="0"/>
    <xf numFmtId="0" fontId="59"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60" fillId="22" borderId="0" applyNumberFormat="0" applyBorder="0" applyAlignment="0" applyProtection="0"/>
    <xf numFmtId="0" fontId="60" fillId="30" borderId="0" applyNumberFormat="0" applyBorder="0" applyAlignment="0" applyProtection="0"/>
    <xf numFmtId="0" fontId="59" fillId="23" borderId="0" applyNumberFormat="0" applyBorder="0" applyAlignment="0" applyProtection="0"/>
    <xf numFmtId="0" fontId="59" fillId="20"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59" fillId="36" borderId="0" applyNumberFormat="0" applyBorder="0" applyAlignment="0" applyProtection="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0" fillId="27" borderId="0" applyNumberFormat="0" applyBorder="0" applyAlignment="0" applyProtection="0"/>
    <xf numFmtId="0" fontId="65" fillId="0" borderId="55"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0" applyNumberFormat="0" applyFill="0" applyBorder="0" applyAlignment="0" applyProtection="0"/>
    <xf numFmtId="0" fontId="68" fillId="35" borderId="53" applyNumberFormat="0" applyAlignment="0" applyProtection="0"/>
    <xf numFmtId="0" fontId="69" fillId="0" borderId="58" applyNumberFormat="0" applyFill="0" applyAlignment="0" applyProtection="0"/>
    <xf numFmtId="0" fontId="69" fillId="35" borderId="0" applyNumberFormat="0" applyBorder="0" applyAlignment="0" applyProtection="0"/>
    <xf numFmtId="0" fontId="51" fillId="34" borderId="53" applyNumberFormat="0" applyFont="0" applyAlignment="0" applyProtection="0"/>
    <xf numFmtId="0" fontId="70" fillId="37" borderId="59" applyNumberFormat="0" applyAlignment="0" applyProtection="0"/>
    <xf numFmtId="4" fontId="51" fillId="41" borderId="53" applyNumberFormat="0" applyProtection="0">
      <alignment vertical="center"/>
    </xf>
    <xf numFmtId="4" fontId="73" fillId="42" borderId="53" applyNumberFormat="0" applyProtection="0">
      <alignment vertical="center"/>
    </xf>
    <xf numFmtId="4" fontId="51" fillId="42" borderId="53" applyNumberFormat="0" applyProtection="0">
      <alignment horizontal="left" vertical="center" indent="1"/>
    </xf>
    <xf numFmtId="0" fontId="56" fillId="41" borderId="60" applyNumberFormat="0" applyProtection="0">
      <alignment horizontal="left" vertical="top" indent="1"/>
    </xf>
    <xf numFmtId="4" fontId="51" fillId="43" borderId="53" applyNumberFormat="0" applyProtection="0">
      <alignment horizontal="left" vertical="center" indent="1"/>
    </xf>
    <xf numFmtId="4" fontId="51" fillId="44" borderId="53" applyNumberFormat="0" applyProtection="0">
      <alignment horizontal="right" vertical="center"/>
    </xf>
    <xf numFmtId="4" fontId="51" fillId="45" borderId="53" applyNumberFormat="0" applyProtection="0">
      <alignment horizontal="right" vertical="center"/>
    </xf>
    <xf numFmtId="4" fontId="51" fillId="46" borderId="61" applyNumberFormat="0" applyProtection="0">
      <alignment horizontal="right" vertical="center"/>
    </xf>
    <xf numFmtId="4" fontId="51" fillId="47" borderId="53" applyNumberFormat="0" applyProtection="0">
      <alignment horizontal="right" vertical="center"/>
    </xf>
    <xf numFmtId="4" fontId="51" fillId="48" borderId="53" applyNumberFormat="0" applyProtection="0">
      <alignment horizontal="right" vertical="center"/>
    </xf>
    <xf numFmtId="4" fontId="51" fillId="49" borderId="53" applyNumberFormat="0" applyProtection="0">
      <alignment horizontal="right" vertical="center"/>
    </xf>
    <xf numFmtId="4" fontId="51" fillId="50" borderId="53" applyNumberFormat="0" applyProtection="0">
      <alignment horizontal="right" vertical="center"/>
    </xf>
    <xf numFmtId="4" fontId="51" fillId="51" borderId="53" applyNumberFormat="0" applyProtection="0">
      <alignment horizontal="right" vertical="center"/>
    </xf>
    <xf numFmtId="4" fontId="51" fillId="52" borderId="53" applyNumberFormat="0" applyProtection="0">
      <alignment horizontal="right" vertical="center"/>
    </xf>
    <xf numFmtId="4" fontId="51" fillId="53" borderId="61" applyNumberFormat="0" applyProtection="0">
      <alignment horizontal="left" vertical="center" indent="1"/>
    </xf>
    <xf numFmtId="4" fontId="55" fillId="54" borderId="61" applyNumberFormat="0" applyProtection="0">
      <alignment horizontal="left" vertical="center" indent="1"/>
    </xf>
    <xf numFmtId="4" fontId="55" fillId="54" borderId="61" applyNumberFormat="0" applyProtection="0">
      <alignment horizontal="left" vertical="center" indent="1"/>
    </xf>
    <xf numFmtId="4" fontId="51" fillId="55" borderId="53" applyNumberFormat="0" applyProtection="0">
      <alignment horizontal="right" vertical="center"/>
    </xf>
    <xf numFmtId="4" fontId="51" fillId="56" borderId="61" applyNumberFormat="0" applyProtection="0">
      <alignment horizontal="left" vertical="center" indent="1"/>
    </xf>
    <xf numFmtId="4" fontId="51" fillId="55" borderId="61" applyNumberFormat="0" applyProtection="0">
      <alignment horizontal="left" vertical="center" indent="1"/>
    </xf>
    <xf numFmtId="0" fontId="51" fillId="57" borderId="53" applyNumberFormat="0" applyProtection="0">
      <alignment horizontal="left" vertical="center" indent="1"/>
    </xf>
    <xf numFmtId="0" fontId="51" fillId="54" borderId="60" applyNumberFormat="0" applyProtection="0">
      <alignment horizontal="left" vertical="top" indent="1"/>
    </xf>
    <xf numFmtId="0" fontId="51" fillId="58" borderId="53" applyNumberFormat="0" applyProtection="0">
      <alignment horizontal="left" vertical="center" indent="1"/>
    </xf>
    <xf numFmtId="0" fontId="51" fillId="55" borderId="60" applyNumberFormat="0" applyProtection="0">
      <alignment horizontal="left" vertical="top" indent="1"/>
    </xf>
    <xf numFmtId="0" fontId="51" fillId="59" borderId="53" applyNumberFormat="0" applyProtection="0">
      <alignment horizontal="left" vertical="center" indent="1"/>
    </xf>
    <xf numFmtId="0" fontId="51" fillId="59" borderId="60" applyNumberFormat="0" applyProtection="0">
      <alignment horizontal="left" vertical="top" indent="1"/>
    </xf>
    <xf numFmtId="0" fontId="51" fillId="56" borderId="53" applyNumberFormat="0" applyProtection="0">
      <alignment horizontal="left" vertical="center" indent="1"/>
    </xf>
    <xf numFmtId="0" fontId="51" fillId="56" borderId="60" applyNumberFormat="0" applyProtection="0">
      <alignment horizontal="left" vertical="top" indent="1"/>
    </xf>
    <xf numFmtId="0" fontId="51" fillId="60" borderId="62" applyNumberFormat="0">
      <protection locked="0"/>
    </xf>
    <xf numFmtId="0" fontId="53" fillId="54" borderId="63" applyBorder="0"/>
    <xf numFmtId="4" fontId="54" fillId="61" borderId="60" applyNumberFormat="0" applyProtection="0">
      <alignment vertical="center"/>
    </xf>
    <xf numFmtId="4" fontId="73" fillId="62" borderId="41" applyNumberFormat="0" applyProtection="0">
      <alignment vertical="center"/>
    </xf>
    <xf numFmtId="4" fontId="54" fillId="57" borderId="60" applyNumberFormat="0" applyProtection="0">
      <alignment horizontal="left" vertical="center" indent="1"/>
    </xf>
    <xf numFmtId="0" fontId="54" fillId="61" borderId="60" applyNumberFormat="0" applyProtection="0">
      <alignment horizontal="left" vertical="top" indent="1"/>
    </xf>
    <xf numFmtId="4" fontId="51" fillId="0" borderId="53" applyNumberFormat="0" applyProtection="0">
      <alignment horizontal="right" vertical="center"/>
    </xf>
    <xf numFmtId="4" fontId="73" fillId="63" borderId="53" applyNumberFormat="0" applyProtection="0">
      <alignment horizontal="right" vertical="center"/>
    </xf>
    <xf numFmtId="4" fontId="51" fillId="43" borderId="53" applyNumberFormat="0" applyProtection="0">
      <alignment horizontal="left" vertical="center" indent="1"/>
    </xf>
    <xf numFmtId="0" fontId="54" fillId="55" borderId="60" applyNumberFormat="0" applyProtection="0">
      <alignment horizontal="left" vertical="top" indent="1"/>
    </xf>
    <xf numFmtId="4" fontId="57" fillId="64" borderId="61" applyNumberFormat="0" applyProtection="0">
      <alignment horizontal="left" vertical="center" indent="1"/>
    </xf>
    <xf numFmtId="0" fontId="51" fillId="65" borderId="41"/>
    <xf numFmtId="4" fontId="58" fillId="60" borderId="53" applyNumberFormat="0" applyProtection="0">
      <alignment horizontal="right" vertical="center"/>
    </xf>
    <xf numFmtId="0" fontId="71" fillId="0" borderId="0" applyNumberFormat="0" applyFill="0" applyBorder="0" applyAlignment="0" applyProtection="0"/>
    <xf numFmtId="0" fontId="64" fillId="0" borderId="64" applyNumberFormat="0" applyFill="0" applyAlignment="0" applyProtection="0"/>
    <xf numFmtId="0" fontId="72" fillId="0" borderId="0" applyNumberForma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5" fillId="16" borderId="0"/>
    <xf numFmtId="4" fontId="51" fillId="43" borderId="53" applyNumberFormat="0" applyProtection="0">
      <alignment horizontal="left" vertical="center" indent="1"/>
    </xf>
    <xf numFmtId="4" fontId="51" fillId="43" borderId="53" applyNumberFormat="0" applyProtection="0">
      <alignment horizontal="left" vertical="center" indent="1"/>
    </xf>
    <xf numFmtId="4" fontId="51" fillId="42" borderId="53" applyNumberFormat="0" applyProtection="0">
      <alignment horizontal="left" vertical="center" indent="1"/>
    </xf>
    <xf numFmtId="0" fontId="51" fillId="57" borderId="53" applyNumberFormat="0" applyProtection="0">
      <alignment horizontal="left" vertical="center" indent="1"/>
    </xf>
    <xf numFmtId="4" fontId="51" fillId="0" borderId="53" applyNumberFormat="0" applyProtection="0">
      <alignment horizontal="right" vertical="center"/>
    </xf>
    <xf numFmtId="4" fontId="51" fillId="41" borderId="53" applyNumberFormat="0" applyProtection="0">
      <alignment vertical="center"/>
    </xf>
    <xf numFmtId="0" fontId="51" fillId="58" borderId="53" applyNumberFormat="0" applyProtection="0">
      <alignment horizontal="left" vertical="center" indent="1"/>
    </xf>
    <xf numFmtId="0" fontId="51" fillId="59" borderId="53" applyNumberFormat="0" applyProtection="0">
      <alignment horizontal="left" vertical="center" indent="1"/>
    </xf>
    <xf numFmtId="0" fontId="51" fillId="56" borderId="53" applyNumberFormat="0" applyProtection="0">
      <alignment horizontal="left" vertical="center" indent="1"/>
    </xf>
    <xf numFmtId="4" fontId="55" fillId="54" borderId="61" applyNumberFormat="0" applyProtection="0">
      <alignment horizontal="left" vertical="center" indent="1"/>
    </xf>
    <xf numFmtId="0" fontId="4" fillId="0" borderId="0">
      <alignment vertical="top"/>
    </xf>
    <xf numFmtId="0" fontId="92" fillId="0" borderId="0"/>
    <xf numFmtId="0" fontId="87" fillId="0" borderId="0">
      <alignment vertical="top"/>
    </xf>
    <xf numFmtId="0" fontId="25" fillId="0" borderId="0"/>
    <xf numFmtId="0" fontId="80" fillId="24" borderId="0" applyNumberFormat="0" applyBorder="0" applyAlignment="0" applyProtection="0"/>
    <xf numFmtId="0" fontId="81" fillId="67" borderId="65" applyNumberFormat="0" applyAlignment="0" applyProtection="0"/>
    <xf numFmtId="0" fontId="63" fillId="30" borderId="54" applyNumberFormat="0" applyAlignment="0" applyProtection="0"/>
    <xf numFmtId="43" fontId="55" fillId="0" borderId="0" applyFont="0" applyFill="0" applyBorder="0" applyAlignment="0" applyProtection="0"/>
    <xf numFmtId="43" fontId="1" fillId="0" borderId="0" applyFont="0" applyFill="0" applyBorder="0" applyAlignment="0" applyProtection="0"/>
    <xf numFmtId="0" fontId="82" fillId="0" borderId="0" applyNumberFormat="0" applyFill="0" applyBorder="0" applyAlignment="0" applyProtection="0"/>
    <xf numFmtId="0" fontId="69" fillId="68" borderId="0" applyNumberFormat="0" applyBorder="0" applyAlignment="0" applyProtection="0"/>
    <xf numFmtId="0" fontId="60" fillId="27" borderId="0" applyNumberFormat="0" applyBorder="0" applyAlignment="0" applyProtection="0"/>
    <xf numFmtId="38" fontId="51" fillId="4" borderId="0" applyNumberFormat="0" applyBorder="0" applyAlignment="0" applyProtection="0"/>
    <xf numFmtId="0" fontId="74" fillId="69" borderId="66"/>
    <xf numFmtId="0" fontId="52" fillId="42" borderId="67">
      <alignment vertical="center" wrapText="1"/>
    </xf>
    <xf numFmtId="0" fontId="65" fillId="0" borderId="55" applyNumberFormat="0" applyFill="0" applyAlignment="0" applyProtection="0"/>
    <xf numFmtId="0" fontId="66" fillId="0" borderId="68" applyNumberFormat="0" applyFill="0" applyAlignment="0" applyProtection="0"/>
    <xf numFmtId="0" fontId="67" fillId="0" borderId="69" applyNumberFormat="0" applyFill="0" applyAlignment="0" applyProtection="0"/>
    <xf numFmtId="0" fontId="67" fillId="0" borderId="0" applyNumberFormat="0" applyFill="0" applyBorder="0" applyAlignment="0" applyProtection="0"/>
    <xf numFmtId="0" fontId="68" fillId="35" borderId="65" applyNumberFormat="0" applyAlignment="0" applyProtection="0"/>
    <xf numFmtId="10" fontId="51" fillId="62" borderId="41" applyNumberFormat="0" applyBorder="0" applyAlignment="0" applyProtection="0"/>
    <xf numFmtId="0" fontId="83" fillId="0" borderId="70" applyNumberFormat="0" applyFill="0" applyAlignment="0" applyProtection="0"/>
    <xf numFmtId="0" fontId="84" fillId="35" borderId="0" applyNumberFormat="0" applyBorder="0" applyAlignment="0" applyProtection="0"/>
    <xf numFmtId="0" fontId="69" fillId="35" borderId="0" applyNumberFormat="0" applyBorder="0" applyAlignment="0" applyProtection="0"/>
    <xf numFmtId="167" fontId="75" fillId="0"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51" fillId="16" borderId="0"/>
    <xf numFmtId="0" fontId="5" fillId="16" borderId="0"/>
    <xf numFmtId="0" fontId="5" fillId="16" borderId="0"/>
    <xf numFmtId="0" fontId="5" fillId="16" borderId="0"/>
    <xf numFmtId="0" fontId="1" fillId="0" borderId="0"/>
    <xf numFmtId="0" fontId="5" fillId="16" borderId="0"/>
    <xf numFmtId="0" fontId="4" fillId="34" borderId="71" applyNumberFormat="0" applyFont="0" applyAlignment="0" applyProtection="0"/>
    <xf numFmtId="0" fontId="7" fillId="0" borderId="0"/>
    <xf numFmtId="0" fontId="70" fillId="67" borderId="59" applyNumberFormat="0" applyAlignment="0" applyProtection="0"/>
    <xf numFmtId="9" fontId="4" fillId="0" borderId="0" applyFont="0" applyFill="0" applyBorder="0" applyAlignment="0" applyProtection="0"/>
    <xf numFmtId="10" fontId="4" fillId="0" borderId="0" applyFont="0" applyFill="0" applyBorder="0" applyAlignment="0" applyProtection="0"/>
    <xf numFmtId="4" fontId="85" fillId="41" borderId="60" applyNumberFormat="0" applyProtection="0">
      <alignment vertical="center"/>
    </xf>
    <xf numFmtId="4" fontId="51" fillId="41" borderId="53" applyNumberFormat="0" applyProtection="0">
      <alignment vertical="center"/>
    </xf>
    <xf numFmtId="4" fontId="86" fillId="41" borderId="60" applyNumberFormat="0" applyProtection="0">
      <alignment vertical="center"/>
    </xf>
    <xf numFmtId="4" fontId="73" fillId="42" borderId="53" applyNumberFormat="0" applyProtection="0">
      <alignment vertical="center"/>
    </xf>
    <xf numFmtId="4" fontId="73" fillId="42" borderId="53" applyNumberFormat="0" applyProtection="0">
      <alignment vertical="center"/>
    </xf>
    <xf numFmtId="4" fontId="85" fillId="41" borderId="60" applyNumberFormat="0" applyProtection="0">
      <alignment horizontal="left" vertical="center" indent="1"/>
    </xf>
    <xf numFmtId="4" fontId="51" fillId="42" borderId="53" applyNumberFormat="0" applyProtection="0">
      <alignment horizontal="left" vertical="center" indent="1"/>
    </xf>
    <xf numFmtId="0" fontId="85" fillId="41" borderId="60" applyNumberFormat="0" applyProtection="0">
      <alignment horizontal="left" vertical="top" indent="1"/>
    </xf>
    <xf numFmtId="4" fontId="85" fillId="55" borderId="0" applyNumberFormat="0" applyProtection="0">
      <alignment horizontal="left" vertical="center" indent="1"/>
    </xf>
    <xf numFmtId="4" fontId="51" fillId="43" borderId="53" applyNumberFormat="0" applyProtection="0">
      <alignment horizontal="left" vertical="center" indent="1"/>
    </xf>
    <xf numFmtId="4" fontId="87" fillId="44" borderId="60" applyNumberFormat="0" applyProtection="0">
      <alignment horizontal="right" vertical="center"/>
    </xf>
    <xf numFmtId="4" fontId="51" fillId="44" borderId="53" applyNumberFormat="0" applyProtection="0">
      <alignment horizontal="right" vertical="center"/>
    </xf>
    <xf numFmtId="4" fontId="51" fillId="44" borderId="53" applyNumberFormat="0" applyProtection="0">
      <alignment horizontal="right" vertical="center"/>
    </xf>
    <xf numFmtId="4" fontId="87" fillId="66" borderId="60" applyNumberFormat="0" applyProtection="0">
      <alignment horizontal="right" vertical="center"/>
    </xf>
    <xf numFmtId="4" fontId="51" fillId="45" borderId="53" applyNumberFormat="0" applyProtection="0">
      <alignment horizontal="right" vertical="center"/>
    </xf>
    <xf numFmtId="4" fontId="51" fillId="45" borderId="53" applyNumberFormat="0" applyProtection="0">
      <alignment horizontal="right" vertical="center"/>
    </xf>
    <xf numFmtId="4" fontId="87" fillId="46" borderId="60" applyNumberFormat="0" applyProtection="0">
      <alignment horizontal="right" vertical="center"/>
    </xf>
    <xf numFmtId="4" fontId="51" fillId="46" borderId="61" applyNumberFormat="0" applyProtection="0">
      <alignment horizontal="right" vertical="center"/>
    </xf>
    <xf numFmtId="4" fontId="51" fillId="46" borderId="61" applyNumberFormat="0" applyProtection="0">
      <alignment horizontal="right" vertical="center"/>
    </xf>
    <xf numFmtId="4" fontId="87" fillId="47" borderId="60" applyNumberFormat="0" applyProtection="0">
      <alignment horizontal="right" vertical="center"/>
    </xf>
    <xf numFmtId="4" fontId="51" fillId="47" borderId="53" applyNumberFormat="0" applyProtection="0">
      <alignment horizontal="right" vertical="center"/>
    </xf>
    <xf numFmtId="4" fontId="51" fillId="47" borderId="53" applyNumberFormat="0" applyProtection="0">
      <alignment horizontal="right" vertical="center"/>
    </xf>
    <xf numFmtId="4" fontId="87" fillId="48" borderId="60" applyNumberFormat="0" applyProtection="0">
      <alignment horizontal="right" vertical="center"/>
    </xf>
    <xf numFmtId="4" fontId="51" fillId="48" borderId="53" applyNumberFormat="0" applyProtection="0">
      <alignment horizontal="right" vertical="center"/>
    </xf>
    <xf numFmtId="4" fontId="51" fillId="48" borderId="53" applyNumberFormat="0" applyProtection="0">
      <alignment horizontal="right" vertical="center"/>
    </xf>
    <xf numFmtId="4" fontId="87" fillId="49" borderId="60" applyNumberFormat="0" applyProtection="0">
      <alignment horizontal="right" vertical="center"/>
    </xf>
    <xf numFmtId="4" fontId="51" fillId="49" borderId="53" applyNumberFormat="0" applyProtection="0">
      <alignment horizontal="right" vertical="center"/>
    </xf>
    <xf numFmtId="4" fontId="51" fillId="49" borderId="53" applyNumberFormat="0" applyProtection="0">
      <alignment horizontal="right" vertical="center"/>
    </xf>
    <xf numFmtId="4" fontId="87" fillId="50" borderId="60" applyNumberFormat="0" applyProtection="0">
      <alignment horizontal="right" vertical="center"/>
    </xf>
    <xf numFmtId="4" fontId="51" fillId="50" borderId="53" applyNumberFormat="0" applyProtection="0">
      <alignment horizontal="right" vertical="center"/>
    </xf>
    <xf numFmtId="4" fontId="51" fillId="50" borderId="53" applyNumberFormat="0" applyProtection="0">
      <alignment horizontal="right" vertical="center"/>
    </xf>
    <xf numFmtId="4" fontId="87" fillId="51" borderId="60" applyNumberFormat="0" applyProtection="0">
      <alignment horizontal="right" vertical="center"/>
    </xf>
    <xf numFmtId="4" fontId="51" fillId="51" borderId="53" applyNumberFormat="0" applyProtection="0">
      <alignment horizontal="right" vertical="center"/>
    </xf>
    <xf numFmtId="4" fontId="51" fillId="51" borderId="53" applyNumberFormat="0" applyProtection="0">
      <alignment horizontal="right" vertical="center"/>
    </xf>
    <xf numFmtId="4" fontId="87" fillId="52" borderId="60" applyNumberFormat="0" applyProtection="0">
      <alignment horizontal="right" vertical="center"/>
    </xf>
    <xf numFmtId="4" fontId="51" fillId="52" borderId="53" applyNumberFormat="0" applyProtection="0">
      <alignment horizontal="right" vertical="center"/>
    </xf>
    <xf numFmtId="4" fontId="51" fillId="52" borderId="53" applyNumberFormat="0" applyProtection="0">
      <alignment horizontal="right" vertical="center"/>
    </xf>
    <xf numFmtId="4" fontId="85" fillId="53" borderId="72" applyNumberFormat="0" applyProtection="0">
      <alignment horizontal="left" vertical="center" indent="1"/>
    </xf>
    <xf numFmtId="4" fontId="51" fillId="53" borderId="61" applyNumberFormat="0" applyProtection="0">
      <alignment horizontal="left" vertical="center" indent="1"/>
    </xf>
    <xf numFmtId="4" fontId="51" fillId="53" borderId="61" applyNumberFormat="0" applyProtection="0">
      <alignment horizontal="left" vertical="center" indent="1"/>
    </xf>
    <xf numFmtId="4" fontId="87" fillId="56" borderId="0" applyNumberFormat="0" applyProtection="0">
      <alignment horizontal="left" vertical="center" indent="1"/>
    </xf>
    <xf numFmtId="4" fontId="55" fillId="54" borderId="61" applyNumberFormat="0" applyProtection="0">
      <alignment horizontal="left" vertical="center" indent="1"/>
    </xf>
    <xf numFmtId="4" fontId="55" fillId="54" borderId="61" applyNumberFormat="0" applyProtection="0">
      <alignment horizontal="left" vertical="center" indent="1"/>
    </xf>
    <xf numFmtId="4" fontId="88" fillId="54" borderId="0" applyNumberFormat="0" applyProtection="0">
      <alignment horizontal="left" vertical="center" indent="1"/>
    </xf>
    <xf numFmtId="4" fontId="87" fillId="55" borderId="60" applyNumberFormat="0" applyProtection="0">
      <alignment horizontal="right" vertical="center"/>
    </xf>
    <xf numFmtId="4" fontId="51" fillId="55" borderId="53" applyNumberFormat="0" applyProtection="0">
      <alignment horizontal="right" vertical="center"/>
    </xf>
    <xf numFmtId="4" fontId="51" fillId="55" borderId="53" applyNumberFormat="0" applyProtection="0">
      <alignment horizontal="right" vertical="center"/>
    </xf>
    <xf numFmtId="4" fontId="9" fillId="56" borderId="0" applyNumberFormat="0" applyProtection="0">
      <alignment horizontal="left" vertical="center" indent="1"/>
    </xf>
    <xf numFmtId="4" fontId="51" fillId="56" borderId="61" applyNumberFormat="0" applyProtection="0">
      <alignment horizontal="left" vertical="center" indent="1"/>
    </xf>
    <xf numFmtId="4" fontId="51" fillId="56" borderId="61" applyNumberFormat="0" applyProtection="0">
      <alignment horizontal="left" vertical="center" indent="1"/>
    </xf>
    <xf numFmtId="4" fontId="9" fillId="55" borderId="0" applyNumberFormat="0" applyProtection="0">
      <alignment horizontal="left" vertical="center" indent="1"/>
    </xf>
    <xf numFmtId="4" fontId="51" fillId="55" borderId="61" applyNumberFormat="0" applyProtection="0">
      <alignment horizontal="left" vertical="center" indent="1"/>
    </xf>
    <xf numFmtId="4" fontId="51" fillId="55" borderId="61" applyNumberFormat="0" applyProtection="0">
      <alignment horizontal="left" vertical="center" indent="1"/>
    </xf>
    <xf numFmtId="0" fontId="4" fillId="54" borderId="60" applyNumberFormat="0" applyProtection="0">
      <alignment horizontal="left" vertical="center" indent="1"/>
    </xf>
    <xf numFmtId="0" fontId="51" fillId="57" borderId="53" applyNumberFormat="0" applyProtection="0">
      <alignment horizontal="left" vertical="center" indent="1"/>
    </xf>
    <xf numFmtId="0" fontId="4" fillId="54" borderId="60" applyNumberFormat="0" applyProtection="0">
      <alignment horizontal="left" vertical="top" indent="1"/>
    </xf>
    <xf numFmtId="0" fontId="4" fillId="55" borderId="60" applyNumberFormat="0" applyProtection="0">
      <alignment horizontal="left" vertical="center" indent="1"/>
    </xf>
    <xf numFmtId="0" fontId="51" fillId="58" borderId="53" applyNumberFormat="0" applyProtection="0">
      <alignment horizontal="left" vertical="center" indent="1"/>
    </xf>
    <xf numFmtId="0" fontId="4" fillId="55" borderId="60" applyNumberFormat="0" applyProtection="0">
      <alignment horizontal="left" vertical="top" indent="1"/>
    </xf>
    <xf numFmtId="0" fontId="4" fillId="59" borderId="60" applyNumberFormat="0" applyProtection="0">
      <alignment horizontal="left" vertical="center" indent="1"/>
    </xf>
    <xf numFmtId="0" fontId="51" fillId="59" borderId="53" applyNumberFormat="0" applyProtection="0">
      <alignment horizontal="left" vertical="center" indent="1"/>
    </xf>
    <xf numFmtId="0" fontId="4" fillId="59" borderId="60" applyNumberFormat="0" applyProtection="0">
      <alignment horizontal="left" vertical="top" indent="1"/>
    </xf>
    <xf numFmtId="0" fontId="4" fillId="56" borderId="60" applyNumberFormat="0" applyProtection="0">
      <alignment horizontal="left" vertical="center" indent="1"/>
    </xf>
    <xf numFmtId="0" fontId="51" fillId="56" borderId="53" applyNumberFormat="0" applyProtection="0">
      <alignment horizontal="left" vertical="center" indent="1"/>
    </xf>
    <xf numFmtId="0" fontId="4" fillId="56" borderId="60" applyNumberFormat="0" applyProtection="0">
      <alignment horizontal="left" vertical="top" indent="1"/>
    </xf>
    <xf numFmtId="0" fontId="4" fillId="60" borderId="41" applyNumberFormat="0">
      <protection locked="0"/>
    </xf>
    <xf numFmtId="4" fontId="87" fillId="61" borderId="60" applyNumberFormat="0" applyProtection="0">
      <alignment vertical="center"/>
    </xf>
    <xf numFmtId="4" fontId="89" fillId="61" borderId="60" applyNumberFormat="0" applyProtection="0">
      <alignment vertical="center"/>
    </xf>
    <xf numFmtId="4" fontId="87" fillId="61" borderId="60" applyNumberFormat="0" applyProtection="0">
      <alignment horizontal="left" vertical="center" indent="1"/>
    </xf>
    <xf numFmtId="4" fontId="54" fillId="57" borderId="60" applyNumberFormat="0" applyProtection="0">
      <alignment horizontal="left" vertical="center" indent="1"/>
    </xf>
    <xf numFmtId="0" fontId="87" fillId="61" borderId="60" applyNumberFormat="0" applyProtection="0">
      <alignment horizontal="left" vertical="top" indent="1"/>
    </xf>
    <xf numFmtId="4" fontId="87" fillId="56" borderId="60" applyNumberFormat="0" applyProtection="0">
      <alignment horizontal="right" vertical="center"/>
    </xf>
    <xf numFmtId="4" fontId="51" fillId="0" borderId="53" applyNumberFormat="0" applyProtection="0">
      <alignment horizontal="right" vertical="center"/>
    </xf>
    <xf numFmtId="4" fontId="89" fillId="56" borderId="60" applyNumberFormat="0" applyProtection="0">
      <alignment horizontal="right" vertical="center"/>
    </xf>
    <xf numFmtId="4" fontId="73" fillId="63" borderId="53" applyNumberFormat="0" applyProtection="0">
      <alignment horizontal="right" vertical="center"/>
    </xf>
    <xf numFmtId="4" fontId="73" fillId="63" borderId="53" applyNumberFormat="0" applyProtection="0">
      <alignment horizontal="right" vertical="center"/>
    </xf>
    <xf numFmtId="4" fontId="87" fillId="55" borderId="60" applyNumberFormat="0" applyProtection="0">
      <alignment horizontal="left" vertical="center" indent="1"/>
    </xf>
    <xf numFmtId="0" fontId="4" fillId="0" borderId="0">
      <alignment vertical="top"/>
    </xf>
    <xf numFmtId="4" fontId="51" fillId="43" borderId="53" applyNumberFormat="0" applyProtection="0">
      <alignment horizontal="left" vertical="center" indent="1"/>
    </xf>
    <xf numFmtId="0" fontId="87" fillId="55" borderId="60" applyNumberFormat="0" applyProtection="0">
      <alignment horizontal="left" vertical="top" indent="1"/>
    </xf>
    <xf numFmtId="4" fontId="90" fillId="64" borderId="0" applyNumberFormat="0" applyProtection="0">
      <alignment horizontal="left" vertical="center" indent="1"/>
    </xf>
    <xf numFmtId="0" fontId="51" fillId="65" borderId="41"/>
    <xf numFmtId="0" fontId="51" fillId="65" borderId="41"/>
    <xf numFmtId="0" fontId="51" fillId="65" borderId="41"/>
    <xf numFmtId="4" fontId="79" fillId="56" borderId="60" applyNumberFormat="0" applyProtection="0">
      <alignment horizontal="right" vertical="center"/>
    </xf>
    <xf numFmtId="0" fontId="25" fillId="0" borderId="0"/>
    <xf numFmtId="0" fontId="50" fillId="16" borderId="0"/>
    <xf numFmtId="3" fontId="4" fillId="0" borderId="41" applyNumberFormat="0" applyFont="0" applyFill="0" applyAlignment="0" applyProtection="0">
      <alignment vertical="center"/>
    </xf>
    <xf numFmtId="0" fontId="71" fillId="0" borderId="0" applyNumberFormat="0" applyFill="0" applyBorder="0" applyAlignment="0" applyProtection="0"/>
    <xf numFmtId="4" fontId="4" fillId="0" borderId="73" applyNumberFormat="0" applyFont="0" applyFill="0" applyAlignment="0" applyProtection="0">
      <alignment vertical="center"/>
    </xf>
    <xf numFmtId="40" fontId="76" fillId="0" borderId="0" applyFont="0" applyFill="0" applyBorder="0" applyAlignment="0" applyProtection="0"/>
    <xf numFmtId="166" fontId="77" fillId="0" borderId="0" applyFont="0" applyFill="0" applyBorder="0" applyAlignment="0" applyProtection="0"/>
    <xf numFmtId="0" fontId="91" fillId="0" borderId="0" applyNumberFormat="0" applyFill="0" applyBorder="0" applyAlignment="0" applyProtection="0"/>
    <xf numFmtId="0" fontId="78" fillId="0" borderId="74"/>
    <xf numFmtId="0" fontId="68" fillId="35" borderId="65" applyNumberFormat="0" applyAlignment="0" applyProtection="0"/>
    <xf numFmtId="9" fontId="4" fillId="0" borderId="0" applyFont="0" applyFill="0" applyBorder="0" applyAlignment="0" applyProtection="0"/>
    <xf numFmtId="43" fontId="55" fillId="0" borderId="0" applyFont="0" applyFill="0" applyBorder="0" applyAlignment="0" applyProtection="0"/>
    <xf numFmtId="0" fontId="5" fillId="16" borderId="0"/>
    <xf numFmtId="0" fontId="5" fillId="16" borderId="0"/>
    <xf numFmtId="4" fontId="51" fillId="41" borderId="53" applyNumberFormat="0" applyProtection="0">
      <alignment vertical="center"/>
    </xf>
    <xf numFmtId="4" fontId="51" fillId="42" borderId="53" applyNumberFormat="0" applyProtection="0">
      <alignment horizontal="left" vertical="center" indent="1"/>
    </xf>
    <xf numFmtId="4" fontId="51" fillId="43" borderId="53" applyNumberFormat="0" applyProtection="0">
      <alignment horizontal="left" vertical="center" indent="1"/>
    </xf>
    <xf numFmtId="4" fontId="51" fillId="44" borderId="53" applyNumberFormat="0" applyProtection="0">
      <alignment horizontal="right" vertical="center"/>
    </xf>
    <xf numFmtId="4" fontId="51" fillId="45" borderId="53" applyNumberFormat="0" applyProtection="0">
      <alignment horizontal="right" vertical="center"/>
    </xf>
    <xf numFmtId="4" fontId="51" fillId="46" borderId="61" applyNumberFormat="0" applyProtection="0">
      <alignment horizontal="right" vertical="center"/>
    </xf>
    <xf numFmtId="4" fontId="51" fillId="47" borderId="53" applyNumberFormat="0" applyProtection="0">
      <alignment horizontal="right" vertical="center"/>
    </xf>
    <xf numFmtId="4" fontId="51" fillId="48" borderId="53" applyNumberFormat="0" applyProtection="0">
      <alignment horizontal="right" vertical="center"/>
    </xf>
    <xf numFmtId="4" fontId="51" fillId="49" borderId="53" applyNumberFormat="0" applyProtection="0">
      <alignment horizontal="right" vertical="center"/>
    </xf>
    <xf numFmtId="4" fontId="51" fillId="50" borderId="53" applyNumberFormat="0" applyProtection="0">
      <alignment horizontal="right" vertical="center"/>
    </xf>
    <xf numFmtId="4" fontId="51" fillId="51" borderId="53" applyNumberFormat="0" applyProtection="0">
      <alignment horizontal="right" vertical="center"/>
    </xf>
    <xf numFmtId="4" fontId="51" fillId="52" borderId="53" applyNumberFormat="0" applyProtection="0">
      <alignment horizontal="right" vertical="center"/>
    </xf>
    <xf numFmtId="4" fontId="51" fillId="53" borderId="61" applyNumberFormat="0" applyProtection="0">
      <alignment horizontal="left" vertical="center" indent="1"/>
    </xf>
    <xf numFmtId="4" fontId="51" fillId="55" borderId="53" applyNumberFormat="0" applyProtection="0">
      <alignment horizontal="right" vertical="center"/>
    </xf>
    <xf numFmtId="4" fontId="51" fillId="56" borderId="61" applyNumberFormat="0" applyProtection="0">
      <alignment horizontal="left" vertical="center" indent="1"/>
    </xf>
    <xf numFmtId="4" fontId="51" fillId="55" borderId="61" applyNumberFormat="0" applyProtection="0">
      <alignment horizontal="left" vertical="center" indent="1"/>
    </xf>
    <xf numFmtId="0" fontId="51" fillId="57" borderId="53" applyNumberFormat="0" applyProtection="0">
      <alignment horizontal="left" vertical="center" indent="1"/>
    </xf>
    <xf numFmtId="0" fontId="51" fillId="58" borderId="53" applyNumberFormat="0" applyProtection="0">
      <alignment horizontal="left" vertical="center" indent="1"/>
    </xf>
    <xf numFmtId="0" fontId="51" fillId="59" borderId="53" applyNumberFormat="0" applyProtection="0">
      <alignment horizontal="left" vertical="center" indent="1"/>
    </xf>
    <xf numFmtId="0" fontId="51" fillId="56" borderId="53" applyNumberFormat="0" applyProtection="0">
      <alignment horizontal="left" vertical="center" indent="1"/>
    </xf>
    <xf numFmtId="4" fontId="51" fillId="0" borderId="53" applyNumberFormat="0" applyProtection="0">
      <alignment horizontal="right" vertical="center"/>
    </xf>
    <xf numFmtId="4" fontId="51" fillId="43" borderId="53" applyNumberFormat="0" applyProtection="0">
      <alignment horizontal="left" vertical="center" indent="1"/>
    </xf>
    <xf numFmtId="0" fontId="51" fillId="65" borderId="41"/>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17"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 fillId="16" borderId="0"/>
    <xf numFmtId="0" fontId="5" fillId="16" borderId="0"/>
    <xf numFmtId="0" fontId="5" fillId="16" borderId="0"/>
    <xf numFmtId="0" fontId="5" fillId="16" borderId="0"/>
    <xf numFmtId="0" fontId="5" fillId="16" borderId="0"/>
    <xf numFmtId="0" fontId="5" fillId="16" borderId="0"/>
    <xf numFmtId="0" fontId="5" fillId="16" borderId="0"/>
    <xf numFmtId="0" fontId="1" fillId="0" borderId="0"/>
    <xf numFmtId="43" fontId="1" fillId="0" borderId="0" applyFont="0" applyFill="0" applyBorder="0" applyAlignment="0" applyProtection="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5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5" fillId="16" borderId="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6" fillId="0" borderId="56" applyNumberFormat="0" applyFill="0" applyAlignment="0" applyProtection="0"/>
    <xf numFmtId="0" fontId="67" fillId="0" borderId="57" applyNumberFormat="0" applyFill="0" applyAlignment="0" applyProtection="0"/>
    <xf numFmtId="0" fontId="68" fillId="35" borderId="53" applyNumberFormat="0" applyAlignment="0" applyProtection="0"/>
    <xf numFmtId="0" fontId="69" fillId="0" borderId="58" applyNumberFormat="0" applyFill="0" applyAlignment="0" applyProtection="0"/>
    <xf numFmtId="0" fontId="51" fillId="34" borderId="53" applyNumberFormat="0" applyFont="0" applyAlignment="0" applyProtection="0"/>
    <xf numFmtId="0" fontId="70" fillId="37" borderId="59" applyNumberFormat="0" applyAlignment="0" applyProtection="0"/>
    <xf numFmtId="0" fontId="64" fillId="0" borderId="64" applyNumberFormat="0" applyFill="0" applyAlignment="0" applyProtection="0"/>
    <xf numFmtId="0" fontId="72" fillId="0" borderId="0" applyNumberFormat="0" applyFill="0" applyBorder="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9" fontId="25" fillId="0" borderId="0" applyFont="0" applyFill="0" applyBorder="0" applyAlignment="0" applyProtection="0"/>
    <xf numFmtId="0" fontId="59" fillId="20" borderId="0" applyNumberFormat="0" applyBorder="0" applyAlignment="0" applyProtection="0"/>
    <xf numFmtId="0" fontId="25" fillId="0" borderId="0"/>
    <xf numFmtId="0" fontId="68" fillId="35" borderId="53" applyNumberFormat="0" applyAlignment="0" applyProtection="0"/>
    <xf numFmtId="9" fontId="25" fillId="0" borderId="0" applyFont="0" applyFill="0" applyBorder="0" applyAlignment="0" applyProtection="0"/>
    <xf numFmtId="0" fontId="25"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59" fillId="21" borderId="0" applyNumberFormat="0" applyBorder="0" applyAlignment="0" applyProtection="0"/>
    <xf numFmtId="0" fontId="1" fillId="0" borderId="0"/>
    <xf numFmtId="43" fontId="1" fillId="0" borderId="0" applyFont="0" applyFill="0" applyBorder="0" applyAlignment="0" applyProtection="0"/>
    <xf numFmtId="0" fontId="5" fillId="16" borderId="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6" fillId="0" borderId="56" applyNumberFormat="0" applyFill="0" applyAlignment="0" applyProtection="0"/>
    <xf numFmtId="0" fontId="67" fillId="0" borderId="57" applyNumberFormat="0" applyFill="0" applyAlignment="0" applyProtection="0"/>
    <xf numFmtId="0" fontId="68" fillId="35" borderId="53" applyNumberFormat="0" applyAlignment="0" applyProtection="0"/>
    <xf numFmtId="0" fontId="69" fillId="0" borderId="58" applyNumberFormat="0" applyFill="0" applyAlignment="0" applyProtection="0"/>
    <xf numFmtId="0" fontId="51" fillId="34" borderId="53" applyNumberFormat="0" applyFont="0" applyAlignment="0" applyProtection="0"/>
    <xf numFmtId="0" fontId="70" fillId="37" borderId="59" applyNumberFormat="0" applyAlignment="0" applyProtection="0"/>
    <xf numFmtId="0" fontId="56" fillId="41" borderId="60" applyNumberFormat="0" applyProtection="0">
      <alignment horizontal="left" vertical="top" indent="1"/>
    </xf>
    <xf numFmtId="4" fontId="55" fillId="54" borderId="61" applyNumberFormat="0" applyProtection="0">
      <alignment horizontal="left" vertical="center" indent="1"/>
    </xf>
    <xf numFmtId="0" fontId="51" fillId="54" borderId="60" applyNumberFormat="0" applyProtection="0">
      <alignment horizontal="left" vertical="top" indent="1"/>
    </xf>
    <xf numFmtId="0" fontId="51" fillId="55" borderId="60" applyNumberFormat="0" applyProtection="0">
      <alignment horizontal="left" vertical="top" indent="1"/>
    </xf>
    <xf numFmtId="0" fontId="51" fillId="59" borderId="60" applyNumberFormat="0" applyProtection="0">
      <alignment horizontal="left" vertical="top" indent="1"/>
    </xf>
    <xf numFmtId="0" fontId="51" fillId="56" borderId="60" applyNumberFormat="0" applyProtection="0">
      <alignment horizontal="left" vertical="top" indent="1"/>
    </xf>
    <xf numFmtId="0" fontId="51" fillId="60" borderId="62" applyNumberFormat="0">
      <protection locked="0"/>
    </xf>
    <xf numFmtId="4" fontId="54" fillId="61" borderId="60" applyNumberFormat="0" applyProtection="0">
      <alignment vertical="center"/>
    </xf>
    <xf numFmtId="4" fontId="73" fillId="62" borderId="41" applyNumberFormat="0" applyProtection="0">
      <alignment vertical="center"/>
    </xf>
    <xf numFmtId="0" fontId="54" fillId="61" borderId="60" applyNumberFormat="0" applyProtection="0">
      <alignment horizontal="left" vertical="top" indent="1"/>
    </xf>
    <xf numFmtId="0" fontId="54" fillId="55" borderId="60" applyNumberFormat="0" applyProtection="0">
      <alignment horizontal="left" vertical="top" indent="1"/>
    </xf>
    <xf numFmtId="4" fontId="57" fillId="64" borderId="61" applyNumberFormat="0" applyProtection="0">
      <alignment horizontal="left" vertical="center" indent="1"/>
    </xf>
    <xf numFmtId="4" fontId="58" fillId="60" borderId="53" applyNumberFormat="0" applyProtection="0">
      <alignment horizontal="right" vertical="center"/>
    </xf>
    <xf numFmtId="0" fontId="64" fillId="0" borderId="64" applyNumberFormat="0" applyFill="0" applyAlignment="0" applyProtection="0"/>
    <xf numFmtId="0" fontId="72" fillId="0" borderId="0" applyNumberFormat="0" applyFill="0" applyBorder="0" applyAlignment="0" applyProtection="0"/>
    <xf numFmtId="0" fontId="5" fillId="16" borderId="0"/>
    <xf numFmtId="0" fontId="59" fillId="17"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5" fillId="16" borderId="0"/>
    <xf numFmtId="0" fontId="1" fillId="0" borderId="0"/>
    <xf numFmtId="0" fontId="4" fillId="34" borderId="71" applyNumberFormat="0" applyFont="0" applyAlignment="0" applyProtection="0"/>
    <xf numFmtId="10" fontId="4" fillId="0" borderId="0" applyFont="0" applyFill="0" applyBorder="0" applyAlignment="0" applyProtection="0"/>
    <xf numFmtId="0" fontId="25" fillId="0" borderId="0"/>
    <xf numFmtId="0" fontId="85" fillId="41" borderId="60" applyNumberFormat="0" applyProtection="0">
      <alignment horizontal="left" vertical="top" indent="1"/>
    </xf>
    <xf numFmtId="4" fontId="88" fillId="54" borderId="0" applyNumberFormat="0" applyProtection="0">
      <alignment horizontal="left" vertical="center" indent="1"/>
    </xf>
    <xf numFmtId="0" fontId="4" fillId="54" borderId="60" applyNumberFormat="0" applyProtection="0">
      <alignment horizontal="left" vertical="top" indent="1"/>
    </xf>
    <xf numFmtId="0" fontId="4" fillId="55" borderId="60" applyNumberFormat="0" applyProtection="0">
      <alignment horizontal="left" vertical="top" indent="1"/>
    </xf>
    <xf numFmtId="0" fontId="4" fillId="59" borderId="60" applyNumberFormat="0" applyProtection="0">
      <alignment horizontal="left" vertical="top" indent="1"/>
    </xf>
    <xf numFmtId="0" fontId="4" fillId="56" borderId="60" applyNumberFormat="0" applyProtection="0">
      <alignment horizontal="left" vertical="top" indent="1"/>
    </xf>
    <xf numFmtId="0" fontId="4" fillId="60" borderId="41" applyNumberFormat="0">
      <protection locked="0"/>
    </xf>
    <xf numFmtId="4" fontId="87" fillId="61" borderId="60" applyNumberFormat="0" applyProtection="0">
      <alignment vertical="center"/>
    </xf>
    <xf numFmtId="4" fontId="89" fillId="61" borderId="60" applyNumberFormat="0" applyProtection="0">
      <alignment vertical="center"/>
    </xf>
    <xf numFmtId="0" fontId="87" fillId="61" borderId="60" applyNumberFormat="0" applyProtection="0">
      <alignment horizontal="left" vertical="top" indent="1"/>
    </xf>
    <xf numFmtId="0" fontId="87" fillId="55" borderId="60" applyNumberFormat="0" applyProtection="0">
      <alignment horizontal="left" vertical="top" indent="1"/>
    </xf>
    <xf numFmtId="4" fontId="90" fillId="64" borderId="0" applyNumberFormat="0" applyProtection="0">
      <alignment horizontal="left" vertical="center" indent="1"/>
    </xf>
    <xf numFmtId="4" fontId="79" fillId="56" borderId="60" applyNumberFormat="0" applyProtection="0">
      <alignment horizontal="right" vertical="center"/>
    </xf>
    <xf numFmtId="0" fontId="25" fillId="0" borderId="0"/>
    <xf numFmtId="0" fontId="59" fillId="25" borderId="0" applyNumberFormat="0" applyBorder="0" applyAlignment="0" applyProtection="0"/>
    <xf numFmtId="3" fontId="4" fillId="0" borderId="41" applyNumberFormat="0" applyFont="0" applyFill="0" applyAlignment="0" applyProtection="0">
      <alignment vertical="center"/>
    </xf>
    <xf numFmtId="4" fontId="4" fillId="0" borderId="73" applyNumberFormat="0" applyFont="0" applyFill="0" applyAlignment="0" applyProtection="0">
      <alignment vertical="center"/>
    </xf>
    <xf numFmtId="0" fontId="59" fillId="21" borderId="0" applyNumberFormat="0" applyBorder="0" applyAlignment="0" applyProtection="0"/>
    <xf numFmtId="0" fontId="5" fillId="16" borderId="0"/>
    <xf numFmtId="9" fontId="4" fillId="0" borderId="0" applyFont="0" applyFill="0" applyBorder="0" applyAlignment="0" applyProtection="0"/>
    <xf numFmtId="43" fontId="55" fillId="0" borderId="0" applyFont="0" applyFill="0" applyBorder="0" applyAlignment="0" applyProtection="0"/>
    <xf numFmtId="0" fontId="5" fillId="16" borderId="0"/>
    <xf numFmtId="0" fontId="5" fillId="16" borderId="0"/>
    <xf numFmtId="0" fontId="59" fillId="29" borderId="0" applyNumberFormat="0" applyBorder="0" applyAlignment="0" applyProtection="0"/>
    <xf numFmtId="0" fontId="5" fillId="16" borderId="0"/>
    <xf numFmtId="0" fontId="5" fillId="16" borderId="0"/>
    <xf numFmtId="0" fontId="5" fillId="16" borderId="0"/>
    <xf numFmtId="0" fontId="5" fillId="16" borderId="0"/>
    <xf numFmtId="0" fontId="5" fillId="16" borderId="0"/>
    <xf numFmtId="0" fontId="5" fillId="16" borderId="0"/>
    <xf numFmtId="0" fontId="1" fillId="0" borderId="0"/>
    <xf numFmtId="43" fontId="1" fillId="0" borderId="0" applyFont="0" applyFill="0" applyBorder="0" applyAlignment="0" applyProtection="0"/>
    <xf numFmtId="0" fontId="25" fillId="0" borderId="0"/>
    <xf numFmtId="0" fontId="25"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9" fontId="25" fillId="0" borderId="0" applyFont="0" applyFill="0" applyBorder="0" applyAlignment="0" applyProtection="0"/>
    <xf numFmtId="0" fontId="59" fillId="25" borderId="0" applyNumberFormat="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25" fillId="0" borderId="0"/>
    <xf numFmtId="43" fontId="55" fillId="0" borderId="0" applyFont="0" applyFill="0" applyBorder="0" applyAlignment="0" applyProtection="0"/>
    <xf numFmtId="43" fontId="1" fillId="0" borderId="0" applyFont="0" applyFill="0" applyBorder="0" applyAlignment="0" applyProtection="0"/>
    <xf numFmtId="0" fontId="5" fillId="16" borderId="0"/>
    <xf numFmtId="0" fontId="59" fillId="17" borderId="0" applyNumberFormat="0" applyBorder="0" applyAlignment="0" applyProtection="0"/>
    <xf numFmtId="0" fontId="25" fillId="0" borderId="0"/>
    <xf numFmtId="9" fontId="25" fillId="0" borderId="0" applyFont="0" applyFill="0" applyBorder="0" applyAlignment="0" applyProtection="0"/>
    <xf numFmtId="0" fontId="59" fillId="33" borderId="0" applyNumberFormat="0" applyBorder="0" applyAlignment="0" applyProtection="0"/>
    <xf numFmtId="9" fontId="25" fillId="0" borderId="0" applyFont="0" applyFill="0" applyBorder="0" applyAlignment="0" applyProtection="0"/>
    <xf numFmtId="0" fontId="59" fillId="29" borderId="0" applyNumberFormat="0" applyBorder="0" applyAlignment="0" applyProtection="0"/>
    <xf numFmtId="0" fontId="59" fillId="17" borderId="0" applyNumberFormat="0" applyBorder="0" applyAlignment="0" applyProtection="0"/>
    <xf numFmtId="0" fontId="5"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0" fontId="5" fillId="16"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59" fillId="21" borderId="0" applyNumberFormat="0" applyBorder="0" applyAlignment="0" applyProtection="0"/>
    <xf numFmtId="0" fontId="59" fillId="25"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0" fontId="59" fillId="33" borderId="0" applyNumberFormat="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9" fontId="25" fillId="0" borderId="0" applyFont="0" applyFill="0" applyBorder="0" applyAlignment="0" applyProtection="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9" fillId="20" borderId="0" applyNumberFormat="0" applyBorder="0" applyAlignment="0" applyProtection="0"/>
    <xf numFmtId="0" fontId="59" fillId="29" borderId="0" applyNumberFormat="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25" fillId="0" borderId="0"/>
    <xf numFmtId="43" fontId="1" fillId="0" borderId="0" applyFont="0" applyFill="0" applyBorder="0" applyAlignment="0" applyProtection="0"/>
    <xf numFmtId="0" fontId="1"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43" fontId="5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9" fontId="25" fillId="0" borderId="0" applyFont="0" applyFill="0" applyBorder="0" applyAlignment="0" applyProtection="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25" fillId="0" borderId="0"/>
    <xf numFmtId="9"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1" fillId="0" borderId="0"/>
    <xf numFmtId="168" fontId="55"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0" fontId="1" fillId="0" borderId="0"/>
    <xf numFmtId="168" fontId="1" fillId="0" borderId="0" applyFont="0" applyFill="0" applyBorder="0" applyAlignment="0" applyProtection="0"/>
    <xf numFmtId="168" fontId="93" fillId="0" borderId="0" applyFont="0" applyFill="0" applyBorder="0" applyAlignment="0" applyProtection="0"/>
    <xf numFmtId="168" fontId="25"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168" fontId="55" fillId="0" borderId="0" applyFont="0" applyFill="0" applyBorder="0" applyAlignment="0" applyProtection="0"/>
    <xf numFmtId="168" fontId="1" fillId="0" borderId="0" applyFont="0" applyFill="0" applyBorder="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0" fontId="51" fillId="16" borderId="0"/>
    <xf numFmtId="0" fontId="51"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0" fontId="51" fillId="16" borderId="0"/>
    <xf numFmtId="43" fontId="55" fillId="0" borderId="0" applyFont="0" applyFill="0" applyBorder="0" applyAlignment="0" applyProtection="0"/>
    <xf numFmtId="0" fontId="51" fillId="16"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51" fillId="16" borderId="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1" fillId="16" borderId="0"/>
    <xf numFmtId="0" fontId="51" fillId="16"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51" fillId="16" borderId="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68" fillId="35" borderId="53" applyNumberFormat="0" applyAlignment="0" applyProtection="0"/>
    <xf numFmtId="0" fontId="59" fillId="33"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1" fillId="0" borderId="0"/>
    <xf numFmtId="0" fontId="4" fillId="0" borderId="0"/>
    <xf numFmtId="0" fontId="68" fillId="35" borderId="53" applyNumberFormat="0" applyAlignment="0" applyProtection="0"/>
    <xf numFmtId="0" fontId="68" fillId="35" borderId="53" applyNumberFormat="0" applyAlignment="0" applyProtection="0"/>
    <xf numFmtId="0" fontId="5" fillId="16" borderId="0"/>
    <xf numFmtId="0" fontId="59" fillId="33"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9" fillId="17"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1" fillId="0" borderId="0"/>
    <xf numFmtId="0" fontId="1" fillId="0"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9" fillId="29" borderId="0" applyNumberFormat="0" applyBorder="0" applyAlignment="0" applyProtection="0"/>
    <xf numFmtId="0" fontId="59" fillId="25" borderId="0" applyNumberFormat="0" applyBorder="0" applyAlignment="0" applyProtection="0"/>
    <xf numFmtId="0" fontId="59" fillId="21" borderId="0" applyNumberFormat="0" applyBorder="0" applyAlignment="0" applyProtection="0"/>
    <xf numFmtId="0" fontId="59" fillId="17" borderId="0" applyNumberFormat="0" applyBorder="0" applyAlignment="0" applyProtection="0"/>
    <xf numFmtId="0" fontId="5" fillId="16"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1" fillId="0" borderId="0"/>
    <xf numFmtId="0" fontId="1" fillId="0" borderId="0"/>
    <xf numFmtId="0" fontId="51" fillId="16" borderId="0"/>
    <xf numFmtId="0" fontId="1" fillId="0" borderId="0"/>
    <xf numFmtId="0" fontId="1" fillId="0" borderId="0"/>
    <xf numFmtId="0" fontId="1" fillId="0" borderId="0"/>
    <xf numFmtId="0" fontId="1" fillId="0" borderId="0"/>
    <xf numFmtId="0" fontId="94" fillId="0" borderId="0" applyNumberFormat="0" applyBorder="0" applyProtection="0"/>
    <xf numFmtId="0" fontId="49" fillId="0" borderId="0"/>
    <xf numFmtId="0" fontId="1"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9" fontId="25" fillId="0" borderId="0" applyFont="0" applyFill="0" applyBorder="0" applyAlignment="0" applyProtection="0"/>
    <xf numFmtId="0" fontId="25"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9" fontId="2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1" fillId="0" borderId="0" applyFont="0" applyFill="0" applyBorder="0" applyAlignment="0" applyProtection="0"/>
    <xf numFmtId="0" fontId="1" fillId="0" borderId="0"/>
    <xf numFmtId="9" fontId="25" fillId="0" borderId="0" applyFont="0" applyFill="0" applyBorder="0" applyAlignment="0" applyProtection="0"/>
    <xf numFmtId="0" fontId="1"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43" fontId="1" fillId="0" borderId="0" applyFont="0" applyFill="0" applyBorder="0" applyAlignment="0" applyProtection="0"/>
    <xf numFmtId="9" fontId="25" fillId="0" borderId="0" applyFont="0" applyFill="0" applyBorder="0" applyAlignment="0" applyProtection="0"/>
    <xf numFmtId="0" fontId="1" fillId="0" borderId="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5"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25" fillId="0" borderId="0" applyFont="0" applyFill="0" applyBorder="0" applyAlignment="0" applyProtection="0"/>
    <xf numFmtId="0" fontId="1" fillId="0" borderId="0"/>
    <xf numFmtId="0" fontId="51" fillId="16"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1" fillId="34" borderId="0" applyNumberFormat="0" applyBorder="0" applyAlignment="0" applyProtection="0"/>
    <xf numFmtId="0" fontId="62" fillId="37" borderId="53" applyNumberFormat="0" applyAlignment="0" applyProtection="0"/>
    <xf numFmtId="0" fontId="63" fillId="29" borderId="54" applyNumberFormat="0" applyAlignment="0" applyProtection="0"/>
    <xf numFmtId="0" fontId="60" fillId="27" borderId="0" applyNumberFormat="0" applyBorder="0" applyAlignment="0" applyProtection="0"/>
    <xf numFmtId="0" fontId="65" fillId="0" borderId="55" applyNumberFormat="0" applyFill="0" applyAlignment="0" applyProtection="0"/>
    <xf numFmtId="0" fontId="66" fillId="0" borderId="56" applyNumberFormat="0" applyFill="0" applyAlignment="0" applyProtection="0"/>
    <xf numFmtId="0" fontId="67" fillId="0" borderId="57" applyNumberFormat="0" applyFill="0" applyAlignment="0" applyProtection="0"/>
    <xf numFmtId="0" fontId="67" fillId="0" borderId="0" applyNumberFormat="0" applyFill="0" applyBorder="0" applyAlignment="0" applyProtection="0"/>
    <xf numFmtId="0" fontId="68" fillId="35" borderId="53" applyNumberFormat="0" applyAlignment="0" applyProtection="0"/>
    <xf numFmtId="0" fontId="69" fillId="0" borderId="58" applyNumberFormat="0" applyFill="0" applyAlignment="0" applyProtection="0"/>
    <xf numFmtId="0" fontId="69" fillId="35" borderId="0" applyNumberFormat="0" applyBorder="0" applyAlignment="0" applyProtection="0"/>
    <xf numFmtId="0" fontId="51" fillId="34" borderId="53" applyNumberFormat="0" applyFont="0" applyAlignment="0" applyProtection="0"/>
    <xf numFmtId="0" fontId="70" fillId="37" borderId="59" applyNumberFormat="0" applyAlignment="0" applyProtection="0"/>
    <xf numFmtId="0" fontId="64" fillId="0" borderId="64" applyNumberFormat="0" applyFill="0" applyAlignment="0" applyProtection="0"/>
    <xf numFmtId="0" fontId="72" fillId="0" borderId="0" applyNumberForma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 fillId="0" borderId="0"/>
    <xf numFmtId="0" fontId="55" fillId="0" borderId="0"/>
    <xf numFmtId="0" fontId="1" fillId="0" borderId="0"/>
    <xf numFmtId="0" fontId="1" fillId="0" borderId="0"/>
    <xf numFmtId="0" fontId="1" fillId="0" borderId="0"/>
    <xf numFmtId="0" fontId="1" fillId="0" borderId="0"/>
    <xf numFmtId="0" fontId="1" fillId="0" borderId="0"/>
    <xf numFmtId="0" fontId="55" fillId="0" borderId="0"/>
    <xf numFmtId="0" fontId="55" fillId="0" borderId="0"/>
    <xf numFmtId="0" fontId="55" fillId="0" borderId="0"/>
    <xf numFmtId="0" fontId="55" fillId="0" borderId="0"/>
    <xf numFmtId="0" fontId="1" fillId="0" borderId="0"/>
    <xf numFmtId="43" fontId="1" fillId="0" borderId="0" applyFont="0" applyFill="0" applyBorder="0" applyAlignment="0" applyProtection="0"/>
    <xf numFmtId="0" fontId="1" fillId="0" borderId="0"/>
    <xf numFmtId="0" fontId="4" fillId="0" borderId="0">
      <alignment vertical="top"/>
    </xf>
    <xf numFmtId="0" fontId="51"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 fillId="16"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5" fillId="16"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43" fontId="5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0" fontId="1" fillId="0" borderId="0"/>
    <xf numFmtId="43" fontId="1" fillId="0" borderId="0" applyFont="0" applyFill="0" applyBorder="0" applyAlignment="0" applyProtection="0"/>
    <xf numFmtId="43" fontId="93" fillId="0" borderId="0" applyFont="0" applyFill="0" applyBorder="0" applyAlignment="0" applyProtection="0"/>
    <xf numFmtId="43" fontId="25"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9" fillId="17" borderId="0" applyNumberFormat="0" applyBorder="0" applyAlignment="0" applyProtection="0"/>
    <xf numFmtId="0" fontId="59" fillId="21" borderId="0" applyNumberFormat="0" applyBorder="0" applyAlignment="0" applyProtection="0"/>
    <xf numFmtId="0" fontId="59" fillId="25" borderId="0" applyNumberFormat="0" applyBorder="0" applyAlignment="0" applyProtection="0"/>
    <xf numFmtId="0" fontId="59" fillId="29" borderId="0" applyNumberFormat="0" applyBorder="0" applyAlignment="0" applyProtection="0"/>
    <xf numFmtId="0" fontId="59" fillId="20" borderId="0" applyNumberFormat="0" applyBorder="0" applyAlignment="0" applyProtection="0"/>
    <xf numFmtId="0" fontId="59" fillId="33" borderId="0" applyNumberFormat="0" applyBorder="0" applyAlignment="0" applyProtection="0"/>
    <xf numFmtId="0" fontId="68" fillId="35" borderId="53" applyNumberFormat="0" applyAlignment="0" applyProtection="0"/>
    <xf numFmtId="0" fontId="59" fillId="29" borderId="0" applyNumberFormat="0" applyBorder="0" applyAlignment="0" applyProtection="0"/>
    <xf numFmtId="0" fontId="59" fillId="21" borderId="0" applyNumberFormat="0" applyBorder="0" applyAlignment="0" applyProtection="0"/>
    <xf numFmtId="0" fontId="68" fillId="35" borderId="53" applyNumberFormat="0" applyAlignment="0" applyProtection="0"/>
    <xf numFmtId="0" fontId="59" fillId="33" borderId="0" applyNumberFormat="0" applyBorder="0" applyAlignment="0" applyProtection="0"/>
    <xf numFmtId="0" fontId="59" fillId="20" borderId="0" applyNumberFormat="0" applyBorder="0" applyAlignment="0" applyProtection="0"/>
    <xf numFmtId="0" fontId="50" fillId="16" borderId="0"/>
    <xf numFmtId="0" fontId="59" fillId="25" borderId="0" applyNumberFormat="0" applyBorder="0" applyAlignment="0" applyProtection="0"/>
    <xf numFmtId="0" fontId="59" fillId="17" borderId="0" applyNumberFormat="0" applyBorder="0" applyAlignment="0" applyProtection="0"/>
  </cellStyleXfs>
  <cellXfs count="387">
    <xf numFmtId="0" fontId="0" fillId="0" borderId="0" xfId="0"/>
    <xf numFmtId="0" fontId="13" fillId="0" borderId="0" xfId="3" applyFont="1" applyProtection="1"/>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49" fontId="11" fillId="3" borderId="11" xfId="0" applyNumberFormat="1" applyFont="1" applyFill="1" applyBorder="1" applyAlignment="1" applyProtection="1">
      <alignment horizontal="center" vertical="center"/>
    </xf>
    <xf numFmtId="165" fontId="18" fillId="0" borderId="38" xfId="0" applyNumberFormat="1" applyFont="1" applyFill="1" applyBorder="1" applyAlignment="1" applyProtection="1">
      <alignment horizontal="center" vertical="center"/>
    </xf>
    <xf numFmtId="165" fontId="18" fillId="9" borderId="38" xfId="0" applyNumberFormat="1" applyFont="1" applyFill="1" applyBorder="1" applyAlignment="1" applyProtection="1">
      <alignment horizontal="center" vertical="center"/>
    </xf>
    <xf numFmtId="165" fontId="18" fillId="9" borderId="39" xfId="0" applyNumberFormat="1" applyFont="1" applyFill="1" applyBorder="1" applyAlignment="1" applyProtection="1">
      <alignment horizontal="center" vertical="center"/>
    </xf>
    <xf numFmtId="0" fontId="0" fillId="0" borderId="0" xfId="0" applyProtection="1"/>
    <xf numFmtId="0" fontId="6" fillId="3" borderId="4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xf>
    <xf numFmtId="3" fontId="18" fillId="3" borderId="41" xfId="0" applyNumberFormat="1" applyFont="1" applyFill="1" applyBorder="1" applyAlignment="1" applyProtection="1">
      <alignment horizontal="center" vertical="center" wrapText="1"/>
    </xf>
    <xf numFmtId="164" fontId="6" fillId="0" borderId="41" xfId="0" applyNumberFormat="1" applyFont="1" applyFill="1" applyBorder="1" applyAlignment="1" applyProtection="1">
      <alignment horizontal="center" vertical="center"/>
    </xf>
    <xf numFmtId="164" fontId="6" fillId="9" borderId="41" xfId="0" applyNumberFormat="1" applyFont="1" applyFill="1" applyBorder="1" applyAlignment="1" applyProtection="1">
      <alignment horizontal="center" vertical="center"/>
    </xf>
    <xf numFmtId="0" fontId="13" fillId="0" borderId="0" xfId="3" applyProtection="1"/>
    <xf numFmtId="0" fontId="18" fillId="3" borderId="41" xfId="3" applyFont="1" applyFill="1" applyBorder="1" applyAlignment="1" applyProtection="1">
      <alignment horizontal="center" vertical="center"/>
    </xf>
    <xf numFmtId="3" fontId="18" fillId="3" borderId="41" xfId="3" applyNumberFormat="1" applyFont="1" applyFill="1" applyBorder="1" applyAlignment="1" applyProtection="1">
      <alignment horizontal="center" vertical="center" wrapText="1"/>
    </xf>
    <xf numFmtId="0" fontId="13" fillId="0" borderId="0" xfId="3" applyAlignment="1" applyProtection="1">
      <alignment wrapText="1"/>
    </xf>
    <xf numFmtId="0" fontId="6" fillId="3" borderId="15" xfId="3" applyFont="1" applyFill="1" applyBorder="1" applyAlignment="1" applyProtection="1">
      <alignment horizontal="center" vertical="center" wrapText="1"/>
    </xf>
    <xf numFmtId="0" fontId="18" fillId="3" borderId="14" xfId="3" applyFont="1" applyFill="1" applyBorder="1" applyAlignment="1" applyProtection="1">
      <alignment horizontal="center" vertical="center" wrapText="1"/>
    </xf>
    <xf numFmtId="164" fontId="6" fillId="0" borderId="27" xfId="0" applyNumberFormat="1" applyFont="1" applyFill="1" applyBorder="1" applyAlignment="1" applyProtection="1">
      <alignment horizontal="center" vertical="center" wrapText="1"/>
    </xf>
    <xf numFmtId="164" fontId="6" fillId="10" borderId="12" xfId="0" applyNumberFormat="1" applyFont="1" applyFill="1" applyBorder="1" applyAlignment="1" applyProtection="1">
      <alignment horizontal="center" vertical="center" wrapText="1"/>
    </xf>
    <xf numFmtId="164" fontId="6" fillId="0" borderId="12" xfId="0" applyNumberFormat="1" applyFont="1" applyFill="1" applyBorder="1" applyAlignment="1" applyProtection="1">
      <alignment horizontal="center" vertical="center" wrapText="1"/>
    </xf>
    <xf numFmtId="164" fontId="6" fillId="10" borderId="13" xfId="0" applyNumberFormat="1" applyFont="1" applyFill="1" applyBorder="1" applyAlignment="1" applyProtection="1">
      <alignment horizontal="center" vertical="center" wrapText="1"/>
    </xf>
    <xf numFmtId="0" fontId="18" fillId="3" borderId="14" xfId="3"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12" xfId="0" applyNumberFormat="1" applyFont="1" applyFill="1" applyBorder="1" applyAlignment="1" applyProtection="1">
      <alignment horizontal="center" vertical="center"/>
    </xf>
    <xf numFmtId="164" fontId="6" fillId="10" borderId="12" xfId="0" applyNumberFormat="1" applyFont="1" applyFill="1" applyBorder="1" applyAlignment="1" applyProtection="1">
      <alignment horizontal="center" vertical="center"/>
    </xf>
    <xf numFmtId="164" fontId="6" fillId="10" borderId="13" xfId="0" applyNumberFormat="1" applyFont="1" applyFill="1" applyBorder="1" applyAlignment="1" applyProtection="1">
      <alignment horizontal="center" vertical="center"/>
    </xf>
    <xf numFmtId="3" fontId="7" fillId="0" borderId="41" xfId="0" applyNumberFormat="1" applyFont="1" applyFill="1" applyBorder="1" applyAlignment="1" applyProtection="1">
      <alignment horizontal="right" vertical="center" shrinkToFit="1"/>
      <protection locked="0"/>
    </xf>
    <xf numFmtId="3" fontId="23" fillId="9" borderId="41" xfId="0" applyNumberFormat="1" applyFont="1" applyFill="1" applyBorder="1" applyAlignment="1" applyProtection="1">
      <alignment horizontal="right" vertical="center" shrinkToFit="1"/>
    </xf>
    <xf numFmtId="3" fontId="0" fillId="0" borderId="0" xfId="0" applyNumberFormat="1" applyProtection="1"/>
    <xf numFmtId="3" fontId="13" fillId="0" borderId="0" xfId="3" applyNumberFormat="1" applyProtection="1"/>
    <xf numFmtId="3" fontId="17" fillId="0" borderId="41" xfId="0" applyNumberFormat="1" applyFont="1" applyFill="1" applyBorder="1" applyAlignment="1" applyProtection="1">
      <alignment horizontal="right" vertical="center" shrinkToFit="1"/>
      <protection locked="0"/>
    </xf>
    <xf numFmtId="3" fontId="7" fillId="0" borderId="41" xfId="0" applyNumberFormat="1" applyFont="1" applyFill="1" applyBorder="1" applyAlignment="1" applyProtection="1">
      <alignment vertical="center"/>
      <protection locked="0"/>
    </xf>
    <xf numFmtId="3" fontId="18" fillId="3" borderId="15" xfId="3" applyNumberFormat="1" applyFont="1" applyFill="1" applyBorder="1" applyAlignment="1" applyProtection="1">
      <alignment horizontal="center" vertical="center" wrapText="1"/>
    </xf>
    <xf numFmtId="3" fontId="18" fillId="3" borderId="14" xfId="3" applyNumberFormat="1" applyFont="1" applyFill="1" applyBorder="1" applyAlignment="1" applyProtection="1">
      <alignment horizontal="center" vertical="center" wrapText="1"/>
    </xf>
    <xf numFmtId="3" fontId="7" fillId="0" borderId="27" xfId="0" applyNumberFormat="1" applyFont="1" applyFill="1" applyBorder="1" applyAlignment="1" applyProtection="1">
      <alignment horizontal="right" vertical="center" wrapText="1"/>
      <protection locked="0"/>
    </xf>
    <xf numFmtId="3" fontId="17" fillId="10" borderId="12" xfId="0" applyNumberFormat="1" applyFont="1" applyFill="1" applyBorder="1" applyAlignment="1" applyProtection="1">
      <alignment horizontal="right" vertical="center" wrapText="1"/>
    </xf>
    <xf numFmtId="3" fontId="7" fillId="0" borderId="12" xfId="0" applyNumberFormat="1" applyFont="1" applyFill="1" applyBorder="1" applyAlignment="1" applyProtection="1">
      <alignment horizontal="right" vertical="center" wrapText="1"/>
      <protection locked="0"/>
    </xf>
    <xf numFmtId="3" fontId="17" fillId="10" borderId="13" xfId="0" applyNumberFormat="1" applyFont="1" applyFill="1" applyBorder="1" applyAlignment="1" applyProtection="1">
      <alignment horizontal="right" vertical="center" wrapText="1"/>
    </xf>
    <xf numFmtId="3" fontId="7" fillId="0" borderId="27" xfId="0" applyNumberFormat="1" applyFont="1" applyFill="1" applyBorder="1" applyAlignment="1" applyProtection="1">
      <alignment vertical="center" wrapText="1"/>
      <protection locked="0"/>
    </xf>
    <xf numFmtId="3" fontId="7" fillId="0" borderId="12" xfId="0" applyNumberFormat="1" applyFont="1" applyFill="1" applyBorder="1" applyAlignment="1" applyProtection="1">
      <alignment vertical="center" wrapText="1"/>
      <protection locked="0"/>
    </xf>
    <xf numFmtId="3" fontId="17" fillId="10" borderId="12" xfId="0" applyNumberFormat="1" applyFont="1" applyFill="1" applyBorder="1" applyAlignment="1" applyProtection="1">
      <alignment vertical="center" wrapText="1"/>
    </xf>
    <xf numFmtId="3" fontId="17" fillId="10" borderId="13" xfId="0" applyNumberFormat="1" applyFont="1" applyFill="1" applyBorder="1" applyAlignment="1" applyProtection="1">
      <alignment vertical="center" wrapText="1"/>
    </xf>
    <xf numFmtId="3" fontId="13" fillId="0" borderId="0" xfId="3" applyNumberFormat="1" applyAlignment="1" applyProtection="1">
      <alignment wrapText="1"/>
    </xf>
    <xf numFmtId="3" fontId="7" fillId="0" borderId="27" xfId="0" applyNumberFormat="1" applyFont="1" applyFill="1" applyBorder="1" applyAlignment="1" applyProtection="1">
      <alignment vertical="center"/>
      <protection locked="0"/>
    </xf>
    <xf numFmtId="3" fontId="17" fillId="10" borderId="12" xfId="0" applyNumberFormat="1" applyFont="1" applyFill="1" applyBorder="1" applyAlignment="1" applyProtection="1">
      <alignment vertical="center"/>
    </xf>
    <xf numFmtId="3" fontId="17" fillId="10" borderId="13" xfId="0" applyNumberFormat="1" applyFont="1" applyFill="1" applyBorder="1" applyAlignment="1" applyProtection="1">
      <alignment vertical="center"/>
    </xf>
    <xf numFmtId="3" fontId="13" fillId="0" borderId="0" xfId="1" applyNumberFormat="1" applyFont="1" applyAlignment="1" applyProtection="1">
      <alignment wrapText="1"/>
    </xf>
    <xf numFmtId="3" fontId="13" fillId="0" borderId="0" xfId="3" applyNumberFormat="1" applyFont="1" applyProtection="1"/>
    <xf numFmtId="3" fontId="13" fillId="0" borderId="0" xfId="3" applyNumberFormat="1" applyFont="1" applyBorder="1" applyAlignment="1" applyProtection="1">
      <alignment horizontal="center" vertical="center" wrapText="1"/>
    </xf>
    <xf numFmtId="3" fontId="13" fillId="0" borderId="0" xfId="1" applyNumberFormat="1" applyFont="1" applyBorder="1" applyAlignment="1" applyProtection="1">
      <alignment wrapText="1"/>
    </xf>
    <xf numFmtId="3" fontId="4" fillId="0" borderId="0" xfId="3" applyNumberFormat="1" applyFont="1" applyProtection="1"/>
    <xf numFmtId="3" fontId="11" fillId="3" borderId="35"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wrapText="1"/>
    </xf>
    <xf numFmtId="3" fontId="11" fillId="3" borderId="11" xfId="0" applyNumberFormat="1" applyFont="1" applyFill="1" applyBorder="1" applyAlignment="1" applyProtection="1">
      <alignment horizontal="center" vertical="center"/>
    </xf>
    <xf numFmtId="3" fontId="5" fillId="0" borderId="38" xfId="0" applyNumberFormat="1" applyFont="1" applyFill="1" applyBorder="1" applyAlignment="1" applyProtection="1">
      <alignment vertical="center" shrinkToFit="1"/>
      <protection locked="0"/>
    </xf>
    <xf numFmtId="3" fontId="22" fillId="9" borderId="38" xfId="0" applyNumberFormat="1" applyFont="1" applyFill="1" applyBorder="1" applyAlignment="1" applyProtection="1">
      <alignment vertical="center" shrinkToFit="1"/>
    </xf>
    <xf numFmtId="3" fontId="5" fillId="8" borderId="38" xfId="0" applyNumberFormat="1" applyFont="1" applyFill="1" applyBorder="1" applyAlignment="1" applyProtection="1">
      <alignment vertical="center" shrinkToFit="1"/>
    </xf>
    <xf numFmtId="3" fontId="22" fillId="9" borderId="39" xfId="0" applyNumberFormat="1" applyFont="1" applyFill="1" applyBorder="1" applyAlignment="1" applyProtection="1">
      <alignment vertical="center" shrinkToFit="1"/>
    </xf>
    <xf numFmtId="0" fontId="25" fillId="11" borderId="1" xfId="4" applyFont="1" applyFill="1" applyBorder="1"/>
    <xf numFmtId="0" fontId="3" fillId="11" borderId="26" xfId="4" applyFill="1" applyBorder="1"/>
    <xf numFmtId="0" fontId="3" fillId="0" borderId="0" xfId="4"/>
    <xf numFmtId="0" fontId="27" fillId="11" borderId="42" xfId="4" applyFont="1" applyFill="1" applyBorder="1" applyAlignment="1">
      <alignment horizontal="center" vertical="center"/>
    </xf>
    <xf numFmtId="0" fontId="27" fillId="11" borderId="0" xfId="4" applyFont="1" applyFill="1" applyBorder="1" applyAlignment="1">
      <alignment horizontal="center" vertical="center"/>
    </xf>
    <xf numFmtId="0" fontId="27" fillId="11" borderId="43" xfId="4" applyFont="1" applyFill="1" applyBorder="1" applyAlignment="1">
      <alignment horizontal="center" vertical="center"/>
    </xf>
    <xf numFmtId="0" fontId="7" fillId="11" borderId="0" xfId="4" applyFont="1" applyFill="1" applyBorder="1" applyAlignment="1">
      <alignment horizontal="center" vertical="center"/>
    </xf>
    <xf numFmtId="0" fontId="7" fillId="11" borderId="45" xfId="4" applyFont="1" applyFill="1" applyBorder="1" applyAlignment="1">
      <alignment vertical="center"/>
    </xf>
    <xf numFmtId="0" fontId="30" fillId="0" borderId="0" xfId="4" applyFont="1" applyFill="1"/>
    <xf numFmtId="0" fontId="6" fillId="11" borderId="42" xfId="4" applyFont="1" applyFill="1" applyBorder="1" applyAlignment="1">
      <alignment vertical="center" wrapText="1"/>
    </xf>
    <xf numFmtId="0" fontId="6" fillId="11" borderId="0" xfId="4" applyFont="1" applyFill="1" applyBorder="1" applyAlignment="1">
      <alignment horizontal="right" vertical="center" wrapText="1"/>
    </xf>
    <xf numFmtId="0" fontId="6" fillId="11" borderId="0" xfId="4" applyFont="1" applyFill="1" applyBorder="1" applyAlignment="1">
      <alignment vertical="center" wrapText="1"/>
    </xf>
    <xf numFmtId="14" fontId="6" fillId="13" borderId="0" xfId="4" applyNumberFormat="1" applyFont="1" applyFill="1" applyBorder="1" applyAlignment="1" applyProtection="1">
      <alignment horizontal="center" vertical="center"/>
      <protection locked="0"/>
    </xf>
    <xf numFmtId="1" fontId="6" fillId="13" borderId="0" xfId="4" applyNumberFormat="1" applyFont="1" applyFill="1" applyBorder="1" applyAlignment="1" applyProtection="1">
      <alignment horizontal="center" vertical="center"/>
      <protection locked="0"/>
    </xf>
    <xf numFmtId="0" fontId="7" fillId="11" borderId="43" xfId="4" applyFont="1" applyFill="1" applyBorder="1" applyAlignment="1">
      <alignment vertical="center"/>
    </xf>
    <xf numFmtId="14" fontId="6" fillId="14" borderId="0" xfId="4" applyNumberFormat="1" applyFont="1" applyFill="1" applyBorder="1" applyAlignment="1" applyProtection="1">
      <alignment horizontal="center" vertical="center"/>
      <protection locked="0"/>
    </xf>
    <xf numFmtId="0" fontId="3" fillId="15" borderId="0" xfId="4" applyFill="1"/>
    <xf numFmtId="1" fontId="6" fillId="12" borderId="46" xfId="4" applyNumberFormat="1" applyFont="1" applyFill="1" applyBorder="1" applyAlignment="1" applyProtection="1">
      <alignment horizontal="center" vertical="center"/>
      <protection locked="0"/>
    </xf>
    <xf numFmtId="1" fontId="6" fillId="14" borderId="0" xfId="4" applyNumberFormat="1" applyFont="1" applyFill="1" applyBorder="1" applyAlignment="1" applyProtection="1">
      <alignment horizontal="center" vertical="center"/>
      <protection locked="0"/>
    </xf>
    <xf numFmtId="0" fontId="3" fillId="11" borderId="43" xfId="4" applyFill="1" applyBorder="1"/>
    <xf numFmtId="0" fontId="28" fillId="11" borderId="42" xfId="4" applyFont="1" applyFill="1" applyBorder="1" applyAlignment="1">
      <alignment wrapText="1"/>
    </xf>
    <xf numFmtId="0" fontId="28" fillId="11" borderId="43" xfId="4" applyFont="1" applyFill="1" applyBorder="1" applyAlignment="1">
      <alignment wrapText="1"/>
    </xf>
    <xf numFmtId="0" fontId="28" fillId="11" borderId="42" xfId="4" applyFont="1" applyFill="1" applyBorder="1"/>
    <xf numFmtId="0" fontId="28" fillId="11" borderId="0" xfId="4" applyFont="1" applyFill="1" applyBorder="1"/>
    <xf numFmtId="0" fontId="28" fillId="11" borderId="0" xfId="4" applyFont="1" applyFill="1" applyBorder="1" applyAlignment="1">
      <alignment wrapText="1"/>
    </xf>
    <xf numFmtId="0" fontId="28" fillId="11" borderId="43" xfId="4" applyFont="1" applyFill="1" applyBorder="1"/>
    <xf numFmtId="0" fontId="7" fillId="11" borderId="0" xfId="4" applyFont="1" applyFill="1" applyBorder="1" applyAlignment="1">
      <alignment horizontal="right" vertical="center" wrapText="1"/>
    </xf>
    <xf numFmtId="0" fontId="29" fillId="11" borderId="43" xfId="4" applyFont="1" applyFill="1" applyBorder="1" applyAlignment="1">
      <alignment vertical="center"/>
    </xf>
    <xf numFmtId="0" fontId="7" fillId="11" borderId="42" xfId="4" applyFont="1" applyFill="1" applyBorder="1" applyAlignment="1">
      <alignment horizontal="right" vertical="center" wrapText="1"/>
    </xf>
    <xf numFmtId="0" fontId="29" fillId="11" borderId="0" xfId="4" applyFont="1" applyFill="1" applyBorder="1" applyAlignment="1">
      <alignment vertical="center"/>
    </xf>
    <xf numFmtId="0" fontId="28" fillId="11" borderId="0" xfId="4" applyFont="1" applyFill="1" applyBorder="1" applyAlignment="1">
      <alignment vertical="top"/>
    </xf>
    <xf numFmtId="0" fontId="6" fillId="12" borderId="46" xfId="4" applyFont="1" applyFill="1" applyBorder="1" applyAlignment="1" applyProtection="1">
      <alignment horizontal="center" vertical="center"/>
      <protection locked="0"/>
    </xf>
    <xf numFmtId="0" fontId="6" fillId="11" borderId="0" xfId="4" applyFont="1" applyFill="1" applyBorder="1" applyAlignment="1">
      <alignment vertical="center"/>
    </xf>
    <xf numFmtId="0" fontId="28" fillId="11" borderId="0" xfId="4" applyFont="1" applyFill="1" applyBorder="1" applyAlignment="1">
      <alignment vertical="center"/>
    </xf>
    <xf numFmtId="0" fontId="28" fillId="11" borderId="43" xfId="4" applyFont="1" applyFill="1" applyBorder="1" applyAlignment="1">
      <alignment vertical="center"/>
    </xf>
    <xf numFmtId="0" fontId="28" fillId="11" borderId="0" xfId="4" applyFont="1" applyFill="1" applyBorder="1" applyAlignment="1"/>
    <xf numFmtId="0" fontId="31" fillId="11" borderId="0" xfId="4" applyFont="1" applyFill="1" applyBorder="1" applyAlignment="1">
      <alignment vertical="center"/>
    </xf>
    <xf numFmtId="0" fontId="31" fillId="11" borderId="43" xfId="4" applyFont="1" applyFill="1" applyBorder="1" applyAlignment="1">
      <alignment vertical="center"/>
    </xf>
    <xf numFmtId="0" fontId="6" fillId="11" borderId="0" xfId="4" applyFont="1" applyFill="1" applyBorder="1" applyAlignment="1">
      <alignment horizontal="center" vertical="center"/>
    </xf>
    <xf numFmtId="0" fontId="7" fillId="11" borderId="43" xfId="4" applyFont="1" applyFill="1" applyBorder="1" applyAlignment="1">
      <alignment horizontal="center" vertical="center"/>
    </xf>
    <xf numFmtId="0" fontId="6" fillId="12" borderId="44" xfId="4" applyFont="1" applyFill="1" applyBorder="1" applyAlignment="1" applyProtection="1">
      <alignment horizontal="center" vertical="center"/>
      <protection locked="0"/>
    </xf>
    <xf numFmtId="0" fontId="28" fillId="11" borderId="0" xfId="4" applyFont="1" applyFill="1" applyBorder="1" applyAlignment="1">
      <alignment vertical="top" wrapText="1"/>
    </xf>
    <xf numFmtId="0" fontId="28" fillId="11" borderId="42" xfId="4" applyFont="1" applyFill="1" applyBorder="1" applyAlignment="1">
      <alignment vertical="top"/>
    </xf>
    <xf numFmtId="0" fontId="31" fillId="11" borderId="43" xfId="4" applyFont="1" applyFill="1" applyBorder="1"/>
    <xf numFmtId="0" fontId="3" fillId="11" borderId="3" xfId="4" applyFill="1" applyBorder="1"/>
    <xf numFmtId="0" fontId="3" fillId="11" borderId="2" xfId="4" applyFill="1" applyBorder="1"/>
    <xf numFmtId="0" fontId="3" fillId="11" borderId="44" xfId="4" applyFill="1" applyBorder="1"/>
    <xf numFmtId="49" fontId="6" fillId="12" borderId="46" xfId="4" applyNumberFormat="1" applyFont="1" applyFill="1" applyBorder="1" applyAlignment="1" applyProtection="1">
      <alignment horizontal="center" vertical="center"/>
      <protection locked="0"/>
    </xf>
    <xf numFmtId="164" fontId="6" fillId="11" borderId="41" xfId="0" applyNumberFormat="1" applyFont="1" applyFill="1" applyBorder="1" applyAlignment="1" applyProtection="1">
      <alignment horizontal="center" vertical="center"/>
    </xf>
    <xf numFmtId="3" fontId="7" fillId="11" borderId="41" xfId="0" applyNumberFormat="1" applyFont="1" applyFill="1" applyBorder="1" applyAlignment="1" applyProtection="1">
      <alignment horizontal="right" vertical="center" shrinkToFit="1"/>
      <protection locked="0"/>
    </xf>
    <xf numFmtId="0" fontId="41" fillId="0" borderId="0" xfId="4" applyFont="1"/>
    <xf numFmtId="0" fontId="41" fillId="0" borderId="0" xfId="4" applyFont="1" applyFill="1"/>
    <xf numFmtId="3" fontId="13" fillId="0" borderId="0" xfId="3" applyNumberFormat="1" applyProtection="1">
      <protection locked="0"/>
    </xf>
    <xf numFmtId="3" fontId="17" fillId="9" borderId="41" xfId="0" applyNumberFormat="1" applyFont="1" applyFill="1" applyBorder="1" applyAlignment="1" applyProtection="1">
      <alignment horizontal="right" vertical="center" shrinkToFit="1"/>
    </xf>
    <xf numFmtId="3" fontId="17" fillId="9" borderId="41" xfId="0" applyNumberFormat="1" applyFont="1" applyFill="1" applyBorder="1" applyAlignment="1" applyProtection="1">
      <alignment horizontal="right" vertical="center" shrinkToFit="1"/>
      <protection locked="0"/>
    </xf>
    <xf numFmtId="3" fontId="17" fillId="9" borderId="41" xfId="0" applyNumberFormat="1" applyFont="1" applyFill="1" applyBorder="1" applyAlignment="1" applyProtection="1">
      <alignment vertical="center"/>
    </xf>
    <xf numFmtId="3" fontId="7" fillId="9" borderId="41" xfId="0" applyNumberFormat="1" applyFont="1" applyFill="1" applyBorder="1" applyAlignment="1" applyProtection="1">
      <alignment vertical="center"/>
      <protection locked="0"/>
    </xf>
    <xf numFmtId="164" fontId="6" fillId="9" borderId="12" xfId="0" applyNumberFormat="1" applyFont="1" applyFill="1" applyBorder="1" applyAlignment="1" applyProtection="1">
      <alignment horizontal="center" vertical="center"/>
    </xf>
    <xf numFmtId="3" fontId="7" fillId="9" borderId="12" xfId="0" applyNumberFormat="1" applyFont="1" applyFill="1" applyBorder="1" applyAlignment="1" applyProtection="1">
      <alignment vertical="center"/>
      <protection locked="0"/>
    </xf>
    <xf numFmtId="3" fontId="37" fillId="3" borderId="35" xfId="0" applyNumberFormat="1" applyFont="1" applyFill="1" applyBorder="1" applyAlignment="1" applyProtection="1">
      <alignment horizontal="center" vertical="center" wrapText="1"/>
    </xf>
    <xf numFmtId="3" fontId="11" fillId="3" borderId="41" xfId="0" applyNumberFormat="1" applyFont="1" applyFill="1" applyBorder="1" applyAlignment="1" applyProtection="1">
      <alignment horizontal="center" vertical="center" wrapText="1"/>
    </xf>
    <xf numFmtId="3" fontId="11" fillId="3" borderId="41" xfId="0" applyNumberFormat="1" applyFont="1" applyFill="1" applyBorder="1" applyAlignment="1" applyProtection="1">
      <alignment horizontal="center" vertical="center"/>
    </xf>
    <xf numFmtId="3" fontId="22" fillId="9" borderId="48" xfId="0" applyNumberFormat="1" applyFont="1" applyFill="1" applyBorder="1" applyAlignment="1" applyProtection="1">
      <alignment vertical="center" shrinkToFit="1"/>
    </xf>
    <xf numFmtId="0" fontId="28" fillId="11" borderId="42" xfId="4" applyFont="1" applyFill="1" applyBorder="1" applyAlignment="1">
      <alignment wrapText="1"/>
    </xf>
    <xf numFmtId="0" fontId="2" fillId="0" borderId="0" xfId="4" applyFont="1"/>
    <xf numFmtId="0" fontId="28" fillId="11" borderId="0" xfId="4" applyFont="1" applyFill="1"/>
    <xf numFmtId="0" fontId="28" fillId="11" borderId="0" xfId="4" applyFont="1" applyFill="1" applyAlignment="1">
      <alignment wrapText="1"/>
    </xf>
    <xf numFmtId="0" fontId="7" fillId="11" borderId="0" xfId="4" applyFont="1" applyFill="1" applyAlignment="1">
      <alignment horizontal="right" vertical="center" wrapText="1"/>
    </xf>
    <xf numFmtId="0" fontId="29" fillId="11" borderId="0" xfId="4" applyFont="1" applyFill="1" applyAlignment="1">
      <alignment vertical="center"/>
    </xf>
    <xf numFmtId="0" fontId="28" fillId="11" borderId="0" xfId="4" applyFont="1" applyFill="1" applyAlignment="1">
      <alignment vertical="top"/>
    </xf>
    <xf numFmtId="14" fontId="8" fillId="2" borderId="0" xfId="1" applyNumberFormat="1" applyFont="1" applyFill="1" applyAlignment="1" applyProtection="1">
      <alignment horizontal="center" vertical="center"/>
      <protection locked="0"/>
    </xf>
    <xf numFmtId="3" fontId="5" fillId="0" borderId="38" xfId="0" applyNumberFormat="1" applyFont="1" applyBorder="1" applyAlignment="1" applyProtection="1">
      <alignment vertical="center" shrinkToFit="1"/>
      <protection locked="0"/>
    </xf>
    <xf numFmtId="0" fontId="28" fillId="0" borderId="0" xfId="0" applyFont="1"/>
    <xf numFmtId="0" fontId="28" fillId="0" borderId="0" xfId="0" applyFont="1" applyAlignment="1">
      <alignment horizontal="left" vertical="top" wrapText="1"/>
    </xf>
    <xf numFmtId="0" fontId="43" fillId="0" borderId="0" xfId="5" applyFont="1" applyAlignment="1">
      <alignment vertical="top"/>
    </xf>
    <xf numFmtId="0" fontId="28" fillId="0" borderId="0" xfId="0" applyFont="1" applyAlignment="1">
      <alignment horizontal="left" vertical="top"/>
    </xf>
    <xf numFmtId="0" fontId="45" fillId="0" borderId="0" xfId="1" quotePrefix="1" applyFont="1" applyAlignment="1">
      <alignment horizontal="left" vertical="top"/>
    </xf>
    <xf numFmtId="0" fontId="25" fillId="0" borderId="0" xfId="1" applyFont="1" applyAlignment="1">
      <alignment horizontal="justify" vertical="top"/>
    </xf>
    <xf numFmtId="0" fontId="25" fillId="0" borderId="0" xfId="1" applyFont="1">
      <alignment vertical="top"/>
    </xf>
    <xf numFmtId="0" fontId="25" fillId="0" borderId="0" xfId="0" applyFont="1"/>
    <xf numFmtId="0" fontId="45" fillId="0" borderId="41" xfId="1" applyFont="1" applyBorder="1" applyAlignment="1">
      <alignment horizontal="center"/>
    </xf>
    <xf numFmtId="0" fontId="45" fillId="0" borderId="41" xfId="1" applyFont="1" applyBorder="1" applyAlignment="1">
      <alignment horizontal="right" vertical="top"/>
    </xf>
    <xf numFmtId="14" fontId="45" fillId="0" borderId="41" xfId="6" quotePrefix="1" applyNumberFormat="1" applyFont="1" applyBorder="1" applyAlignment="1">
      <alignment horizontal="right"/>
    </xf>
    <xf numFmtId="0" fontId="45" fillId="0" borderId="41" xfId="1" applyFont="1" applyBorder="1" applyAlignment="1">
      <alignment horizontal="right"/>
    </xf>
    <xf numFmtId="0" fontId="45" fillId="0" borderId="41" xfId="1" applyFont="1" applyBorder="1" applyAlignment="1">
      <alignment horizontal="right" wrapText="1"/>
    </xf>
    <xf numFmtId="0" fontId="25" fillId="0" borderId="41" xfId="1" applyFont="1" applyBorder="1">
      <alignment vertical="top"/>
    </xf>
    <xf numFmtId="3" fontId="25" fillId="0" borderId="41" xfId="6" applyNumberFormat="1" applyFont="1" applyBorder="1" applyAlignment="1">
      <alignment horizontal="right"/>
    </xf>
    <xf numFmtId="3" fontId="25" fillId="0" borderId="41" xfId="6" applyNumberFormat="1" applyFont="1" applyBorder="1" applyAlignment="1">
      <alignment horizontal="right" wrapText="1"/>
    </xf>
    <xf numFmtId="3" fontId="45" fillId="0" borderId="41" xfId="0" applyNumberFormat="1" applyFont="1" applyBorder="1" applyAlignment="1">
      <alignment horizontal="right" vertical="top"/>
    </xf>
    <xf numFmtId="0" fontId="45" fillId="0" borderId="0" xfId="1" applyFont="1" applyAlignment="1">
      <alignment horizontal="left" vertical="top"/>
    </xf>
    <xf numFmtId="0" fontId="25" fillId="0" borderId="0" xfId="0" applyFont="1" applyAlignment="1">
      <alignment horizontal="left" vertical="top" wrapText="1"/>
    </xf>
    <xf numFmtId="0" fontId="25" fillId="0" borderId="0" xfId="1" applyFont="1" applyAlignment="1">
      <alignment vertical="top" wrapText="1"/>
    </xf>
    <xf numFmtId="0" fontId="28" fillId="0" borderId="0" xfId="0" applyFont="1" applyAlignment="1">
      <alignment vertical="top"/>
    </xf>
    <xf numFmtId="0" fontId="48" fillId="0" borderId="0" xfId="0" applyFont="1" applyAlignment="1">
      <alignment horizontal="left" vertical="center" wrapText="1"/>
    </xf>
    <xf numFmtId="3" fontId="48" fillId="0" borderId="0" xfId="0" applyNumberFormat="1" applyFont="1" applyAlignment="1">
      <alignment horizontal="right" vertical="center" wrapText="1"/>
    </xf>
    <xf numFmtId="0" fontId="49" fillId="0" borderId="0" xfId="0" applyFont="1"/>
    <xf numFmtId="0" fontId="43" fillId="0" borderId="0" xfId="5" applyFont="1" applyAlignment="1">
      <alignment horizontal="left" vertical="top"/>
    </xf>
    <xf numFmtId="0" fontId="27" fillId="0" borderId="0" xfId="0" applyFont="1"/>
    <xf numFmtId="0" fontId="28" fillId="0" borderId="0" xfId="0" applyFont="1" applyAlignment="1">
      <alignment vertical="top" wrapText="1"/>
    </xf>
    <xf numFmtId="0" fontId="45" fillId="0" borderId="0" xfId="1" applyFont="1" applyFill="1" applyAlignment="1">
      <alignment horizontal="right" wrapText="1"/>
    </xf>
    <xf numFmtId="0" fontId="25" fillId="0" borderId="0" xfId="1" applyFont="1" applyFill="1" applyAlignment="1">
      <alignment horizontal="right" vertical="top" wrapText="1"/>
    </xf>
    <xf numFmtId="3" fontId="25" fillId="0" borderId="52" xfId="6" applyNumberFormat="1" applyFont="1" applyFill="1" applyBorder="1" applyAlignment="1">
      <alignment horizontal="right" vertical="top" wrapText="1"/>
    </xf>
    <xf numFmtId="3" fontId="28" fillId="0" borderId="52" xfId="6" applyNumberFormat="1" applyFont="1" applyFill="1" applyBorder="1" applyAlignment="1">
      <alignment horizontal="right" vertical="top" wrapText="1"/>
    </xf>
    <xf numFmtId="0" fontId="46" fillId="0" borderId="0" xfId="1" applyFont="1" applyFill="1" applyAlignment="1">
      <alignment horizontal="right" vertical="top" wrapText="1"/>
    </xf>
    <xf numFmtId="0" fontId="47" fillId="0" borderId="0" xfId="6" applyFont="1" applyFill="1" applyAlignment="1">
      <alignment horizontal="right" vertical="top" wrapText="1"/>
    </xf>
    <xf numFmtId="0" fontId="25" fillId="0" borderId="0" xfId="0" applyFont="1" applyFill="1" applyAlignment="1">
      <alignment horizontal="left" vertical="top" wrapText="1"/>
    </xf>
    <xf numFmtId="14" fontId="45" fillId="0" borderId="0" xfId="1" applyNumberFormat="1" applyFont="1" applyFill="1" applyAlignment="1">
      <alignment horizontal="right" vertical="top" wrapText="1"/>
    </xf>
    <xf numFmtId="0" fontId="46" fillId="0" borderId="0" xfId="6" applyFont="1" applyFill="1" applyAlignment="1">
      <alignment horizontal="right" vertical="top" wrapText="1"/>
    </xf>
    <xf numFmtId="3" fontId="5" fillId="0" borderId="38" xfId="7235" applyNumberFormat="1" applyFont="1" applyBorder="1" applyAlignment="1" applyProtection="1">
      <alignment vertical="center" shrinkToFit="1"/>
      <protection locked="0"/>
    </xf>
    <xf numFmtId="14" fontId="45" fillId="0" borderId="0" xfId="1" applyNumberFormat="1" applyFont="1" applyAlignment="1">
      <alignment horizontal="right" wrapText="1"/>
    </xf>
    <xf numFmtId="0" fontId="4" fillId="0" borderId="0" xfId="0" applyFont="1"/>
    <xf numFmtId="3" fontId="5" fillId="0" borderId="38" xfId="7235" applyNumberFormat="1" applyFont="1" applyBorder="1" applyAlignment="1" applyProtection="1">
      <alignment vertical="center" shrinkToFit="1"/>
      <protection locked="0"/>
    </xf>
    <xf numFmtId="3" fontId="5" fillId="0" borderId="38" xfId="7235" applyNumberFormat="1" applyFont="1" applyBorder="1" applyAlignment="1" applyProtection="1">
      <alignment vertical="center" shrinkToFit="1"/>
      <protection locked="0"/>
    </xf>
    <xf numFmtId="0" fontId="24" fillId="11" borderId="25" xfId="4" applyFont="1" applyFill="1" applyBorder="1" applyAlignment="1">
      <alignment vertical="center"/>
    </xf>
    <xf numFmtId="0" fontId="24" fillId="11" borderId="1" xfId="4" applyFont="1" applyFill="1" applyBorder="1" applyAlignment="1">
      <alignment vertical="center"/>
    </xf>
    <xf numFmtId="0" fontId="27" fillId="11" borderId="42" xfId="4" applyFont="1" applyFill="1" applyBorder="1" applyAlignment="1">
      <alignment horizontal="center" vertical="center"/>
    </xf>
    <xf numFmtId="0" fontId="27" fillId="11" borderId="0" xfId="4" applyFont="1" applyFill="1" applyBorder="1" applyAlignment="1">
      <alignment horizontal="center" vertical="center"/>
    </xf>
    <xf numFmtId="0" fontId="27" fillId="11" borderId="43" xfId="4" applyFont="1" applyFill="1" applyBorder="1" applyAlignment="1">
      <alignment horizontal="center" vertical="center"/>
    </xf>
    <xf numFmtId="0" fontId="6" fillId="11" borderId="42" xfId="4" applyFont="1" applyFill="1" applyBorder="1" applyAlignment="1">
      <alignment vertical="center" wrapText="1"/>
    </xf>
    <xf numFmtId="0" fontId="6" fillId="11" borderId="0" xfId="4" applyFont="1" applyFill="1" applyBorder="1" applyAlignment="1">
      <alignment vertical="center" wrapText="1"/>
    </xf>
    <xf numFmtId="14" fontId="6" fillId="12" borderId="49" xfId="4" applyNumberFormat="1" applyFont="1" applyFill="1" applyBorder="1" applyAlignment="1" applyProtection="1">
      <alignment horizontal="center" vertical="center"/>
      <protection locked="0"/>
    </xf>
    <xf numFmtId="14" fontId="6" fillId="12" borderId="50" xfId="4" applyNumberFormat="1" applyFont="1" applyFill="1" applyBorder="1" applyAlignment="1" applyProtection="1">
      <alignment horizontal="center" vertical="center"/>
      <protection locked="0"/>
    </xf>
    <xf numFmtId="0" fontId="6" fillId="0" borderId="42"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43" xfId="4" applyFont="1" applyFill="1" applyBorder="1" applyAlignment="1">
      <alignment horizontal="center" vertical="center" wrapText="1"/>
    </xf>
    <xf numFmtId="0" fontId="7" fillId="11" borderId="42" xfId="4" applyFont="1" applyFill="1" applyBorder="1" applyAlignment="1">
      <alignment horizontal="right" vertical="center" wrapText="1"/>
    </xf>
    <xf numFmtId="0" fontId="7" fillId="11" borderId="43" xfId="4" applyFont="1" applyFill="1" applyBorder="1" applyAlignment="1">
      <alignment horizontal="right" vertical="center" wrapText="1"/>
    </xf>
    <xf numFmtId="49" fontId="6" fillId="12" borderId="49" xfId="4" applyNumberFormat="1" applyFont="1" applyFill="1" applyBorder="1" applyAlignment="1" applyProtection="1">
      <alignment horizontal="center" vertical="center"/>
      <protection locked="0"/>
    </xf>
    <xf numFmtId="49" fontId="6" fillId="12" borderId="50" xfId="4" applyNumberFormat="1" applyFont="1" applyFill="1" applyBorder="1" applyAlignment="1" applyProtection="1">
      <alignment horizontal="center" vertical="center"/>
      <protection locked="0"/>
    </xf>
    <xf numFmtId="0" fontId="28" fillId="11" borderId="42" xfId="4" applyFont="1" applyFill="1" applyBorder="1" applyAlignment="1">
      <alignment wrapText="1"/>
    </xf>
    <xf numFmtId="0" fontId="28" fillId="11" borderId="0" xfId="4" applyFont="1" applyFill="1" applyBorder="1" applyAlignment="1">
      <alignment wrapText="1"/>
    </xf>
    <xf numFmtId="0" fontId="28" fillId="11" borderId="0" xfId="4" applyFont="1" applyFill="1" applyAlignment="1">
      <alignment wrapText="1"/>
    </xf>
    <xf numFmtId="0" fontId="28" fillId="11" borderId="0" xfId="4" applyFont="1" applyFill="1"/>
    <xf numFmtId="0" fontId="26" fillId="11" borderId="42" xfId="4" applyFont="1" applyFill="1" applyBorder="1" applyAlignment="1">
      <alignment horizontal="center" vertical="center" wrapText="1"/>
    </xf>
    <xf numFmtId="0" fontId="26" fillId="11" borderId="0" xfId="4" applyFont="1" applyFill="1" applyBorder="1" applyAlignment="1">
      <alignment horizontal="center" vertical="center" wrapText="1"/>
    </xf>
    <xf numFmtId="0" fontId="7" fillId="11" borderId="42" xfId="4" applyFont="1" applyFill="1" applyBorder="1" applyAlignment="1">
      <alignment horizontal="right" vertical="center"/>
    </xf>
    <xf numFmtId="0" fontId="7" fillId="11" borderId="43" xfId="4" applyFont="1" applyFill="1" applyBorder="1" applyAlignment="1">
      <alignment horizontal="right" vertical="center"/>
    </xf>
    <xf numFmtId="0" fontId="7" fillId="11" borderId="0" xfId="4" applyFont="1" applyFill="1" applyAlignment="1">
      <alignment horizontal="right" vertical="center" wrapText="1"/>
    </xf>
    <xf numFmtId="0" fontId="6" fillId="12" borderId="49" xfId="4" applyFont="1" applyFill="1" applyBorder="1" applyAlignment="1" applyProtection="1">
      <alignment horizontal="center" vertical="center"/>
      <protection locked="0"/>
    </xf>
    <xf numFmtId="0" fontId="6" fillId="12" borderId="50" xfId="4" applyFont="1" applyFill="1" applyBorder="1" applyAlignment="1" applyProtection="1">
      <alignment horizontal="center" vertical="center"/>
      <protection locked="0"/>
    </xf>
    <xf numFmtId="0" fontId="28" fillId="11" borderId="42" xfId="4" applyFont="1" applyFill="1" applyBorder="1" applyAlignment="1">
      <alignment vertical="center" wrapText="1"/>
    </xf>
    <xf numFmtId="0" fontId="28" fillId="11" borderId="0" xfId="4" applyFont="1" applyFill="1" applyBorder="1" applyAlignment="1">
      <alignment vertical="center" wrapText="1"/>
    </xf>
    <xf numFmtId="0" fontId="28" fillId="11" borderId="1" xfId="4" applyFont="1" applyFill="1" applyBorder="1"/>
    <xf numFmtId="0" fontId="7" fillId="11" borderId="0" xfId="4" applyFont="1" applyFill="1" applyBorder="1" applyAlignment="1">
      <alignment horizontal="right" vertical="center"/>
    </xf>
    <xf numFmtId="0" fontId="6" fillId="12" borderId="49" xfId="4" applyFont="1" applyFill="1" applyBorder="1" applyAlignment="1" applyProtection="1">
      <alignment vertical="center"/>
      <protection locked="0"/>
    </xf>
    <xf numFmtId="0" fontId="6" fillId="12" borderId="51" xfId="4" applyFont="1" applyFill="1" applyBorder="1" applyAlignment="1" applyProtection="1">
      <alignment vertical="center"/>
      <protection locked="0"/>
    </xf>
    <xf numFmtId="0" fontId="6" fillId="12" borderId="50" xfId="4" applyFont="1" applyFill="1" applyBorder="1" applyAlignment="1" applyProtection="1">
      <alignment vertical="center"/>
      <protection locked="0"/>
    </xf>
    <xf numFmtId="0" fontId="29" fillId="11" borderId="42" xfId="4" applyFont="1" applyFill="1" applyBorder="1" applyAlignment="1">
      <alignment vertical="center"/>
    </xf>
    <xf numFmtId="0" fontId="29" fillId="11" borderId="0" xfId="4" applyFont="1" applyFill="1" applyBorder="1" applyAlignment="1">
      <alignment vertical="center"/>
    </xf>
    <xf numFmtId="0" fontId="28" fillId="11" borderId="42" xfId="4" applyFont="1" applyFill="1" applyBorder="1"/>
    <xf numFmtId="0" fontId="28" fillId="11" borderId="43" xfId="4" applyFont="1" applyFill="1" applyBorder="1"/>
    <xf numFmtId="0" fontId="28" fillId="11" borderId="0" xfId="4" applyFont="1" applyFill="1" applyBorder="1"/>
    <xf numFmtId="0" fontId="7" fillId="11" borderId="0" xfId="4" applyFont="1" applyFill="1" applyBorder="1" applyAlignment="1">
      <alignment vertical="center"/>
    </xf>
    <xf numFmtId="0" fontId="28" fillId="12" borderId="49" xfId="4" applyFont="1" applyFill="1" applyBorder="1" applyProtection="1">
      <protection locked="0"/>
    </xf>
    <xf numFmtId="0" fontId="28" fillId="12" borderId="51" xfId="4" applyFont="1" applyFill="1" applyBorder="1" applyProtection="1">
      <protection locked="0"/>
    </xf>
    <xf numFmtId="0" fontId="28" fillId="12" borderId="50" xfId="4" applyFont="1" applyFill="1" applyBorder="1" applyProtection="1">
      <protection locked="0"/>
    </xf>
    <xf numFmtId="0" fontId="7" fillId="11" borderId="42" xfId="4" applyFont="1" applyFill="1" applyBorder="1" applyAlignment="1">
      <alignment horizontal="center" vertical="center"/>
    </xf>
    <xf numFmtId="0" fontId="7" fillId="11" borderId="0" xfId="4" applyFont="1" applyFill="1" applyBorder="1" applyAlignment="1">
      <alignment horizontal="center" vertical="center"/>
    </xf>
    <xf numFmtId="0" fontId="6" fillId="12" borderId="3" xfId="4" applyFont="1" applyFill="1" applyBorder="1" applyAlignment="1" applyProtection="1">
      <alignment horizontal="right" vertical="center"/>
      <protection locked="0"/>
    </xf>
    <xf numFmtId="0" fontId="6" fillId="12" borderId="2" xfId="4" applyFont="1" applyFill="1" applyBorder="1" applyAlignment="1" applyProtection="1">
      <alignment horizontal="right" vertical="center"/>
      <protection locked="0"/>
    </xf>
    <xf numFmtId="0" fontId="6" fillId="12" borderId="44" xfId="4" applyFont="1" applyFill="1" applyBorder="1" applyAlignment="1" applyProtection="1">
      <alignment horizontal="right" vertical="center"/>
      <protection locked="0"/>
    </xf>
    <xf numFmtId="0" fontId="28" fillId="11" borderId="0" xfId="4" applyFont="1" applyFill="1" applyBorder="1" applyAlignment="1">
      <alignment vertical="top" wrapText="1"/>
    </xf>
    <xf numFmtId="0" fontId="28" fillId="11" borderId="0" xfId="4" applyFont="1" applyFill="1" applyBorder="1" applyAlignment="1">
      <alignment vertical="top"/>
    </xf>
    <xf numFmtId="0" fontId="28" fillId="11" borderId="0" xfId="4" applyFont="1" applyFill="1" applyBorder="1" applyProtection="1">
      <protection locked="0"/>
    </xf>
    <xf numFmtId="0" fontId="7" fillId="11" borderId="0" xfId="4" applyFont="1" applyFill="1" applyBorder="1" applyAlignment="1">
      <alignment horizontal="right" vertical="center" wrapText="1"/>
    </xf>
    <xf numFmtId="49" fontId="6" fillId="12" borderId="49" xfId="4" applyNumberFormat="1" applyFont="1" applyFill="1" applyBorder="1" applyAlignment="1" applyProtection="1">
      <alignment vertical="center"/>
      <protection locked="0"/>
    </xf>
    <xf numFmtId="49" fontId="6" fillId="12" borderId="51" xfId="4" applyNumberFormat="1" applyFont="1" applyFill="1" applyBorder="1" applyAlignment="1" applyProtection="1">
      <alignment vertical="center"/>
      <protection locked="0"/>
    </xf>
    <xf numFmtId="49" fontId="6" fillId="12" borderId="50" xfId="4" applyNumberFormat="1" applyFont="1" applyFill="1" applyBorder="1" applyAlignment="1" applyProtection="1">
      <alignment vertical="center"/>
      <protection locked="0"/>
    </xf>
    <xf numFmtId="0" fontId="7" fillId="11" borderId="43" xfId="4" applyFont="1" applyFill="1" applyBorder="1" applyAlignment="1">
      <alignment horizontal="center" vertical="center"/>
    </xf>
    <xf numFmtId="0" fontId="6" fillId="12" borderId="3" xfId="4" applyFont="1" applyFill="1" applyBorder="1" applyAlignment="1" applyProtection="1">
      <alignment horizontal="center" vertical="center"/>
      <protection locked="0"/>
    </xf>
    <xf numFmtId="0" fontId="6" fillId="12" borderId="44" xfId="4" applyFont="1" applyFill="1" applyBorder="1" applyAlignment="1" applyProtection="1">
      <alignment horizontal="center" vertical="center"/>
      <protection locked="0"/>
    </xf>
    <xf numFmtId="0" fontId="7" fillId="11" borderId="42" xfId="4" applyFont="1" applyFill="1" applyBorder="1" applyAlignment="1">
      <alignment horizontal="left" vertical="center"/>
    </xf>
    <xf numFmtId="0" fontId="7" fillId="11" borderId="0" xfId="4" applyFont="1" applyFill="1" applyBorder="1" applyAlignment="1">
      <alignment horizontal="left" vertical="center"/>
    </xf>
    <xf numFmtId="0" fontId="6" fillId="12" borderId="3" xfId="4" applyFont="1" applyFill="1" applyBorder="1" applyAlignment="1" applyProtection="1">
      <alignment vertical="center"/>
      <protection locked="0"/>
    </xf>
    <xf numFmtId="0" fontId="6" fillId="12" borderId="2" xfId="4" applyFont="1" applyFill="1" applyBorder="1" applyAlignment="1" applyProtection="1">
      <alignment vertical="center"/>
      <protection locked="0"/>
    </xf>
    <xf numFmtId="0" fontId="6" fillId="12" borderId="44" xfId="4" applyFont="1" applyFill="1" applyBorder="1" applyAlignment="1" applyProtection="1">
      <alignment vertical="center"/>
      <protection locked="0"/>
    </xf>
    <xf numFmtId="0" fontId="7" fillId="11" borderId="0" xfId="4" applyFont="1" applyFill="1" applyBorder="1" applyAlignment="1">
      <alignment vertical="top"/>
    </xf>
    <xf numFmtId="0" fontId="28" fillId="12" borderId="49" xfId="4" applyFont="1" applyFill="1" applyBorder="1" applyAlignment="1" applyProtection="1">
      <alignment vertical="center"/>
      <protection locked="0"/>
    </xf>
    <xf numFmtId="0" fontId="28" fillId="12" borderId="51" xfId="4" applyFont="1" applyFill="1" applyBorder="1" applyAlignment="1" applyProtection="1">
      <alignment vertical="center"/>
      <protection locked="0"/>
    </xf>
    <xf numFmtId="0" fontId="28" fillId="12" borderId="50" xfId="4" applyFont="1" applyFill="1" applyBorder="1" applyAlignment="1" applyProtection="1">
      <alignment vertical="center"/>
      <protection locked="0"/>
    </xf>
    <xf numFmtId="0" fontId="7" fillId="11" borderId="1" xfId="4" applyFont="1" applyFill="1" applyBorder="1" applyAlignment="1">
      <alignment horizontal="left" vertical="center" wrapText="1"/>
    </xf>
    <xf numFmtId="0" fontId="7" fillId="11" borderId="5" xfId="4" applyFont="1" applyFill="1" applyBorder="1" applyAlignment="1">
      <alignment horizontal="left" vertical="center" wrapText="1"/>
    </xf>
    <xf numFmtId="0" fontId="7" fillId="0" borderId="41" xfId="0" applyFont="1" applyFill="1" applyBorder="1" applyAlignment="1" applyProtection="1">
      <alignment horizontal="left" vertical="center" wrapText="1"/>
    </xf>
    <xf numFmtId="0" fontId="7" fillId="9" borderId="41" xfId="0" applyFont="1" applyFill="1" applyBorder="1" applyAlignment="1" applyProtection="1">
      <alignment horizontal="left" vertical="center" wrapText="1"/>
    </xf>
    <xf numFmtId="0" fontId="6" fillId="9" borderId="41"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8"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4" fillId="0" borderId="2" xfId="0" applyFont="1" applyFill="1" applyBorder="1" applyAlignment="1" applyProtection="1">
      <alignment horizontal="right" vertical="top" wrapText="1"/>
    </xf>
    <xf numFmtId="0" fontId="4" fillId="0" borderId="2" xfId="0" applyFont="1" applyBorder="1" applyAlignment="1" applyProtection="1">
      <alignment horizontal="right" vertical="top" wrapText="1"/>
    </xf>
    <xf numFmtId="0" fontId="8"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8" fillId="3" borderId="41" xfId="0" applyFont="1" applyFill="1" applyBorder="1" applyAlignment="1" applyProtection="1">
      <alignment horizontal="center" vertical="center"/>
    </xf>
    <xf numFmtId="0" fontId="0" fillId="0" borderId="41" xfId="0" applyBorder="1" applyAlignment="1" applyProtection="1">
      <alignment horizontal="center" vertical="center"/>
    </xf>
    <xf numFmtId="0" fontId="6" fillId="3" borderId="41"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13" fillId="4" borderId="41" xfId="0" applyFont="1" applyFill="1" applyBorder="1" applyAlignment="1" applyProtection="1">
      <alignment horizontal="left" vertical="center" wrapText="1"/>
    </xf>
    <xf numFmtId="0" fontId="6" fillId="0" borderId="41" xfId="0" applyFont="1" applyFill="1" applyBorder="1" applyAlignment="1" applyProtection="1">
      <alignment horizontal="left" vertical="center" wrapText="1"/>
    </xf>
    <xf numFmtId="0" fontId="7" fillId="11" borderId="41" xfId="0" applyFont="1" applyFill="1" applyBorder="1" applyAlignment="1" applyProtection="1">
      <alignment horizontal="left" vertical="center" wrapText="1"/>
    </xf>
    <xf numFmtId="0" fontId="14" fillId="4" borderId="41" xfId="0" applyFont="1" applyFill="1" applyBorder="1" applyAlignment="1" applyProtection="1">
      <alignment horizontal="left" vertical="center" wrapText="1"/>
    </xf>
    <xf numFmtId="0" fontId="15" fillId="4" borderId="41" xfId="0" applyFont="1" applyFill="1" applyBorder="1" applyAlignment="1" applyProtection="1">
      <alignment vertical="center"/>
    </xf>
    <xf numFmtId="0" fontId="33" fillId="9" borderId="41" xfId="0" applyFont="1" applyFill="1" applyBorder="1" applyAlignment="1" applyProtection="1">
      <alignment horizontal="left" vertical="center" wrapText="1"/>
    </xf>
    <xf numFmtId="0" fontId="14" fillId="9" borderId="41" xfId="0" applyFont="1" applyFill="1" applyBorder="1" applyAlignment="1" applyProtection="1">
      <alignment horizontal="left" vertical="center" wrapText="1"/>
    </xf>
    <xf numFmtId="0" fontId="14" fillId="0" borderId="41" xfId="0" applyFont="1" applyFill="1" applyBorder="1" applyAlignment="1" applyProtection="1">
      <alignment horizontal="left" vertical="center" wrapText="1" indent="1"/>
    </xf>
    <xf numFmtId="0" fontId="7" fillId="9" borderId="41" xfId="0" applyFont="1" applyFill="1" applyBorder="1" applyAlignment="1" applyProtection="1">
      <alignment horizontal="left" vertical="center" wrapText="1" indent="1"/>
    </xf>
    <xf numFmtId="0" fontId="6" fillId="3" borderId="41" xfId="3" applyFont="1" applyFill="1" applyBorder="1" applyAlignment="1" applyProtection="1">
      <alignment horizontal="center" vertical="center" wrapText="1"/>
    </xf>
    <xf numFmtId="3" fontId="18" fillId="3" borderId="41" xfId="3" applyNumberFormat="1" applyFont="1" applyFill="1" applyBorder="1" applyAlignment="1" applyProtection="1">
      <alignment horizontal="center" vertical="center" wrapText="1"/>
    </xf>
    <xf numFmtId="3" fontId="0" fillId="0" borderId="41" xfId="0" applyNumberFormat="1" applyBorder="1" applyAlignment="1" applyProtection="1">
      <alignment horizontal="center" vertical="center" wrapText="1"/>
    </xf>
    <xf numFmtId="0" fontId="4" fillId="0" borderId="0" xfId="3" applyFont="1" applyFill="1" applyBorder="1" applyAlignment="1" applyProtection="1">
      <alignment horizontal="right" vertical="top" wrapText="1"/>
      <protection locked="0"/>
    </xf>
    <xf numFmtId="0" fontId="0" fillId="0" borderId="0" xfId="0" applyBorder="1" applyAlignment="1" applyProtection="1">
      <alignment horizontal="right" wrapText="1"/>
      <protection locked="0"/>
    </xf>
    <xf numFmtId="0" fontId="0" fillId="0" borderId="0" xfId="0" applyAlignment="1" applyProtection="1">
      <protection locked="0"/>
    </xf>
    <xf numFmtId="0" fontId="8"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4" fillId="4" borderId="41" xfId="0" applyFont="1" applyFill="1" applyBorder="1" applyAlignment="1" applyProtection="1">
      <alignment vertical="center" wrapText="1"/>
    </xf>
    <xf numFmtId="0" fontId="0" fillId="0" borderId="41" xfId="0" applyBorder="1" applyAlignment="1" applyProtection="1"/>
    <xf numFmtId="0" fontId="18" fillId="3" borderId="41" xfId="3" applyFont="1" applyFill="1" applyBorder="1" applyAlignment="1" applyProtection="1">
      <alignment horizontal="center" vertical="center"/>
    </xf>
    <xf numFmtId="0" fontId="34" fillId="9" borderId="41" xfId="0" applyFont="1" applyFill="1" applyBorder="1" applyAlignment="1" applyProtection="1">
      <alignment horizontal="left" vertical="center" wrapText="1"/>
    </xf>
    <xf numFmtId="0" fontId="16" fillId="9" borderId="41" xfId="0" applyFont="1" applyFill="1" applyBorder="1" applyAlignment="1" applyProtection="1">
      <alignment horizontal="left" vertical="center" wrapText="1"/>
    </xf>
    <xf numFmtId="0" fontId="7" fillId="0" borderId="41" xfId="0" applyFont="1" applyFill="1" applyBorder="1" applyAlignment="1" applyProtection="1">
      <alignment horizontal="left" vertical="center" wrapText="1" indent="1"/>
    </xf>
    <xf numFmtId="0" fontId="16" fillId="0" borderId="41" xfId="0" applyFont="1" applyFill="1" applyBorder="1" applyAlignment="1" applyProtection="1">
      <alignment horizontal="left" vertical="center" wrapText="1"/>
    </xf>
    <xf numFmtId="0" fontId="8" fillId="0" borderId="0" xfId="3" applyFont="1" applyAlignment="1" applyProtection="1">
      <alignment horizontal="center" vertical="top" wrapText="1"/>
      <protection locked="0"/>
    </xf>
    <xf numFmtId="0" fontId="10" fillId="0" borderId="0" xfId="3" applyFont="1" applyFill="1" applyBorder="1" applyAlignment="1" applyProtection="1">
      <alignment horizontal="center" vertical="center" wrapText="1"/>
    </xf>
    <xf numFmtId="0" fontId="20" fillId="0" borderId="41" xfId="0" applyFont="1" applyFill="1" applyBorder="1" applyAlignment="1" applyProtection="1">
      <alignment horizontal="left" vertical="center" wrapText="1"/>
    </xf>
    <xf numFmtId="0" fontId="6" fillId="4" borderId="41" xfId="0" applyFont="1" applyFill="1" applyBorder="1" applyAlignment="1" applyProtection="1">
      <alignment horizontal="left" vertical="center" wrapText="1"/>
    </xf>
    <xf numFmtId="0" fontId="6" fillId="4" borderId="41" xfId="0" applyFont="1" applyFill="1" applyBorder="1" applyAlignment="1" applyProtection="1">
      <alignment vertical="center" wrapText="1"/>
    </xf>
    <xf numFmtId="0" fontId="7" fillId="0" borderId="4"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indent="1"/>
    </xf>
    <xf numFmtId="0" fontId="7" fillId="0" borderId="6" xfId="0" applyFont="1" applyFill="1" applyBorder="1" applyAlignment="1" applyProtection="1">
      <alignment horizontal="left" vertical="center" wrapText="1" indent="1"/>
    </xf>
    <xf numFmtId="0" fontId="0" fillId="0" borderId="0" xfId="0" applyAlignment="1" applyProtection="1">
      <alignment horizontal="center" wrapText="1"/>
    </xf>
    <xf numFmtId="0" fontId="7" fillId="0" borderId="22" xfId="0" applyFont="1" applyFill="1" applyBorder="1" applyAlignment="1" applyProtection="1">
      <alignment horizontal="left" vertical="center" wrapText="1"/>
    </xf>
    <xf numFmtId="0" fontId="7" fillId="0" borderId="23" xfId="0" applyFont="1" applyFill="1" applyBorder="1" applyAlignment="1" applyProtection="1">
      <alignment horizontal="left" vertical="center" wrapText="1"/>
    </xf>
    <xf numFmtId="0" fontId="7" fillId="0" borderId="24" xfId="0" applyFont="1" applyFill="1" applyBorder="1" applyAlignment="1" applyProtection="1">
      <alignment horizontal="left" vertical="center" wrapText="1"/>
    </xf>
    <xf numFmtId="0" fontId="18" fillId="2" borderId="4" xfId="3" applyFont="1" applyFill="1" applyBorder="1" applyAlignment="1" applyProtection="1">
      <alignment vertical="center" wrapText="1"/>
      <protection locked="0"/>
    </xf>
    <xf numFmtId="0" fontId="20" fillId="0" borderId="22" xfId="0" applyFont="1" applyFill="1" applyBorder="1" applyAlignment="1" applyProtection="1">
      <alignment horizontal="left" vertical="center" wrapText="1"/>
    </xf>
    <xf numFmtId="0" fontId="20" fillId="0" borderId="23" xfId="0" applyFont="1" applyFill="1" applyBorder="1" applyAlignment="1" applyProtection="1">
      <alignment horizontal="left" vertical="center" wrapText="1"/>
    </xf>
    <xf numFmtId="0" fontId="20" fillId="0" borderId="24" xfId="0" applyFont="1" applyFill="1" applyBorder="1" applyAlignment="1" applyProtection="1">
      <alignment horizontal="left" vertical="center" wrapText="1"/>
    </xf>
    <xf numFmtId="0" fontId="4"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6" fillId="10" borderId="22" xfId="0" applyFont="1" applyFill="1" applyBorder="1" applyAlignment="1" applyProtection="1">
      <alignment horizontal="left" vertical="center" wrapText="1"/>
    </xf>
    <xf numFmtId="0" fontId="6" fillId="10" borderId="23" xfId="0" applyFont="1" applyFill="1" applyBorder="1" applyAlignment="1" applyProtection="1">
      <alignment horizontal="left" vertical="center" wrapText="1"/>
    </xf>
    <xf numFmtId="0" fontId="6" fillId="10" borderId="24" xfId="0" applyFont="1" applyFill="1" applyBorder="1" applyAlignment="1" applyProtection="1">
      <alignment horizontal="left" vertical="center" wrapText="1"/>
    </xf>
    <xf numFmtId="0" fontId="7" fillId="10" borderId="22" xfId="0" applyFont="1" applyFill="1" applyBorder="1" applyAlignment="1" applyProtection="1">
      <alignment horizontal="left" vertical="center" wrapText="1"/>
    </xf>
    <xf numFmtId="0" fontId="7" fillId="10" borderId="23" xfId="0" applyFont="1" applyFill="1" applyBorder="1" applyAlignment="1" applyProtection="1">
      <alignment horizontal="left" vertical="center" wrapText="1"/>
    </xf>
    <xf numFmtId="0" fontId="7" fillId="10" borderId="24" xfId="0" applyFont="1" applyFill="1" applyBorder="1" applyAlignment="1" applyProtection="1">
      <alignment horizontal="left" vertical="center" wrapText="1"/>
    </xf>
    <xf numFmtId="0" fontId="6" fillId="3" borderId="16" xfId="3"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7" xfId="0" applyBorder="1" applyAlignment="1" applyProtection="1">
      <alignment horizontal="center" vertical="center" wrapText="1"/>
    </xf>
    <xf numFmtId="0" fontId="18" fillId="3" borderId="28" xfId="3" applyFont="1" applyFill="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30" xfId="0" applyBorder="1" applyAlignment="1" applyProtection="1">
      <alignment horizontal="center" vertical="center" wrapText="1"/>
    </xf>
    <xf numFmtId="0" fontId="14" fillId="7" borderId="25" xfId="0" applyFont="1" applyFill="1" applyBorder="1" applyAlignment="1" applyProtection="1">
      <alignment horizontal="left" vertical="center" wrapText="1" shrinkToFit="1"/>
    </xf>
    <xf numFmtId="0" fontId="14" fillId="7" borderId="1" xfId="0" applyFont="1" applyFill="1" applyBorder="1" applyAlignment="1" applyProtection="1">
      <alignment horizontal="left" vertical="center" wrapText="1" shrinkToFit="1"/>
    </xf>
    <xf numFmtId="0" fontId="14" fillId="7" borderId="26"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14" fillId="10" borderId="19" xfId="0" applyFont="1" applyFill="1" applyBorder="1" applyAlignment="1" applyProtection="1">
      <alignment horizontal="left" vertical="center" wrapText="1"/>
    </xf>
    <xf numFmtId="0" fontId="14" fillId="10" borderId="20" xfId="0" applyFont="1" applyFill="1" applyBorder="1" applyAlignment="1" applyProtection="1">
      <alignment horizontal="left" vertical="center" wrapText="1"/>
    </xf>
    <xf numFmtId="0" fontId="14" fillId="10" borderId="21" xfId="0" applyFont="1" applyFill="1" applyBorder="1" applyAlignment="1" applyProtection="1">
      <alignment horizontal="left" vertical="center" wrapText="1"/>
    </xf>
    <xf numFmtId="0" fontId="14" fillId="10" borderId="22" xfId="0" applyFont="1" applyFill="1" applyBorder="1" applyAlignment="1" applyProtection="1">
      <alignment horizontal="left" vertical="center" wrapText="1"/>
    </xf>
    <xf numFmtId="0" fontId="14" fillId="10" borderId="23" xfId="0" applyFont="1" applyFill="1" applyBorder="1" applyAlignment="1" applyProtection="1">
      <alignment horizontal="left" vertical="center" wrapText="1"/>
    </xf>
    <xf numFmtId="0" fontId="14" fillId="10" borderId="24" xfId="0" applyFont="1" applyFill="1" applyBorder="1" applyAlignment="1" applyProtection="1">
      <alignment horizontal="left" vertical="center" wrapText="1"/>
    </xf>
    <xf numFmtId="0" fontId="14" fillId="0" borderId="22" xfId="0" applyFont="1" applyFill="1" applyBorder="1" applyAlignment="1" applyProtection="1">
      <alignment horizontal="left" vertical="center" wrapText="1"/>
    </xf>
    <xf numFmtId="0" fontId="14" fillId="0" borderId="23" xfId="0" applyFont="1" applyFill="1" applyBorder="1" applyAlignment="1" applyProtection="1">
      <alignment horizontal="left" vertical="center" wrapText="1"/>
    </xf>
    <xf numFmtId="0" fontId="14" fillId="0" borderId="24"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xf>
    <xf numFmtId="0" fontId="7" fillId="0" borderId="12" xfId="0" applyFont="1" applyFill="1" applyBorder="1" applyAlignment="1" applyProtection="1">
      <alignment horizontal="left" vertical="center" wrapText="1" indent="1"/>
    </xf>
    <xf numFmtId="0" fontId="6" fillId="10" borderId="12"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xf>
    <xf numFmtId="0" fontId="14" fillId="7" borderId="25" xfId="0" applyFont="1" applyFill="1" applyBorder="1" applyAlignment="1" applyProtection="1">
      <alignment horizontal="left" vertical="center" shrinkToFit="1"/>
    </xf>
    <xf numFmtId="0" fontId="7" fillId="7" borderId="1" xfId="0" applyFont="1" applyFill="1" applyBorder="1" applyAlignment="1" applyProtection="1">
      <alignment horizontal="left" vertical="center" shrinkToFit="1"/>
    </xf>
    <xf numFmtId="0" fontId="7" fillId="7" borderId="26" xfId="0" applyFont="1" applyFill="1" applyBorder="1" applyAlignment="1" applyProtection="1">
      <alignment horizontal="left" vertical="center" shrinkToFit="1"/>
    </xf>
    <xf numFmtId="0" fontId="33" fillId="10" borderId="13" xfId="0" applyFont="1" applyFill="1" applyBorder="1" applyAlignment="1" applyProtection="1">
      <alignment horizontal="left" vertical="center" wrapText="1"/>
    </xf>
    <xf numFmtId="0" fontId="14" fillId="10" borderId="13"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indent="1"/>
    </xf>
    <xf numFmtId="0" fontId="7" fillId="9" borderId="22" xfId="0" applyFont="1" applyFill="1" applyBorder="1" applyAlignment="1" applyProtection="1">
      <alignment horizontal="left" vertical="center" wrapText="1" indent="1"/>
    </xf>
    <xf numFmtId="0" fontId="7" fillId="9" borderId="23" xfId="0" applyFont="1" applyFill="1" applyBorder="1" applyAlignment="1" applyProtection="1">
      <alignment horizontal="left" vertical="center" wrapText="1" indent="1"/>
    </xf>
    <xf numFmtId="0" fontId="7" fillId="9" borderId="24" xfId="0" applyFont="1" applyFill="1" applyBorder="1" applyAlignment="1" applyProtection="1">
      <alignment horizontal="left" vertical="center" wrapText="1" indent="1"/>
    </xf>
    <xf numFmtId="0" fontId="7" fillId="9" borderId="12" xfId="0" applyFont="1" applyFill="1" applyBorder="1" applyAlignment="1" applyProtection="1">
      <alignment horizontal="left" vertical="center" wrapText="1" indent="1"/>
    </xf>
    <xf numFmtId="0" fontId="4" fillId="0" borderId="2" xfId="3" applyFont="1" applyBorder="1" applyAlignment="1" applyProtection="1">
      <alignment horizontal="right" vertical="top" wrapText="1"/>
      <protection locked="0"/>
    </xf>
    <xf numFmtId="0" fontId="4" fillId="0" borderId="2" xfId="0" applyFont="1" applyBorder="1" applyAlignment="1" applyProtection="1">
      <alignment horizontal="right"/>
      <protection locked="0"/>
    </xf>
    <xf numFmtId="0" fontId="33" fillId="10" borderId="12" xfId="0" applyFont="1" applyFill="1" applyBorder="1" applyAlignment="1" applyProtection="1">
      <alignment horizontal="left" vertical="center" wrapText="1"/>
    </xf>
    <xf numFmtId="0" fontId="14" fillId="10" borderId="12" xfId="0" applyFont="1" applyFill="1" applyBorder="1" applyAlignment="1" applyProtection="1">
      <alignment horizontal="left" vertical="center" wrapText="1"/>
    </xf>
    <xf numFmtId="0" fontId="14" fillId="0" borderId="12" xfId="0" applyFont="1" applyFill="1" applyBorder="1" applyAlignment="1" applyProtection="1">
      <alignment horizontal="left" vertical="center" wrapText="1"/>
    </xf>
    <xf numFmtId="0" fontId="10" fillId="0" borderId="0" xfId="1" applyFont="1" applyFill="1" applyBorder="1" applyAlignment="1" applyProtection="1">
      <alignment horizontal="center" vertical="center" wrapText="1"/>
    </xf>
    <xf numFmtId="0" fontId="13" fillId="0" borderId="0" xfId="3" applyFont="1" applyBorder="1" applyAlignment="1" applyProtection="1">
      <alignment horizontal="center" vertical="center" wrapText="1"/>
    </xf>
    <xf numFmtId="0" fontId="8" fillId="0" borderId="0" xfId="1" applyFont="1" applyFill="1" applyBorder="1" applyAlignment="1" applyProtection="1">
      <alignment horizontal="center" vertical="center"/>
    </xf>
    <xf numFmtId="0" fontId="5" fillId="0" borderId="38" xfId="0" applyFont="1" applyBorder="1" applyAlignment="1" applyProtection="1">
      <alignment horizontal="left" vertical="center" wrapText="1"/>
    </xf>
    <xf numFmtId="0" fontId="18" fillId="9" borderId="38" xfId="0" applyFont="1" applyFill="1" applyBorder="1" applyAlignment="1" applyProtection="1">
      <alignment horizontal="left" vertical="center" wrapText="1"/>
    </xf>
    <xf numFmtId="0" fontId="11" fillId="3" borderId="7" xfId="0" applyFont="1" applyFill="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5" fillId="0" borderId="35" xfId="0" applyFont="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0" fontId="5" fillId="0" borderId="35" xfId="0" applyFont="1" applyBorder="1" applyProtection="1"/>
    <xf numFmtId="3" fontId="11" fillId="3" borderId="8" xfId="0" applyNumberFormat="1" applyFont="1" applyFill="1" applyBorder="1" applyAlignment="1" applyProtection="1">
      <alignment horizontal="center" vertical="center" wrapText="1"/>
    </xf>
    <xf numFmtId="3" fontId="5" fillId="0" borderId="35" xfId="0" applyNumberFormat="1" applyFont="1" applyBorder="1" applyProtection="1"/>
    <xf numFmtId="3" fontId="11" fillId="3" borderId="9" xfId="0" applyNumberFormat="1" applyFont="1" applyFill="1" applyBorder="1" applyAlignment="1" applyProtection="1">
      <alignment horizontal="center" vertical="center" wrapText="1"/>
    </xf>
    <xf numFmtId="3" fontId="5" fillId="0" borderId="36" xfId="0" applyNumberFormat="1" applyFont="1" applyBorder="1" applyProtection="1"/>
    <xf numFmtId="49" fontId="11" fillId="3" borderId="10" xfId="0" applyNumberFormat="1" applyFont="1" applyFill="1" applyBorder="1" applyAlignment="1" applyProtection="1">
      <alignment horizontal="center" vertical="center" wrapText="1"/>
    </xf>
    <xf numFmtId="49" fontId="11" fillId="3" borderId="11" xfId="0" applyNumberFormat="1" applyFont="1" applyFill="1" applyBorder="1" applyAlignment="1" applyProtection="1">
      <alignment horizontal="center" vertical="center" wrapText="1"/>
    </xf>
    <xf numFmtId="0" fontId="19" fillId="6" borderId="37" xfId="0" applyFont="1" applyFill="1" applyBorder="1" applyAlignment="1" applyProtection="1">
      <alignment horizontal="left" vertical="center"/>
    </xf>
    <xf numFmtId="0" fontId="21" fillId="6" borderId="37" xfId="0" applyFont="1" applyFill="1" applyBorder="1" applyAlignment="1" applyProtection="1">
      <alignment vertical="center"/>
    </xf>
    <xf numFmtId="0" fontId="21" fillId="6" borderId="47" xfId="0" applyFont="1" applyFill="1" applyBorder="1" applyAlignment="1" applyProtection="1">
      <alignment vertical="center"/>
    </xf>
    <xf numFmtId="0" fontId="5" fillId="0" borderId="37" xfId="0" applyFont="1" applyBorder="1" applyAlignment="1" applyProtection="1">
      <alignment vertical="center"/>
    </xf>
    <xf numFmtId="0" fontId="18" fillId="0" borderId="38" xfId="0" applyFont="1" applyBorder="1" applyAlignment="1" applyProtection="1">
      <alignment horizontal="left" vertical="center" wrapText="1"/>
    </xf>
    <xf numFmtId="0" fontId="18" fillId="9" borderId="39" xfId="0" applyFont="1" applyFill="1" applyBorder="1" applyAlignment="1" applyProtection="1">
      <alignment horizontal="left" vertical="center" wrapText="1"/>
    </xf>
    <xf numFmtId="0" fontId="19" fillId="6" borderId="40" xfId="0" applyFont="1" applyFill="1" applyBorder="1" applyAlignment="1" applyProtection="1">
      <alignment horizontal="left" vertical="center"/>
    </xf>
    <xf numFmtId="0" fontId="5" fillId="0" borderId="40" xfId="0" applyFont="1" applyBorder="1" applyAlignment="1" applyProtection="1">
      <alignment vertical="center"/>
    </xf>
    <xf numFmtId="0" fontId="39" fillId="9" borderId="38" xfId="0" applyFont="1" applyFill="1" applyBorder="1" applyAlignment="1" applyProtection="1">
      <alignment horizontal="left" vertical="center" wrapText="1"/>
    </xf>
    <xf numFmtId="0" fontId="19" fillId="9" borderId="38" xfId="0" applyFont="1" applyFill="1" applyBorder="1" applyAlignment="1" applyProtection="1">
      <alignment horizontal="left" vertical="center" wrapText="1"/>
    </xf>
    <xf numFmtId="0" fontId="39" fillId="9" borderId="39" xfId="0" applyFont="1" applyFill="1" applyBorder="1" applyAlignment="1" applyProtection="1">
      <alignment horizontal="left" vertical="center" wrapText="1"/>
    </xf>
    <xf numFmtId="0" fontId="19" fillId="9" borderId="39" xfId="0" applyFont="1" applyFill="1" applyBorder="1" applyAlignment="1" applyProtection="1">
      <alignment horizontal="left" vertical="center" wrapText="1"/>
    </xf>
    <xf numFmtId="0" fontId="5" fillId="0" borderId="40" xfId="0" applyFont="1" applyBorder="1" applyProtection="1"/>
    <xf numFmtId="0" fontId="5" fillId="0" borderId="0" xfId="0" applyFont="1" applyAlignment="1">
      <alignment horizontal="left" vertical="top" wrapText="1"/>
    </xf>
    <xf numFmtId="0" fontId="5" fillId="0" borderId="0" xfId="0" applyFont="1" applyAlignment="1">
      <alignment horizontal="left" vertical="top"/>
    </xf>
    <xf numFmtId="0" fontId="28" fillId="0" borderId="0" xfId="0" applyFont="1" applyAlignment="1">
      <alignment horizontal="left" wrapText="1"/>
    </xf>
    <xf numFmtId="0" fontId="28" fillId="0" borderId="0" xfId="0" applyFont="1" applyAlignment="1">
      <alignment horizontal="left" vertical="top" wrapText="1"/>
    </xf>
    <xf numFmtId="0" fontId="44" fillId="0" borderId="0" xfId="0" applyFont="1" applyAlignment="1">
      <alignment horizontal="left" vertical="top" wrapText="1"/>
    </xf>
    <xf numFmtId="0" fontId="45" fillId="0" borderId="41" xfId="1" applyFont="1" applyBorder="1" applyAlignment="1">
      <alignment horizontal="center" wrapText="1"/>
    </xf>
    <xf numFmtId="0" fontId="25" fillId="0" borderId="0" xfId="1" applyFont="1" applyAlignment="1">
      <alignment horizontal="left" vertical="center" wrapText="1"/>
    </xf>
    <xf numFmtId="0" fontId="25" fillId="0" borderId="0" xfId="0" applyFont="1" applyAlignment="1">
      <alignment horizontal="left" vertical="center" wrapText="1"/>
    </xf>
  </cellXfs>
  <cellStyles count="19935">
    <cellStyle name="_Annual Report Income Statement 2011 restated" xfId="110" xr:uid="{62621514-AF37-4167-9C0A-B100B3F4F10D}"/>
    <cellStyle name="_ERNT TFI-POD Q4 2011_EN" xfId="111" xr:uid="{D0AA98EB-6F51-465B-BAF2-1A88298C9095}"/>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5" xfId="277" xr:uid="{5BBC9DDA-07FC-4E62-A5E3-D3023F436079}"/>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5" xfId="283" xr:uid="{60817AA1-797B-4EBA-956B-D72CC871932D}"/>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5" xfId="289" xr:uid="{C4C177D0-221B-488C-AAD5-6EC081D2A259}"/>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5" xfId="295" xr:uid="{A1BF8BB2-1DEE-47FC-A356-10F29DCC05BF}"/>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5" xfId="301" xr:uid="{A513A77A-26B1-4DAA-B696-0C4C1C552B50}"/>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5" xfId="307" xr:uid="{DA6BFCE7-9C5A-4752-8BD7-FB8975B8B071}"/>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3" xfId="11418" xr:uid="{8425E7C2-6D36-4646-AC18-6934D59D649E}"/>
    <cellStyle name="Comma 10 11" xfId="13613" xr:uid="{286BB8A4-A21B-4CE4-A0C6-DA0437B90DFA}"/>
    <cellStyle name="Comma 10 12" xfId="7277" xr:uid="{C5E53286-7006-4BF9-9375-3C8C86526843}"/>
    <cellStyle name="Comma 10 2" xfId="564" xr:uid="{F805ED30-C73B-4B78-9C46-570FF07A88F8}"/>
    <cellStyle name="Comma 10 2 10" xfId="13669" xr:uid="{91B9F5B8-1CDC-4864-8AAB-6ED0C83B3360}"/>
    <cellStyle name="Comma 10 2 11" xfId="7333" xr:uid="{56CABEBD-945D-4ACC-9B50-9E17CD5A2401}"/>
    <cellStyle name="Comma 10 2 2" xfId="713" xr:uid="{A2AEB90B-2391-4FCC-97EA-D29B5328CCCF}"/>
    <cellStyle name="Comma 10 2 2 10" xfId="7455" xr:uid="{ED18DA17-C894-4343-997A-E8BCB079E0BD}"/>
    <cellStyle name="Comma 10 2 2 2" xfId="1025" xr:uid="{C6E9C0AB-B8E7-4B46-895F-724C257B2B07}"/>
    <cellStyle name="Comma 10 2 2 2 2" xfId="3465" xr:uid="{BBF1915F-F07F-46A2-B1B3-177A7D52FA3A}"/>
    <cellStyle name="Comma 10 2 2 2 2 2" xfId="16145" xr:uid="{454031B5-16DB-4FD7-A088-BA4C869DF90A}"/>
    <cellStyle name="Comma 10 2 2 2 2 3" xfId="9809" xr:uid="{BD149935-21D5-480A-980B-11E76C958CA5}"/>
    <cellStyle name="Comma 10 2 2 2 3" xfId="5568" xr:uid="{640A1B65-A884-47FC-904E-0B81049DB032}"/>
    <cellStyle name="Comma 10 2 2 2 3 2" xfId="18246" xr:uid="{3D3500DD-EA73-407A-A023-4A792D4B4024}"/>
    <cellStyle name="Comma 10 2 2 2 3 3" xfId="11910" xr:uid="{6CA5DDE5-B95F-4906-8237-E0ADAEEA397D}"/>
    <cellStyle name="Comma 10 2 2 2 4" xfId="14084" xr:uid="{3C519B20-0537-4DCB-A00B-CCE896536520}"/>
    <cellStyle name="Comma 10 2 2 2 5" xfId="7748" xr:uid="{5D38B128-8118-4B01-8904-4AED746D9F73}"/>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3" xfId="10304" xr:uid="{C8A21213-CB04-4A58-95C1-7B21E6EBA753}"/>
    <cellStyle name="Comma 10 2 2 4 3" xfId="6083" xr:uid="{BC1038BA-59B3-40F4-B2FF-AFD6AF809EB2}"/>
    <cellStyle name="Comma 10 2 2 4 3 2" xfId="18761" xr:uid="{E480D0F6-25DC-49C6-ABFB-71E007D5A7F9}"/>
    <cellStyle name="Comma 10 2 2 4 3 3" xfId="12425" xr:uid="{D0C7E929-3FF4-48CA-8B9B-0D7AB71ED7BD}"/>
    <cellStyle name="Comma 10 2 2 4 4" xfId="14579" xr:uid="{72B82147-9BED-4BFD-8DB6-B74EE2D9ECAC}"/>
    <cellStyle name="Comma 10 2 2 4 5" xfId="8243" xr:uid="{329A7B02-DD5D-4B1B-A892-589F7D1F44BA}"/>
    <cellStyle name="Comma 10 2 2 5" xfId="2169" xr:uid="{4F823675-CE90-439B-9B36-EE9444B87408}"/>
    <cellStyle name="Comma 10 2 2 5 2" xfId="4268" xr:uid="{F6D36E71-18D0-4774-8AA7-C63D281F8241}"/>
    <cellStyle name="Comma 10 2 2 5 2 2" xfId="16948" xr:uid="{62F8D386-C744-49B2-9FF9-BB18C1405C63}"/>
    <cellStyle name="Comma 10 2 2 5 2 3" xfId="10612" xr:uid="{81E9FD94-074E-43A3-89CA-7EAA3F2E1D11}"/>
    <cellStyle name="Comma 10 2 2 5 3" xfId="6432" xr:uid="{90511171-4A44-41CD-8ACF-BAB8AAA33D32}"/>
    <cellStyle name="Comma 10 2 2 5 3 2" xfId="19110" xr:uid="{38E5AEA1-F6A8-436C-ACBA-4BFFF14194BE}"/>
    <cellStyle name="Comma 10 2 2 5 3 3" xfId="12774" xr:uid="{46B305CF-2CB9-4E6C-A4C2-AF57E8934785}"/>
    <cellStyle name="Comma 10 2 2 5 4" xfId="14887" xr:uid="{46451D7B-04CF-40D2-BFD0-5AD7BB602FD6}"/>
    <cellStyle name="Comma 10 2 2 5 5" xfId="8551" xr:uid="{79C180F4-7311-44A5-857C-B0F60590808E}"/>
    <cellStyle name="Comma 10 2 2 6" xfId="2479" xr:uid="{67347846-24A4-4679-9435-63023FEDAFAE}"/>
    <cellStyle name="Comma 10 2 2 6 2" xfId="4576" xr:uid="{30779794-F750-42C7-AA53-14E351BAB477}"/>
    <cellStyle name="Comma 10 2 2 6 2 2" xfId="17256" xr:uid="{E6F2F5A9-886B-4151-B59F-1E0C19C6BDCD}"/>
    <cellStyle name="Comma 10 2 2 6 2 3" xfId="10920" xr:uid="{8A32D316-3CB1-482A-989F-FCE18952312A}"/>
    <cellStyle name="Comma 10 2 2 6 3" xfId="6740" xr:uid="{C717E5F9-6101-4989-9117-920ACEA43BDB}"/>
    <cellStyle name="Comma 10 2 2 6 3 2" xfId="19418" xr:uid="{A2D07C52-D8DE-46BC-B74F-3F2956445CE5}"/>
    <cellStyle name="Comma 10 2 2 6 3 3" xfId="13082" xr:uid="{AC6B602E-16E5-48ED-9F5D-684CA5ACCFB9}"/>
    <cellStyle name="Comma 10 2 2 6 4" xfId="15195" xr:uid="{B28B74F5-6A8F-45D9-BB4E-D08361F6BB9B}"/>
    <cellStyle name="Comma 10 2 2 6 5" xfId="8859" xr:uid="{7B225565-0B23-44CD-B34E-8E7C312CD5A8}"/>
    <cellStyle name="Comma 10 2 2 7" xfId="3172" xr:uid="{9AFBC50A-291B-4E69-8928-32BD73CF99EF}"/>
    <cellStyle name="Comma 10 2 2 7 2" xfId="15852" xr:uid="{F8013790-382D-4499-A87A-E0EBA440AD23}"/>
    <cellStyle name="Comma 10 2 2 7 3" xfId="9516" xr:uid="{C3611CE7-1AF4-4524-9C2F-2BDA9CF30CCA}"/>
    <cellStyle name="Comma 10 2 2 8" xfId="5272" xr:uid="{32F84A23-78F0-4422-8B48-44CD236685E1}"/>
    <cellStyle name="Comma 10 2 2 8 2" xfId="17950" xr:uid="{42B8C021-0D43-44B9-84A7-17DF9414B6AA}"/>
    <cellStyle name="Comma 10 2 2 8 3" xfId="11614" xr:uid="{41CB3760-5713-43F3-9386-2FF2B09ADE51}"/>
    <cellStyle name="Comma 10 2 2 9" xfId="13791" xr:uid="{85CFF353-D544-4206-BC79-6C4C9951D807}"/>
    <cellStyle name="Comma 10 2 3" xfId="836" xr:uid="{DDADE7B1-0FBB-4E2A-AB35-36AB449DB05A}"/>
    <cellStyle name="Comma 10 2 3 2" xfId="3284" xr:uid="{965D8159-0D5F-4E62-A2B0-83152BA806F8}"/>
    <cellStyle name="Comma 10 2 3 2 2" xfId="15964" xr:uid="{5042D05B-1415-48D3-8CBD-DF4BEFE27D6F}"/>
    <cellStyle name="Comma 10 2 3 2 3" xfId="9628" xr:uid="{DB079009-7201-4B91-9738-97594E0051A9}"/>
    <cellStyle name="Comma 10 2 3 3" xfId="5384" xr:uid="{7484FD50-5536-48E5-8400-1164AFE5FD1F}"/>
    <cellStyle name="Comma 10 2 3 3 2" xfId="18062" xr:uid="{16F86202-AC62-4A5E-BAE9-8647FEA3A393}"/>
    <cellStyle name="Comma 10 2 3 3 3" xfId="11726" xr:uid="{FED6EA0B-D3F2-4D30-9364-DBDC4B31BBAD}"/>
    <cellStyle name="Comma 10 2 3 4" xfId="13903" xr:uid="{2FF2FC46-57C3-445A-B0F7-9FFC7B6F954B}"/>
    <cellStyle name="Comma 10 2 3 5" xfId="7567" xr:uid="{23C0EB43-BAC3-4C90-BAEB-8CFD10067E0E}"/>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3" xfId="10123" xr:uid="{433C4C3A-535F-469B-8690-8C54B1313503}"/>
    <cellStyle name="Comma 10 2 5 3" xfId="5902" xr:uid="{8A0BB48B-BE33-42AB-9461-515AADE51A1F}"/>
    <cellStyle name="Comma 10 2 5 3 2" xfId="18580" xr:uid="{DCAA2DE5-7FC2-439A-A2F3-0521516D484F}"/>
    <cellStyle name="Comma 10 2 5 3 3" xfId="12244" xr:uid="{D662648B-56BE-47A7-8A16-E762CA11322C}"/>
    <cellStyle name="Comma 10 2 5 4" xfId="14398" xr:uid="{9172846C-C588-429C-B616-F45FDA922B4D}"/>
    <cellStyle name="Comma 10 2 5 5" xfId="8062" xr:uid="{5EC7E06D-7DE7-4098-9C74-7415D596AC22}"/>
    <cellStyle name="Comma 10 2 6" xfId="1988" xr:uid="{202AC2C6-A689-4342-AD0F-F076787D4474}"/>
    <cellStyle name="Comma 10 2 6 2" xfId="4087" xr:uid="{C8C366FD-2551-4CC0-B533-F05F6A74F007}"/>
    <cellStyle name="Comma 10 2 6 2 2" xfId="16767" xr:uid="{BD7951C0-4E4C-470D-BFD6-7194DCF922C5}"/>
    <cellStyle name="Comma 10 2 6 2 3" xfId="10431" xr:uid="{C0F6620E-6641-48DA-9D46-261F20876E60}"/>
    <cellStyle name="Comma 10 2 6 3" xfId="6251" xr:uid="{B48099DE-CAF0-45BF-9499-81D51C9CFAF3}"/>
    <cellStyle name="Comma 10 2 6 3 2" xfId="18929" xr:uid="{D060C354-F6E3-4CEE-A966-F8093CBA665E}"/>
    <cellStyle name="Comma 10 2 6 3 3" xfId="12593" xr:uid="{E52FA937-8C31-4422-967D-B6DF393CC0A0}"/>
    <cellStyle name="Comma 10 2 6 4" xfId="14706" xr:uid="{DD34D8AB-A669-4CAE-B82D-6BEB63EE3910}"/>
    <cellStyle name="Comma 10 2 6 5" xfId="8370" xr:uid="{8407AA22-BE4B-471C-924C-95AEC770881C}"/>
    <cellStyle name="Comma 10 2 7" xfId="2298" xr:uid="{25B25FEB-32B5-4E42-BDBC-1E813EA17F17}"/>
    <cellStyle name="Comma 10 2 7 2" xfId="4395" xr:uid="{0C63DE04-9F01-4594-AC16-9DD0BF5B0A56}"/>
    <cellStyle name="Comma 10 2 7 2 2" xfId="17075" xr:uid="{4F8E20AA-B480-4809-8404-4C63C328B548}"/>
    <cellStyle name="Comma 10 2 7 2 3" xfId="10739" xr:uid="{9D711AB7-CF55-48A8-87DF-061D32B66A11}"/>
    <cellStyle name="Comma 10 2 7 3" xfId="6559" xr:uid="{39FDA0EF-A98A-48DC-9BFB-478A8CCCC64B}"/>
    <cellStyle name="Comma 10 2 7 3 2" xfId="19237" xr:uid="{50487C52-261A-4D2F-A07A-B00092C3440F}"/>
    <cellStyle name="Comma 10 2 7 3 3" xfId="12901" xr:uid="{6DE4CB89-887B-477B-9F9C-E32E76A4B406}"/>
    <cellStyle name="Comma 10 2 7 4" xfId="15014" xr:uid="{4E604C7A-3CBF-487E-BC9D-4AD504FDB057}"/>
    <cellStyle name="Comma 10 2 7 5" xfId="8678" xr:uid="{506D3406-992E-4476-AF47-A0A85CDA8078}"/>
    <cellStyle name="Comma 10 2 8" xfId="3050" xr:uid="{A8A972B0-2440-47DC-AD0E-6A8C637F7FFE}"/>
    <cellStyle name="Comma 10 2 8 2" xfId="15730" xr:uid="{FF7E5A18-4CE5-4843-B2DB-779CE36F7A07}"/>
    <cellStyle name="Comma 10 2 8 3" xfId="9394" xr:uid="{2B66C9B3-5561-4BDE-9119-5DD9DA91BA5D}"/>
    <cellStyle name="Comma 10 2 9" xfId="5147" xr:uid="{0406FA77-46BD-43DD-B298-1A3C1A25B79B}"/>
    <cellStyle name="Comma 10 2 9 2" xfId="17825" xr:uid="{C87998B5-2643-4804-98C8-185C73F03C5A}"/>
    <cellStyle name="Comma 10 2 9 3" xfId="11489" xr:uid="{56B34D92-8BE9-4319-8B31-F9683C6C2A22}"/>
    <cellStyle name="Comma 10 3" xfId="653" xr:uid="{A26622EB-7819-4BC6-B8FD-81F121A36E5A}"/>
    <cellStyle name="Comma 10 3 10" xfId="7401" xr:uid="{58B52410-9536-4D66-858D-FD6C51002874}"/>
    <cellStyle name="Comma 10 3 2" xfId="971" xr:uid="{AC8F3871-6BD5-4EF3-BD52-4F1AF3679D0C}"/>
    <cellStyle name="Comma 10 3 2 2" xfId="3411" xr:uid="{F96B8628-8544-4AD2-9B19-44F0E59ED258}"/>
    <cellStyle name="Comma 10 3 2 2 2" xfId="16091" xr:uid="{FE260604-712E-4598-8496-6E8778F9EC35}"/>
    <cellStyle name="Comma 10 3 2 2 3" xfId="9755" xr:uid="{B7F2B24B-7B73-4075-861C-494B461CCA1B}"/>
    <cellStyle name="Comma 10 3 2 3" xfId="5514" xr:uid="{9D0F525F-E7AB-40A6-BAB9-D930A88D6C04}"/>
    <cellStyle name="Comma 10 3 2 3 2" xfId="18192" xr:uid="{8C4088B2-4114-4E1C-B79A-0936CA075A90}"/>
    <cellStyle name="Comma 10 3 2 3 3" xfId="11856" xr:uid="{33780435-04F7-4890-BBD3-B04561E8A0DA}"/>
    <cellStyle name="Comma 10 3 2 4" xfId="14030" xr:uid="{F7ECDADE-B621-4988-A721-2E92E8924093}"/>
    <cellStyle name="Comma 10 3 2 5" xfId="7694" xr:uid="{0D60F725-6981-423E-8C12-C282036B5C26}"/>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3" xfId="10250" xr:uid="{38D0168D-6C1D-488C-8DDF-666976091979}"/>
    <cellStyle name="Comma 10 3 4 3" xfId="6029" xr:uid="{308869CF-C4CB-451D-A22B-8AA2CC478B8B}"/>
    <cellStyle name="Comma 10 3 4 3 2" xfId="18707" xr:uid="{78385E3B-5C12-488F-ABEF-3C7D56244CF2}"/>
    <cellStyle name="Comma 10 3 4 3 3" xfId="12371" xr:uid="{5E6F083B-06E5-4C83-AEA2-9E3CCA17E688}"/>
    <cellStyle name="Comma 10 3 4 4" xfId="14525" xr:uid="{882BE339-12AF-400A-B9C2-422B9D02A2EE}"/>
    <cellStyle name="Comma 10 3 4 5" xfId="8189" xr:uid="{AD4330B7-0E13-40B1-9A82-2D228FC0CC37}"/>
    <cellStyle name="Comma 10 3 5" xfId="2115" xr:uid="{D890F310-27CB-4E50-AC9B-C5D5FD6625E8}"/>
    <cellStyle name="Comma 10 3 5 2" xfId="4214" xr:uid="{98B38605-0A4C-4959-B284-41F84C5BB5F9}"/>
    <cellStyle name="Comma 10 3 5 2 2" xfId="16894" xr:uid="{91989A0D-51AB-4BA3-852A-33340812DFE4}"/>
    <cellStyle name="Comma 10 3 5 2 3" xfId="10558" xr:uid="{29500604-D1E8-478B-8A77-D87E52DDBEF0}"/>
    <cellStyle name="Comma 10 3 5 3" xfId="6378" xr:uid="{D3827B26-D30D-42BB-88E7-2F7FDC0BFC9F}"/>
    <cellStyle name="Comma 10 3 5 3 2" xfId="19056" xr:uid="{24A70F54-E65E-43F9-A2A6-9C866EB7E626}"/>
    <cellStyle name="Comma 10 3 5 3 3" xfId="12720" xr:uid="{34681BC2-E045-474C-84BD-328842D1019A}"/>
    <cellStyle name="Comma 10 3 5 4" xfId="14833" xr:uid="{D5803732-EFC3-4F23-AAFD-38A49C9F3959}"/>
    <cellStyle name="Comma 10 3 5 5" xfId="8497" xr:uid="{245106E8-1E61-47CD-A4AF-18744B207364}"/>
    <cellStyle name="Comma 10 3 6" xfId="2425" xr:uid="{7EE2A61C-17F9-482D-A433-855A1FA7D68B}"/>
    <cellStyle name="Comma 10 3 6 2" xfId="4522" xr:uid="{46886BAB-166C-459E-A3F7-6CD303693F22}"/>
    <cellStyle name="Comma 10 3 6 2 2" xfId="17202" xr:uid="{C49BDCCF-A1D0-49D6-8138-5BA972A5C3E1}"/>
    <cellStyle name="Comma 10 3 6 2 3" xfId="10866" xr:uid="{5177CBAD-D287-4362-9DC2-74913C449E0B}"/>
    <cellStyle name="Comma 10 3 6 3" xfId="6686" xr:uid="{494324C0-4781-4B8E-915A-9BFB59AFBAA1}"/>
    <cellStyle name="Comma 10 3 6 3 2" xfId="19364" xr:uid="{C31DB35B-0F69-4620-92A8-8F92686C742F}"/>
    <cellStyle name="Comma 10 3 6 3 3" xfId="13028" xr:uid="{6D715871-8095-4736-948F-5F53BB99B2DA}"/>
    <cellStyle name="Comma 10 3 6 4" xfId="15141" xr:uid="{DC7B9C3F-031D-4B8F-9AE9-EA00EA59E2C7}"/>
    <cellStyle name="Comma 10 3 6 5" xfId="8805" xr:uid="{E389327B-74CF-4F84-94AF-6FFE85A42296}"/>
    <cellStyle name="Comma 10 3 7" xfId="3118" xr:uid="{772B7F9B-1C8A-455A-BDE1-EADCE18325A9}"/>
    <cellStyle name="Comma 10 3 7 2" xfId="15798" xr:uid="{458F0508-E79B-4A92-A7F3-CF20FB22E9B3}"/>
    <cellStyle name="Comma 10 3 7 3" xfId="9462" xr:uid="{9312F3DF-FD6A-4A06-BB95-B8F472FA04BF}"/>
    <cellStyle name="Comma 10 3 8" xfId="5217" xr:uid="{02FDF2A0-834C-45DA-9400-43774B64F78C}"/>
    <cellStyle name="Comma 10 3 8 2" xfId="17895" xr:uid="{8BDCCCBB-5209-4BCE-A4D0-E2BF94D4C755}"/>
    <cellStyle name="Comma 10 3 8 3" xfId="11559" xr:uid="{716C7BFE-19E5-4224-A4C7-97B052E5668A}"/>
    <cellStyle name="Comma 10 3 9" xfId="13737" xr:uid="{1C0DCD39-092E-48BE-B6D2-81B72D63620D}"/>
    <cellStyle name="Comma 10 4" xfId="782" xr:uid="{466A3E41-244E-43FE-98FF-BC0AA239A045}"/>
    <cellStyle name="Comma 10 4 2" xfId="3230" xr:uid="{D099B8A9-E438-45FB-9A60-07C35D2C4381}"/>
    <cellStyle name="Comma 10 4 2 2" xfId="15910" xr:uid="{B6491695-3B8C-4E61-A32C-A6CCF46EF4A7}"/>
    <cellStyle name="Comma 10 4 2 3" xfId="9574" xr:uid="{4B59401F-9585-48F0-B4F4-FE5A2A570C28}"/>
    <cellStyle name="Comma 10 4 3" xfId="5330" xr:uid="{E58FA0E8-4A4F-478F-A81D-B98B2001FBD2}"/>
    <cellStyle name="Comma 10 4 3 2" xfId="18008" xr:uid="{4E556D0A-2AB4-481C-9076-28E4B1B2B5B2}"/>
    <cellStyle name="Comma 10 4 3 3" xfId="11672" xr:uid="{DAD8DB07-C363-4F73-ACA4-83373FA93FD7}"/>
    <cellStyle name="Comma 10 4 4" xfId="13849" xr:uid="{A52AFE79-74D3-4A34-AB1E-DF7F665CB7A2}"/>
    <cellStyle name="Comma 10 4 5" xfId="7513" xr:uid="{DB540F9C-DF07-4489-99D9-38D3AD175CF7}"/>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3" xfId="10069" xr:uid="{B34F48C1-4631-4EC4-865F-E758B76D89C2}"/>
    <cellStyle name="Comma 10 6 3" xfId="5848" xr:uid="{00B3E529-98E5-432D-924C-41EBA0ECE830}"/>
    <cellStyle name="Comma 10 6 3 2" xfId="18526" xr:uid="{8B42C779-22A4-4B0D-9E80-F62E40598B62}"/>
    <cellStyle name="Comma 10 6 3 3" xfId="12190" xr:uid="{F3ED41C8-8BBE-43DD-917F-4F0725C0608A}"/>
    <cellStyle name="Comma 10 6 4" xfId="14344" xr:uid="{2E78676D-27BB-44DF-88C6-0260C42AAACF}"/>
    <cellStyle name="Comma 10 6 5" xfId="8008" xr:uid="{CDAAAFF6-DE52-4A4E-86D0-4FBC13E77E01}"/>
    <cellStyle name="Comma 10 7" xfId="1934" xr:uid="{4D8B91E1-9F15-43B1-B450-BF299F71B3E8}"/>
    <cellStyle name="Comma 10 7 2" xfId="4033" xr:uid="{11DE6418-16F0-458E-8311-71B2FA28B713}"/>
    <cellStyle name="Comma 10 7 2 2" xfId="16713" xr:uid="{DA905A39-C5A2-4E9B-9B94-CA1E6EDAAFDC}"/>
    <cellStyle name="Comma 10 7 2 3" xfId="10377" xr:uid="{6C6EAB26-01D1-4DBE-8C14-73B337C1E234}"/>
    <cellStyle name="Comma 10 7 3" xfId="6197" xr:uid="{F2ADDCB5-DC9C-4192-9528-B277497A59D2}"/>
    <cellStyle name="Comma 10 7 3 2" xfId="18875" xr:uid="{D77EEF18-7E69-4311-BE96-2B5A09C4DB32}"/>
    <cellStyle name="Comma 10 7 3 3" xfId="12539" xr:uid="{693CB21F-9864-43BC-BA76-517AD8EE1564}"/>
    <cellStyle name="Comma 10 7 4" xfId="14652" xr:uid="{04862F2D-CDA9-412D-B3EF-488ECD81D731}"/>
    <cellStyle name="Comma 10 7 5" xfId="8316" xr:uid="{4F4C8030-C57D-4A8C-AEDB-C64F4D993BA5}"/>
    <cellStyle name="Comma 10 8" xfId="2244" xr:uid="{DB2EFCF3-835F-4E39-B319-AA98C7286C1C}"/>
    <cellStyle name="Comma 10 8 2" xfId="4341" xr:uid="{D411F04F-BFA6-4292-A951-C8D776758558}"/>
    <cellStyle name="Comma 10 8 2 2" xfId="17021" xr:uid="{580B8F16-F121-4EB2-B01E-11AAA92EE452}"/>
    <cellStyle name="Comma 10 8 2 3" xfId="10685" xr:uid="{A664FB13-3249-441F-AAB1-4CBC2B49E487}"/>
    <cellStyle name="Comma 10 8 3" xfId="6505" xr:uid="{E5771542-4C5E-4FC8-9627-DC6BFBC1024A}"/>
    <cellStyle name="Comma 10 8 3 2" xfId="19183" xr:uid="{01563A06-7056-4DD6-8F25-D1546C9F91C8}"/>
    <cellStyle name="Comma 10 8 3 3" xfId="12847" xr:uid="{E57FE780-29DA-4D67-92C2-2BE363938F42}"/>
    <cellStyle name="Comma 10 8 4" xfId="14960" xr:uid="{5A13B2C6-8962-46A5-8346-A32469DADC4C}"/>
    <cellStyle name="Comma 10 8 5" xfId="8624" xr:uid="{C4F2AE8F-026C-4DB1-94D3-4C4613120ED0}"/>
    <cellStyle name="Comma 10 9" xfId="2994" xr:uid="{8176E3B2-A3C0-4A2F-98DA-57DA9E9BD6AF}"/>
    <cellStyle name="Comma 10 9 2" xfId="15674" xr:uid="{0121E345-5937-49C1-B0F6-B01E703A65DB}"/>
    <cellStyle name="Comma 10 9 3" xfId="9338" xr:uid="{2C67C7FB-D872-4658-A393-6DFC7C10378C}"/>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3" xfId="10983" xr:uid="{BA5C4B91-280E-428F-91B4-3D83404E19A7}"/>
    <cellStyle name="Comma 11 10 3" xfId="6803" xr:uid="{1ACAB9AE-5756-4629-ABDD-845CDB30B6FB}"/>
    <cellStyle name="Comma 11 10 3 2" xfId="19481" xr:uid="{40A6F550-9279-4201-9B80-E91E162DF496}"/>
    <cellStyle name="Comma 11 10 3 3" xfId="13145" xr:uid="{CA4817E5-95F0-4600-AFA7-83236D3366DA}"/>
    <cellStyle name="Comma 11 10 4" xfId="15258" xr:uid="{089A4D00-7B93-4CC3-B85A-229B1A708D79}"/>
    <cellStyle name="Comma 11 10 5" xfId="8922" xr:uid="{C20386FB-138F-45ED-9C3E-DFE37F31E1CF}"/>
    <cellStyle name="Comma 11 11" xfId="2758" xr:uid="{CB762BE1-DB3E-46BB-9F7C-625D99F5ADB5}"/>
    <cellStyle name="Comma 11 11 2" xfId="4844" xr:uid="{F9D397A0-8028-4E1A-89F6-ECF7FCAAB364}"/>
    <cellStyle name="Comma 11 11 2 2" xfId="17524" xr:uid="{1F99B6C7-94B7-416C-B064-DA618F82FA7C}"/>
    <cellStyle name="Comma 11 11 2 3" xfId="11188" xr:uid="{053B90AE-FF05-4CE4-A541-74732C8CFA38}"/>
    <cellStyle name="Comma 11 11 3" xfId="7008" xr:uid="{1EAFBD98-8ECD-4F0D-A37C-39C680BB5A5F}"/>
    <cellStyle name="Comma 11 11 3 2" xfId="19686" xr:uid="{093A97F7-A7B0-4D13-8FEA-301E19F075C4}"/>
    <cellStyle name="Comma 11 11 3 3" xfId="13350" xr:uid="{E1D5ADF6-F688-4C91-9B50-D67AE361C24B}"/>
    <cellStyle name="Comma 11 11 4" xfId="15463" xr:uid="{66E9A710-2CDE-401B-93D7-339ADF9CCE54}"/>
    <cellStyle name="Comma 11 11 5" xfId="9127" xr:uid="{AA938271-054C-4640-828F-A01BDA566B1C}"/>
    <cellStyle name="Comma 11 12" xfId="3002" xr:uid="{2A52E21D-A6A2-4633-958E-A17963F965FC}"/>
    <cellStyle name="Comma 11 12 2" xfId="15682" xr:uid="{A437B82B-677E-4A55-BE46-27939E9BB48E}"/>
    <cellStyle name="Comma 11 12 3" xfId="9346" xr:uid="{1914AFDF-3754-4406-9D78-6FB0079EB8CE}"/>
    <cellStyle name="Comma 11 13" xfId="5083" xr:uid="{1B968351-5C52-4CEB-AA0C-F1CCC3D98AB9}"/>
    <cellStyle name="Comma 11 13 2" xfId="17763" xr:uid="{7E5F0F1C-A7F6-4F57-8ECE-C3BD3F650CB4}"/>
    <cellStyle name="Comma 11 13 3" xfId="11427" xr:uid="{62CF1922-F97C-4DCC-9BE4-549A81C425EF}"/>
    <cellStyle name="Comma 11 14" xfId="5117" xr:uid="{1AFEB67E-CA4B-4020-B1E6-5B19C20E8589}"/>
    <cellStyle name="Comma 11 14 2" xfId="17796" xr:uid="{3E15CF54-7CB4-4EA4-ADCB-3C9599DC486B}"/>
    <cellStyle name="Comma 11 14 3" xfId="11460" xr:uid="{FEB5045E-6F67-479A-9C1A-FC47B836B5C0}"/>
    <cellStyle name="Comma 11 15" xfId="13621" xr:uid="{132C4FF9-0139-46F8-A336-ABE39B54B584}"/>
    <cellStyle name="Comma 11 16" xfId="7285" xr:uid="{3153B7B3-B8D8-41D1-BA39-8E99DD7B8049}"/>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3" xfId="11218" xr:uid="{45912E62-2DB7-48D1-974E-3EE369CEC8A2}"/>
    <cellStyle name="Comma 11 2 10 3" xfId="7038" xr:uid="{A2F73A00-51E0-42A0-867C-D257953CF3DD}"/>
    <cellStyle name="Comma 11 2 10 3 2" xfId="19716" xr:uid="{FB7AA93B-D707-4986-A39C-991F3BFEAC78}"/>
    <cellStyle name="Comma 11 2 10 3 3" xfId="13380" xr:uid="{EE25D11D-16BF-42D9-93A8-1E13C5F2BDE9}"/>
    <cellStyle name="Comma 11 2 10 4" xfId="15493" xr:uid="{133462F7-6037-4E2B-8232-1E044B8D2391}"/>
    <cellStyle name="Comma 11 2 10 5" xfId="9157" xr:uid="{1A16C50F-D7E9-4453-ACD9-2A0AA14F41F6}"/>
    <cellStyle name="Comma 11 2 11" xfId="3058" xr:uid="{3ED368EB-E09E-486B-9131-82CD23123DDB}"/>
    <cellStyle name="Comma 11 2 11 2" xfId="15738" xr:uid="{EA760213-704A-46AC-9D56-705A53264EB7}"/>
    <cellStyle name="Comma 11 2 11 3" xfId="9402" xr:uid="{D70B8E5E-DFDC-445D-B859-F4CDDCE3C1AB}"/>
    <cellStyle name="Comma 11 2 12" xfId="5155" xr:uid="{C70C63AC-66F2-4531-9B57-742BC71B84FD}"/>
    <cellStyle name="Comma 11 2 12 2" xfId="17833" xr:uid="{55C369D1-80B2-4997-B5C2-5F49432D97F7}"/>
    <cellStyle name="Comma 11 2 12 3" xfId="11497" xr:uid="{49152562-6FD8-4992-92B7-1254ECE28110}"/>
    <cellStyle name="Comma 11 2 13" xfId="5669" xr:uid="{D5B1FDE6-55EB-4F11-8FE4-0C99A996B169}"/>
    <cellStyle name="Comma 11 2 13 2" xfId="18347" xr:uid="{EE3B651A-F328-4799-853D-2A923097027E}"/>
    <cellStyle name="Comma 11 2 13 3" xfId="12011" xr:uid="{846F9674-2556-4423-B152-6AE97BBF2772}"/>
    <cellStyle name="Comma 11 2 14" xfId="13677" xr:uid="{608325D1-8A2E-4FA9-8A0B-D941B2E7F674}"/>
    <cellStyle name="Comma 11 2 15" xfId="7341" xr:uid="{E1515326-1264-473A-8927-6843C5432F3A}"/>
    <cellStyle name="Comma 11 2 2" xfId="721" xr:uid="{FEC640F2-23D9-4903-B320-D299E424EDE7}"/>
    <cellStyle name="Comma 11 2 2 10" xfId="5280" xr:uid="{654C6EEF-E1BE-4AA8-9040-E747B1DA8A7B}"/>
    <cellStyle name="Comma 11 2 2 10 2" xfId="17958" xr:uid="{5043B003-25AB-446B-9237-1AC454A15AB6}"/>
    <cellStyle name="Comma 11 2 2 10 3" xfId="11622" xr:uid="{5C3BC0B1-165F-430A-96A1-B0D12B68D615}"/>
    <cellStyle name="Comma 11 2 2 11" xfId="5028" xr:uid="{CD53A65C-9A33-489B-A7D2-66144B05592E}"/>
    <cellStyle name="Comma 11 2 2 11 2" xfId="17708" xr:uid="{C7B67F58-A7C2-4677-8213-DD43B8C61555}"/>
    <cellStyle name="Comma 11 2 2 11 3" xfId="11372" xr:uid="{FBB9753E-6CFF-4CDE-8878-2259336D4836}"/>
    <cellStyle name="Comma 11 2 2 12" xfId="13799" xr:uid="{C95EBBE1-0113-4058-BCAD-764BAF285DA7}"/>
    <cellStyle name="Comma 11 2 2 13" xfId="7463" xr:uid="{645592B2-9A76-4473-AE93-5272FA2E6593}"/>
    <cellStyle name="Comma 11 2 2 2" xfId="1033" xr:uid="{94A3932C-D426-4A7B-A614-C98929DD785B}"/>
    <cellStyle name="Comma 11 2 2 2 2" xfId="3473" xr:uid="{21E4645A-85FB-4412-91BA-C20FD6275249}"/>
    <cellStyle name="Comma 11 2 2 2 2 2" xfId="16153" xr:uid="{EAE256A3-B944-430F-A252-238521303D65}"/>
    <cellStyle name="Comma 11 2 2 2 2 3" xfId="9817" xr:uid="{E65F7FCC-AFD8-4B15-88EC-0348E4F9B259}"/>
    <cellStyle name="Comma 11 2 2 2 3" xfId="5576" xr:uid="{F07D8A81-6544-437B-B78C-DE8731488428}"/>
    <cellStyle name="Comma 11 2 2 2 3 2" xfId="18254" xr:uid="{776A65F5-A4E6-40A4-AF92-D09FF7A286D8}"/>
    <cellStyle name="Comma 11 2 2 2 3 3" xfId="11918" xr:uid="{4B5BA0B1-4230-4077-A8B0-41FC1E9539F0}"/>
    <cellStyle name="Comma 11 2 2 2 4" xfId="14092" xr:uid="{B758829C-D6AD-483B-AE70-5D777F121C4E}"/>
    <cellStyle name="Comma 11 2 2 2 5" xfId="7756" xr:uid="{1F6C34CC-2D18-40B0-AECD-8EB5B398698B}"/>
    <cellStyle name="Comma 11 2 2 3" xfId="1351" xr:uid="{8875078B-D788-43BE-85F3-D34FB9695331}"/>
    <cellStyle name="Comma 11 2 2 3 2" xfId="3680" xr:uid="{9B7D5AC9-745F-42D9-9241-C7072122505F}"/>
    <cellStyle name="Comma 11 2 2 3 2 2" xfId="16360" xr:uid="{A141C0CF-3E4A-44B4-83AA-6D079A74AE61}"/>
    <cellStyle name="Comma 11 2 2 3 2 3" xfId="10024" xr:uid="{D7942D95-DF1D-4E97-B476-3AF83B9348E8}"/>
    <cellStyle name="Comma 11 2 2 3 3" xfId="5798" xr:uid="{C3769FC3-66D6-4C17-B59D-118D95EFE202}"/>
    <cellStyle name="Comma 11 2 2 3 3 2" xfId="18476" xr:uid="{6E722057-BF86-46C3-A179-01149CB52765}"/>
    <cellStyle name="Comma 11 2 2 3 3 3" xfId="12140" xr:uid="{34AD01B8-ECBD-4B8C-9159-0AD05997B893}"/>
    <cellStyle name="Comma 11 2 2 3 4" xfId="14299" xr:uid="{F8A18F84-08EA-4BE9-A182-C2433FE445B0}"/>
    <cellStyle name="Comma 11 2 2 3 5" xfId="7963" xr:uid="{F055B0A4-8C2C-4D2D-BE61-21DE9385C7BE}"/>
    <cellStyle name="Comma 11 2 2 4" xfId="1666" xr:uid="{49DD16CC-522A-4FE0-9827-993ADF98CBA9}"/>
    <cellStyle name="Comma 11 2 2 4 2" xfId="3968" xr:uid="{9EB519AA-4247-4360-8A64-AC21BA52D23B}"/>
    <cellStyle name="Comma 11 2 2 4 2 2" xfId="16648" xr:uid="{E3AD56B6-A522-441B-B6EF-25AD8403E86E}"/>
    <cellStyle name="Comma 11 2 2 4 2 3" xfId="10312" xr:uid="{0E42A38B-9B88-4D6C-9E6A-43080265CCC0}"/>
    <cellStyle name="Comma 11 2 2 4 3" xfId="6091" xr:uid="{2190DAF5-83C9-4268-91A3-E03B51D81E87}"/>
    <cellStyle name="Comma 11 2 2 4 3 2" xfId="18769" xr:uid="{1F2F376D-9688-4D9B-B6C8-459A57600A09}"/>
    <cellStyle name="Comma 11 2 2 4 3 3" xfId="12433" xr:uid="{B2D0A571-C776-4A5C-A83F-71C11D9B51F5}"/>
    <cellStyle name="Comma 11 2 2 4 4" xfId="14587" xr:uid="{7C72D7F6-958C-4B76-8F9E-4E21D7A66DE8}"/>
    <cellStyle name="Comma 11 2 2 4 5" xfId="8251" xr:uid="{8DAF887B-05D0-4946-9DA7-9BE86A3F58CD}"/>
    <cellStyle name="Comma 11 2 2 5" xfId="2177" xr:uid="{53021D3C-CC0E-46F5-9E32-DACA5F16E969}"/>
    <cellStyle name="Comma 11 2 2 5 2" xfId="4276" xr:uid="{F2785C19-D389-4F1B-BDAB-1E2D7120874B}"/>
    <cellStyle name="Comma 11 2 2 5 2 2" xfId="16956" xr:uid="{EA6C7BC6-7A43-42A8-B47B-F9FF7E9DB095}"/>
    <cellStyle name="Comma 11 2 2 5 2 3" xfId="10620" xr:uid="{5467775E-C59C-4A62-BCFA-002F02E7E34D}"/>
    <cellStyle name="Comma 11 2 2 5 3" xfId="6440" xr:uid="{65014FB5-67EF-4B92-809A-6E6013A9242D}"/>
    <cellStyle name="Comma 11 2 2 5 3 2" xfId="19118" xr:uid="{93A2FD6A-3164-42B7-9013-3A64456AA196}"/>
    <cellStyle name="Comma 11 2 2 5 3 3" xfId="12782" xr:uid="{6BC61A8F-E4A0-417C-BD95-4B8F1C22524C}"/>
    <cellStyle name="Comma 11 2 2 5 4" xfId="14895" xr:uid="{EBEBC6C5-7589-4A69-BF51-ED15D5F68EEF}"/>
    <cellStyle name="Comma 11 2 2 5 5" xfId="8559" xr:uid="{7C75A715-79BD-4386-9246-8E7CE5961C75}"/>
    <cellStyle name="Comma 11 2 2 6" xfId="2487" xr:uid="{5502E8CF-E382-4386-BF64-8E8D17A7E0C3}"/>
    <cellStyle name="Comma 11 2 2 6 2" xfId="4584" xr:uid="{20AAF57F-FCE3-4D9E-B4C8-A7C94322BFF2}"/>
    <cellStyle name="Comma 11 2 2 6 2 2" xfId="17264" xr:uid="{7DD6C047-E88D-46A6-A0A8-91860861FE3D}"/>
    <cellStyle name="Comma 11 2 2 6 2 3" xfId="10928" xr:uid="{7923EE45-D6BE-4652-9861-622C93A42FF1}"/>
    <cellStyle name="Comma 11 2 2 6 3" xfId="6748" xr:uid="{6F21D041-F1FC-42BE-B024-EA748BCA220C}"/>
    <cellStyle name="Comma 11 2 2 6 3 2" xfId="19426" xr:uid="{77FD4CC1-27F1-40E5-90CF-1611DB3B8720}"/>
    <cellStyle name="Comma 11 2 2 6 3 3" xfId="13090" xr:uid="{D2EE427B-6DDE-427A-A4E3-CFFB43545A6A}"/>
    <cellStyle name="Comma 11 2 2 6 4" xfId="15203" xr:uid="{596C4DE2-1678-4427-BFE4-239B288DFD69}"/>
    <cellStyle name="Comma 11 2 2 6 5" xfId="8867" xr:uid="{ACBCD421-025D-48AB-A82C-2A3464A498AA}"/>
    <cellStyle name="Comma 11 2 2 7" xfId="2705" xr:uid="{A94FD5DB-872C-40D4-ADD5-D8FEFA80D28A}"/>
    <cellStyle name="Comma 11 2 2 7 2" xfId="4798" xr:uid="{77359D9A-0747-46FB-A6AF-385517AB6C9F}"/>
    <cellStyle name="Comma 11 2 2 7 2 2" xfId="17478" xr:uid="{B35AA526-F1E9-4E7E-8DAD-61C195A3EFE4}"/>
    <cellStyle name="Comma 11 2 2 7 2 3" xfId="11142" xr:uid="{32E5454A-D8B5-4F6B-ABAD-9887412CBA30}"/>
    <cellStyle name="Comma 11 2 2 7 3" xfId="6962" xr:uid="{55BF482F-71D6-45A6-8D62-FC2006073B77}"/>
    <cellStyle name="Comma 11 2 2 7 3 2" xfId="19640" xr:uid="{2D625469-C8E6-40EE-A1D9-09798AFD0A86}"/>
    <cellStyle name="Comma 11 2 2 7 3 3" xfId="13304" xr:uid="{11DC8553-D642-4CA1-92F3-86ED6DE85B39}"/>
    <cellStyle name="Comma 11 2 2 7 4" xfId="15417" xr:uid="{06EFF446-AD89-4D58-B624-D5558BF2492D}"/>
    <cellStyle name="Comma 11 2 2 7 5" xfId="9081" xr:uid="{EF9B778C-2E9B-42B8-8049-D7DC124AA1B0}"/>
    <cellStyle name="Comma 11 2 2 8" xfId="2918" xr:uid="{6210FDF4-345D-4B0E-B3AD-811504259E73}"/>
    <cellStyle name="Comma 11 2 2 8 2" xfId="5003" xr:uid="{B504E252-5062-469B-8447-D792C1F15487}"/>
    <cellStyle name="Comma 11 2 2 8 2 2" xfId="17683" xr:uid="{B34DA1E6-7FE5-4202-861B-A7FF41F5362F}"/>
    <cellStyle name="Comma 11 2 2 8 2 3" xfId="11347" xr:uid="{05F72C4B-C50A-45B7-8322-94C46B4573EA}"/>
    <cellStyle name="Comma 11 2 2 8 3" xfId="7167" xr:uid="{16261EB4-381C-4C8D-9099-3DC9DED65C6A}"/>
    <cellStyle name="Comma 11 2 2 8 3 2" xfId="19845" xr:uid="{7D5CE984-A0A0-468D-8824-FEB7F019755E}"/>
    <cellStyle name="Comma 11 2 2 8 3 3" xfId="13509" xr:uid="{1B66CBC1-71F3-4B15-A6E1-E4C0BE9B049F}"/>
    <cellStyle name="Comma 11 2 2 8 4" xfId="15622" xr:uid="{B7042713-28B2-4B8A-BA8F-4BF859A410B7}"/>
    <cellStyle name="Comma 11 2 2 8 5" xfId="9286" xr:uid="{C2AE03A2-39F4-4767-B8E3-1A6E37B20633}"/>
    <cellStyle name="Comma 11 2 2 9" xfId="3180" xr:uid="{C14BCAFE-113C-4E0A-9A71-E7FFEE8EE6D4}"/>
    <cellStyle name="Comma 11 2 2 9 2" xfId="15860" xr:uid="{89C6363A-E109-4371-94A7-048A9AB3DFAC}"/>
    <cellStyle name="Comma 11 2 2 9 3" xfId="9524" xr:uid="{F9DA7F56-E367-411B-B0CD-507E4C64B2EB}"/>
    <cellStyle name="Comma 11 2 3" xfId="922" xr:uid="{B6788AD9-DDE7-4A40-9DDA-72FBB24FE3CE}"/>
    <cellStyle name="Comma 11 2 3 10" xfId="5051" xr:uid="{D06BA0F1-6AD9-4D0D-AFC4-43152E7F894B}"/>
    <cellStyle name="Comma 11 2 3 10 2" xfId="17731" xr:uid="{B74B031A-6ED7-4945-8E67-E5D3BC2466E7}"/>
    <cellStyle name="Comma 11 2 3 10 3" xfId="11395" xr:uid="{95BD6D57-87ED-4F47-804C-BE1CA1B145C8}"/>
    <cellStyle name="Comma 11 2 3 11" xfId="13981" xr:uid="{44D0CDC8-6CF0-4F9D-8C2F-76E1C46B02F2}"/>
    <cellStyle name="Comma 11 2 3 12" xfId="7645" xr:uid="{78FBE40E-0AB5-4FA8-B016-E3C0C3361D50}"/>
    <cellStyle name="Comma 11 2 3 2" xfId="1240" xr:uid="{47E57DE8-961F-422C-9110-B1195B6B697B}"/>
    <cellStyle name="Comma 11 2 3 2 2" xfId="3613" xr:uid="{31F08912-F206-4C47-B77E-26AF0036A322}"/>
    <cellStyle name="Comma 11 2 3 2 2 2" xfId="16293" xr:uid="{C10F2BF1-0EAB-454B-978F-DF9B8209AB40}"/>
    <cellStyle name="Comma 11 2 3 2 2 3" xfId="9957" xr:uid="{B77CDE11-7139-4B3B-BFB7-9219315BC651}"/>
    <cellStyle name="Comma 11 2 3 2 3" xfId="5725" xr:uid="{4D956629-6636-41A3-AFEF-6FD46BE5E56B}"/>
    <cellStyle name="Comma 11 2 3 2 3 2" xfId="18403" xr:uid="{193D098B-09D6-4241-846A-C399E10EEC2A}"/>
    <cellStyle name="Comma 11 2 3 2 3 3" xfId="12067" xr:uid="{5702D6B8-952A-4712-AB4A-BC7894EC42AF}"/>
    <cellStyle name="Comma 11 2 3 2 4" xfId="14232" xr:uid="{88AF3AE0-469F-4CB3-B55C-1A4EB4362606}"/>
    <cellStyle name="Comma 11 2 3 2 5" xfId="7896" xr:uid="{9C340341-B92C-47BF-8E9E-3DBCBA20A997}"/>
    <cellStyle name="Comma 11 2 3 3" xfId="1555" xr:uid="{3B604720-1543-45CB-95AC-B698B196ECD4}"/>
    <cellStyle name="Comma 11 2 3 3 2" xfId="3857" xr:uid="{C17B75AF-B64E-48F8-8C1E-13543F8D11CF}"/>
    <cellStyle name="Comma 11 2 3 3 2 2" xfId="16537" xr:uid="{EAB125F7-7FE5-4983-8E13-529E88A38605}"/>
    <cellStyle name="Comma 11 2 3 3 2 3" xfId="10201" xr:uid="{4D0B5796-B4AE-486D-9839-FB6CEFBE8AFC}"/>
    <cellStyle name="Comma 11 2 3 3 3" xfId="5980" xr:uid="{4220829A-5319-47BC-BF52-F52FAE909143}"/>
    <cellStyle name="Comma 11 2 3 3 3 2" xfId="18658" xr:uid="{D23EE02A-35B1-4DBF-A2C3-CB26D46F3842}"/>
    <cellStyle name="Comma 11 2 3 3 3 3" xfId="12322" xr:uid="{16B0E418-21F5-4F4B-9A55-C2A755DBF9B2}"/>
    <cellStyle name="Comma 11 2 3 3 4" xfId="14476" xr:uid="{410F8C9C-D36D-4299-81C2-BD1CBAC2A5C2}"/>
    <cellStyle name="Comma 11 2 3 3 5" xfId="8140" xr:uid="{4074FE24-A141-43D5-B223-20FF2C19E3B4}"/>
    <cellStyle name="Comma 11 2 3 4" xfId="2066" xr:uid="{804D69C8-1728-4DA6-9E2C-23003103A64C}"/>
    <cellStyle name="Comma 11 2 3 4 2" xfId="4165" xr:uid="{25226A4C-EF6A-464D-BDDF-0A5F03C9BBC3}"/>
    <cellStyle name="Comma 11 2 3 4 2 2" xfId="16845" xr:uid="{DFCF7499-3349-4435-9C77-86295ABE541D}"/>
    <cellStyle name="Comma 11 2 3 4 2 3" xfId="10509" xr:uid="{AF2B1CD5-5661-4FFF-9351-B8274F1444CC}"/>
    <cellStyle name="Comma 11 2 3 4 3" xfId="6329" xr:uid="{CA5CCE33-EE4D-45A8-A849-370BBCD35D42}"/>
    <cellStyle name="Comma 11 2 3 4 3 2" xfId="19007" xr:uid="{C74B2B2E-7278-4442-A2F1-23F970253404}"/>
    <cellStyle name="Comma 11 2 3 4 3 3" xfId="12671" xr:uid="{C6243548-2508-46E8-BDB6-293CD65A8F7F}"/>
    <cellStyle name="Comma 11 2 3 4 4" xfId="14784" xr:uid="{E04BF209-2D2A-45C3-A3E5-FF6AF6353615}"/>
    <cellStyle name="Comma 11 2 3 4 5" xfId="8448" xr:uid="{FEE77A52-5E71-457C-BA3D-108630855BD1}"/>
    <cellStyle name="Comma 11 2 3 5" xfId="2376" xr:uid="{FC530BFD-3967-47C2-8CEE-B105EE0BD54C}"/>
    <cellStyle name="Comma 11 2 3 5 2" xfId="4473" xr:uid="{3A468071-1BAF-4B12-8CB6-F9A8354D4B1B}"/>
    <cellStyle name="Comma 11 2 3 5 2 2" xfId="17153" xr:uid="{043E834A-257A-4DDB-9FE2-88C9E7F88A34}"/>
    <cellStyle name="Comma 11 2 3 5 2 3" xfId="10817" xr:uid="{63AA2915-4DF9-430D-A8E8-B0565FEF8D45}"/>
    <cellStyle name="Comma 11 2 3 5 3" xfId="6637" xr:uid="{33F2B1DD-91E0-4579-9EBB-68948CE49CFC}"/>
    <cellStyle name="Comma 11 2 3 5 3 2" xfId="19315" xr:uid="{1205381F-A1CA-4C08-B1C0-EAE5124BDF6E}"/>
    <cellStyle name="Comma 11 2 3 5 3 3" xfId="12979" xr:uid="{7BC11D00-54E8-41E5-82E2-0D9B937A1817}"/>
    <cellStyle name="Comma 11 2 3 5 4" xfId="15092" xr:uid="{42AD30F0-EF7D-4075-9014-69120CD9483F}"/>
    <cellStyle name="Comma 11 2 3 5 5" xfId="8756" xr:uid="{74200DEC-9701-4A04-843F-D6849685E5DA}"/>
    <cellStyle name="Comma 11 2 3 6" xfId="2638" xr:uid="{A07ACDD7-83F7-4C97-A35C-4556D80EF748}"/>
    <cellStyle name="Comma 11 2 3 6 2" xfId="4731" xr:uid="{7D5EDBFD-3833-4AB3-9D2F-5B3A29D08701}"/>
    <cellStyle name="Comma 11 2 3 6 2 2" xfId="17411" xr:uid="{1F40EEC7-EEDF-4D30-A9A8-97E779D123A7}"/>
    <cellStyle name="Comma 11 2 3 6 2 3" xfId="11075" xr:uid="{09A9C74F-3393-429B-B79E-7E693601C7DF}"/>
    <cellStyle name="Comma 11 2 3 6 3" xfId="6895" xr:uid="{3488B868-924F-470E-B145-F5E0FC2B52C8}"/>
    <cellStyle name="Comma 11 2 3 6 3 2" xfId="19573" xr:uid="{025DD759-3E11-4D75-B3D3-F1A5E33F8956}"/>
    <cellStyle name="Comma 11 2 3 6 3 3" xfId="13237" xr:uid="{754E2FEE-536C-42FA-B286-512631D23E2D}"/>
    <cellStyle name="Comma 11 2 3 6 4" xfId="15350" xr:uid="{860C207B-2275-47CD-A9E5-2F0773EBC923}"/>
    <cellStyle name="Comma 11 2 3 6 5" xfId="9014" xr:uid="{FCEC847B-755D-4872-B2A1-3B53EDAE975C}"/>
    <cellStyle name="Comma 11 2 3 7" xfId="2851" xr:uid="{CCACF8F4-1F5B-43BA-9209-5D3EAB46F44B}"/>
    <cellStyle name="Comma 11 2 3 7 2" xfId="4936" xr:uid="{093FC881-9D39-41B4-9E0F-AC60D8FC728E}"/>
    <cellStyle name="Comma 11 2 3 7 2 2" xfId="17616" xr:uid="{453F176A-DF20-4BAA-BB96-89BB356ACE94}"/>
    <cellStyle name="Comma 11 2 3 7 2 3" xfId="11280" xr:uid="{90C250E9-EFAF-4C02-855E-B030E8A747FF}"/>
    <cellStyle name="Comma 11 2 3 7 3" xfId="7100" xr:uid="{0D10A20E-C59F-4ACC-9675-92AB3ABB5EB6}"/>
    <cellStyle name="Comma 11 2 3 7 3 2" xfId="19778" xr:uid="{2151641C-8EFE-4DF8-9C2D-A5B500A1F297}"/>
    <cellStyle name="Comma 11 2 3 7 3 3" xfId="13442" xr:uid="{A73AAD77-05AF-49B0-81F0-AFFC20AC20C3}"/>
    <cellStyle name="Comma 11 2 3 7 4" xfId="15555" xr:uid="{2F96731A-B688-4083-B19D-66210A515292}"/>
    <cellStyle name="Comma 11 2 3 7 5" xfId="9219" xr:uid="{0D3C5EE1-A5B6-465F-9AF9-7FA8D6A2192A}"/>
    <cellStyle name="Comma 11 2 3 8" xfId="3362" xr:uid="{3749AFD1-25F9-4586-8491-7DECA11051D9}"/>
    <cellStyle name="Comma 11 2 3 8 2" xfId="16042" xr:uid="{B0D524D9-7F01-4A68-9263-8DDFCB63D86A}"/>
    <cellStyle name="Comma 11 2 3 8 3" xfId="9706" xr:uid="{586D8F63-2355-4907-B3AA-4DBB42D291C8}"/>
    <cellStyle name="Comma 11 2 3 9" xfId="5465" xr:uid="{30D8ACFA-5ACA-4023-95FA-262743BA012A}"/>
    <cellStyle name="Comma 11 2 3 9 2" xfId="18143" xr:uid="{2135EA64-FC25-4003-A642-5F794B958D1A}"/>
    <cellStyle name="Comma 11 2 3 9 3" xfId="11807" xr:uid="{9452686F-FC3F-497A-83A4-542C994C0ED9}"/>
    <cellStyle name="Comma 11 2 4" xfId="844" xr:uid="{18E25C02-8E77-46A6-AA1C-11B0B33A2AD3}"/>
    <cellStyle name="Comma 11 2 4 2" xfId="3292" xr:uid="{B5BF6764-460E-450D-A762-D7BDF5230AE3}"/>
    <cellStyle name="Comma 11 2 4 2 2" xfId="15972" xr:uid="{C5AAE823-B628-4196-BDC5-57A29125A70B}"/>
    <cellStyle name="Comma 11 2 4 2 3" xfId="9636" xr:uid="{EFBC23BE-57EB-4976-8EF6-22D382208451}"/>
    <cellStyle name="Comma 11 2 4 3" xfId="5392" xr:uid="{77F5487F-5E1D-45B6-97E8-5D05F0D7C2B0}"/>
    <cellStyle name="Comma 11 2 4 3 2" xfId="18070" xr:uid="{35231FCF-D5CE-439D-A426-5769DF1E592B}"/>
    <cellStyle name="Comma 11 2 4 3 3" xfId="11734" xr:uid="{A9C3E847-8D84-485D-88EB-0726CC576376}"/>
    <cellStyle name="Comma 11 2 4 4" xfId="13911" xr:uid="{9DF55D54-4E29-473C-AFC4-50ACB9944ADA}"/>
    <cellStyle name="Comma 11 2 4 5" xfId="7575" xr:uid="{02392403-80C3-4C55-A086-7142F7B42A82}"/>
    <cellStyle name="Comma 11 2 5" xfId="1170" xr:uid="{F1A91199-AE78-48AD-BF97-231E5A14630D}"/>
    <cellStyle name="Comma 11 2 5 2" xfId="3551" xr:uid="{4123D279-CD8F-4FF4-A97C-8D94D317F2A6}"/>
    <cellStyle name="Comma 11 2 5 2 2" xfId="16231" xr:uid="{F0A57B8F-D5DD-493B-AD11-B3F923068AA2}"/>
    <cellStyle name="Comma 11 2 5 2 3" xfId="9895" xr:uid="{C8BA28A6-02D4-4F44-A549-FD3DBAEDC8F7}"/>
    <cellStyle name="Comma 11 2 5 3" xfId="5661" xr:uid="{513C986E-9840-412F-9C9C-389F78CB80B6}"/>
    <cellStyle name="Comma 11 2 5 3 2" xfId="18339" xr:uid="{B593F0A0-C13F-4A0D-AB85-43028CDE9182}"/>
    <cellStyle name="Comma 11 2 5 3 3" xfId="12003" xr:uid="{C3E18343-4C61-45C1-8C30-166127D2A858}"/>
    <cellStyle name="Comma 11 2 5 4" xfId="14170" xr:uid="{7AFC39FC-AAB1-4755-8C1A-4BF99DC54EDC}"/>
    <cellStyle name="Comma 11 2 5 5" xfId="7834" xr:uid="{0E344A96-9EF6-4BBF-8567-F59C99459E09}"/>
    <cellStyle name="Comma 11 2 6" xfId="1483" xr:uid="{8B9509A5-0E30-45CB-8430-FB3626C5686F}"/>
    <cellStyle name="Comma 11 2 6 2" xfId="3787" xr:uid="{92C97C26-C7E6-413F-B973-0F14C35246FE}"/>
    <cellStyle name="Comma 11 2 6 2 2" xfId="16467" xr:uid="{0814C979-672A-4BED-866F-D38C17840AA1}"/>
    <cellStyle name="Comma 11 2 6 2 3" xfId="10131" xr:uid="{91275156-221F-426E-8409-75ECA2525141}"/>
    <cellStyle name="Comma 11 2 6 3" xfId="5910" xr:uid="{40A2276E-98FA-41CE-8561-A4DCC51FAB78}"/>
    <cellStyle name="Comma 11 2 6 3 2" xfId="18588" xr:uid="{5CE78719-E495-4FB5-88E7-DEE43BC07DC2}"/>
    <cellStyle name="Comma 11 2 6 3 3" xfId="12252" xr:uid="{87A87021-86FB-46BF-A833-9BE93E95EFA3}"/>
    <cellStyle name="Comma 11 2 6 4" xfId="14406" xr:uid="{8221598A-3807-43C2-AFB9-51A02377FF12}"/>
    <cellStyle name="Comma 11 2 6 5" xfId="8070" xr:uid="{CCDB69E0-3BEA-459D-A730-DFCA6D2F2CBD}"/>
    <cellStyle name="Comma 11 2 7" xfId="1996" xr:uid="{F6AE5F9A-1464-4604-807E-AB2944FB7EC2}"/>
    <cellStyle name="Comma 11 2 7 2" xfId="4095" xr:uid="{05359947-EF1B-421F-99FD-42339DC1D720}"/>
    <cellStyle name="Comma 11 2 7 2 2" xfId="16775" xr:uid="{20E24CAF-035C-4568-8230-52403CC37401}"/>
    <cellStyle name="Comma 11 2 7 2 3" xfId="10439" xr:uid="{481D2DA8-D82B-4FB0-B042-FC4B1CD66F8F}"/>
    <cellStyle name="Comma 11 2 7 3" xfId="6259" xr:uid="{A7BD4BD3-50BB-4052-88D1-BAB59156BF0E}"/>
    <cellStyle name="Comma 11 2 7 3 2" xfId="18937" xr:uid="{918D606A-4EF0-4A19-B6DE-DB6D440543D7}"/>
    <cellStyle name="Comma 11 2 7 3 3" xfId="12601" xr:uid="{3FCB3D8F-2C90-42EF-A901-C4700A04E162}"/>
    <cellStyle name="Comma 11 2 7 4" xfId="14714" xr:uid="{A969F0A9-DEB3-4C1A-A67A-85E8A0491E24}"/>
    <cellStyle name="Comma 11 2 7 5" xfId="8378" xr:uid="{B9AE2A20-6384-4F59-82C1-A85A05B312B8}"/>
    <cellStyle name="Comma 11 2 8" xfId="2306" xr:uid="{0EDBF500-14D4-4F74-B4EB-8580675A44E7}"/>
    <cellStyle name="Comma 11 2 8 2" xfId="4403" xr:uid="{E1E8FC09-516E-44CF-AB97-7106517DB2C4}"/>
    <cellStyle name="Comma 11 2 8 2 2" xfId="17083" xr:uid="{208A3EF4-E297-4FF6-B818-96D02E24B434}"/>
    <cellStyle name="Comma 11 2 8 2 3" xfId="10747" xr:uid="{E5FDA110-AA27-43A6-BA1E-923062E64BC9}"/>
    <cellStyle name="Comma 11 2 8 3" xfId="6567" xr:uid="{CFAD4E6F-5007-4CCE-A34B-72C428413725}"/>
    <cellStyle name="Comma 11 2 8 3 2" xfId="19245" xr:uid="{4AD83BAF-0AC0-40BB-8DC7-D20F232BA7FB}"/>
    <cellStyle name="Comma 11 2 8 3 3" xfId="12909" xr:uid="{9327282A-A5FA-4DA6-996D-6A0679CF26FC}"/>
    <cellStyle name="Comma 11 2 8 4" xfId="15022" xr:uid="{A3FAF211-2876-4FB7-AC15-9040E45FDDD0}"/>
    <cellStyle name="Comma 11 2 8 5" xfId="8686" xr:uid="{76A16FBE-C925-43AF-BF03-EDD987376D08}"/>
    <cellStyle name="Comma 11 2 9" xfId="2576" xr:uid="{BA138F9D-A9AA-4D37-AF6B-1F98DD0BA787}"/>
    <cellStyle name="Comma 11 2 9 2" xfId="4669" xr:uid="{FB862106-1961-4928-9CEE-F4BA640B22D3}"/>
    <cellStyle name="Comma 11 2 9 2 2" xfId="17349" xr:uid="{AB2DC132-BE50-4C9E-9E5D-9E64CAB99D7E}"/>
    <cellStyle name="Comma 11 2 9 2 3" xfId="11013" xr:uid="{892B0BB3-4C75-4CCB-94A7-F68597EA09D8}"/>
    <cellStyle name="Comma 11 2 9 3" xfId="6833" xr:uid="{11CDC6FB-B963-434E-9F8E-8DDE95BA180D}"/>
    <cellStyle name="Comma 11 2 9 3 2" xfId="19511" xr:uid="{98D53933-7967-4337-ABFC-C550ACEF00AF}"/>
    <cellStyle name="Comma 11 2 9 3 3" xfId="13175" xr:uid="{97E01A09-7D30-4E43-B00E-932F19BE386D}"/>
    <cellStyle name="Comma 11 2 9 4" xfId="15288" xr:uid="{2AB2DD51-DDBB-4685-B1FA-093B8E61B7D2}"/>
    <cellStyle name="Comma 11 2 9 5" xfId="8952" xr:uid="{3BED334C-1957-4653-800B-96642D1EBDB9}"/>
    <cellStyle name="Comma 11 3" xfId="661" xr:uid="{F2A74DBE-14FF-4A32-84EE-5CE2BFF047AA}"/>
    <cellStyle name="Comma 11 3 10" xfId="5225" xr:uid="{C560643C-B13E-47B5-9FC4-E5CF2C496A30}"/>
    <cellStyle name="Comma 11 3 10 2" xfId="17903" xr:uid="{3427773A-DC95-47B8-9B9E-DB5832B92758}"/>
    <cellStyle name="Comma 11 3 10 3" xfId="11567" xr:uid="{2770B9F0-6B4B-4BDA-A1E0-9F3FE9E6629B}"/>
    <cellStyle name="Comma 11 3 11" xfId="5252" xr:uid="{1095A55B-5B4B-49D9-A36F-3A33250A175F}"/>
    <cellStyle name="Comma 11 3 11 2" xfId="17930" xr:uid="{F84F03FB-EDEC-43C5-B7BD-4DA6124CE12B}"/>
    <cellStyle name="Comma 11 3 11 3" xfId="11594" xr:uid="{1B47D09E-4B2E-4262-92B3-011A756A47DE}"/>
    <cellStyle name="Comma 11 3 12" xfId="13745" xr:uid="{7ECFF417-6409-4DD0-89B3-E3625EF61570}"/>
    <cellStyle name="Comma 11 3 13" xfId="7409" xr:uid="{FD4F8F34-6BCF-4B7C-966F-03CA0AB96B01}"/>
    <cellStyle name="Comma 11 3 2" xfId="979" xr:uid="{24C5618A-AF6A-4E96-BDC6-7815EAC4E319}"/>
    <cellStyle name="Comma 11 3 2 2" xfId="3419" xr:uid="{1300C09D-AD67-4554-8A00-F5BD7D56B8CC}"/>
    <cellStyle name="Comma 11 3 2 2 2" xfId="16099" xr:uid="{8329C7B5-7EC9-4AA8-A340-0FBB226D72EA}"/>
    <cellStyle name="Comma 11 3 2 2 3" xfId="9763" xr:uid="{C96D97B9-995F-4EB2-808B-A663756A46F6}"/>
    <cellStyle name="Comma 11 3 2 3" xfId="5522" xr:uid="{88EC73D6-29C7-4D1E-970A-DF59E2131507}"/>
    <cellStyle name="Comma 11 3 2 3 2" xfId="18200" xr:uid="{EA0A3832-8AB3-49FA-AB7A-AB2AD6DC3B5E}"/>
    <cellStyle name="Comma 11 3 2 3 3" xfId="11864" xr:uid="{79AFEEB1-57BE-4706-A2BA-FEE18729AF55}"/>
    <cellStyle name="Comma 11 3 2 4" xfId="14038" xr:uid="{72D55056-0FF8-4A59-9D34-E38BDD087ACE}"/>
    <cellStyle name="Comma 11 3 2 5" xfId="7702" xr:uid="{D2FDB358-9496-4B09-AECB-E5E7C1D44BB4}"/>
    <cellStyle name="Comma 11 3 3" xfId="1297" xr:uid="{C6B0F86A-2DE7-4DB8-8E5E-71DBB5185DB8}"/>
    <cellStyle name="Comma 11 3 3 2" xfId="3650" xr:uid="{32454A7B-0037-4080-9E22-33463529D355}"/>
    <cellStyle name="Comma 11 3 3 2 2" xfId="16330" xr:uid="{4F8BD9DC-4E6A-4516-8AA3-EACD51020679}"/>
    <cellStyle name="Comma 11 3 3 2 3" xfId="9994" xr:uid="{97C78B3A-A215-4196-BED2-F43B54D80D36}"/>
    <cellStyle name="Comma 11 3 3 3" xfId="5764" xr:uid="{7F318A0C-4711-4144-92F6-CEADF1DC3D87}"/>
    <cellStyle name="Comma 11 3 3 3 2" xfId="18442" xr:uid="{19CDC36A-C86E-4131-B744-8EAB274BE52C}"/>
    <cellStyle name="Comma 11 3 3 3 3" xfId="12106" xr:uid="{99F89A59-89DF-4DA4-A01F-247429BBCE34}"/>
    <cellStyle name="Comma 11 3 3 4" xfId="14269" xr:uid="{665F71E9-97BC-45DA-B825-0485DA1D1734}"/>
    <cellStyle name="Comma 11 3 3 5" xfId="7933" xr:uid="{9B38F22A-4C1C-4D6A-8F88-D1663BDAFF5C}"/>
    <cellStyle name="Comma 11 3 4" xfId="1612" xr:uid="{3FD846A4-C1F1-4585-A8F0-31754044E20A}"/>
    <cellStyle name="Comma 11 3 4 2" xfId="3914" xr:uid="{BACE6263-69AC-4657-8366-093404A4D6B4}"/>
    <cellStyle name="Comma 11 3 4 2 2" xfId="16594" xr:uid="{DB561D69-06EE-44B2-8711-608E16798B4E}"/>
    <cellStyle name="Comma 11 3 4 2 3" xfId="10258" xr:uid="{9E618FAA-BBC1-442D-80ED-58082A85AE1E}"/>
    <cellStyle name="Comma 11 3 4 3" xfId="6037" xr:uid="{61802399-CC53-4569-97AC-53CC5393C79D}"/>
    <cellStyle name="Comma 11 3 4 3 2" xfId="18715" xr:uid="{C4002475-EE87-42C2-9949-36B7A9D72CA2}"/>
    <cellStyle name="Comma 11 3 4 3 3" xfId="12379" xr:uid="{EC9E5EA3-368B-4CDE-B68D-7852E5237FCD}"/>
    <cellStyle name="Comma 11 3 4 4" xfId="14533" xr:uid="{3D7C8B72-AC07-4F52-9987-0E6E6ED5215F}"/>
    <cellStyle name="Comma 11 3 4 5" xfId="8197" xr:uid="{A3DD0EEA-8663-47A8-ADD1-C540B26D95AD}"/>
    <cellStyle name="Comma 11 3 5" xfId="2123" xr:uid="{C2C58452-F930-4DBF-87DA-5D14A29EFA83}"/>
    <cellStyle name="Comma 11 3 5 2" xfId="4222" xr:uid="{15A99E30-F054-4B1A-A7D8-9269F46B1DE3}"/>
    <cellStyle name="Comma 11 3 5 2 2" xfId="16902" xr:uid="{CE151775-CB99-44E7-9BCF-1038EC74FC8B}"/>
    <cellStyle name="Comma 11 3 5 2 3" xfId="10566" xr:uid="{12584DBF-54D3-400A-AA75-94E9F2CC11E7}"/>
    <cellStyle name="Comma 11 3 5 3" xfId="6386" xr:uid="{AB0B1C14-A027-4161-829B-049408C639BA}"/>
    <cellStyle name="Comma 11 3 5 3 2" xfId="19064" xr:uid="{568147D5-AC07-4C80-A2C2-6BAFFBFCDCAB}"/>
    <cellStyle name="Comma 11 3 5 3 3" xfId="12728" xr:uid="{5EFC1CED-D55D-4EBE-BD56-16232B3E7BBC}"/>
    <cellStyle name="Comma 11 3 5 4" xfId="14841" xr:uid="{9407E602-00B7-43E4-953D-44DA62B0867A}"/>
    <cellStyle name="Comma 11 3 5 5" xfId="8505" xr:uid="{C49C6CAF-9567-4474-8A43-F5BD0091B950}"/>
    <cellStyle name="Comma 11 3 6" xfId="2433" xr:uid="{AD33DEAF-809D-48A2-9793-DE274D6DB1AA}"/>
    <cellStyle name="Comma 11 3 6 2" xfId="4530" xr:uid="{1EFBCBE0-3D7A-42EE-8FD7-3CC26F2E7A91}"/>
    <cellStyle name="Comma 11 3 6 2 2" xfId="17210" xr:uid="{7492E18A-2B76-4BCE-8A26-A65E519412EF}"/>
    <cellStyle name="Comma 11 3 6 2 3" xfId="10874" xr:uid="{5849BA7E-CFF2-45C0-855D-050218AC9B52}"/>
    <cellStyle name="Comma 11 3 6 3" xfId="6694" xr:uid="{EB0D96F8-56AD-4207-BF76-2ACA42BD71F1}"/>
    <cellStyle name="Comma 11 3 6 3 2" xfId="19372" xr:uid="{99B250B4-2ED7-49EC-AAFD-92EBAAA02833}"/>
    <cellStyle name="Comma 11 3 6 3 3" xfId="13036" xr:uid="{A0E4CE21-619E-46D2-910E-9C6E4041BFF5}"/>
    <cellStyle name="Comma 11 3 6 4" xfId="15149" xr:uid="{C21855FC-7DBD-47D3-809F-2F8EED0522C6}"/>
    <cellStyle name="Comma 11 3 6 5" xfId="8813" xr:uid="{39FB9456-7A43-4809-82F0-7D6A3834FF5A}"/>
    <cellStyle name="Comma 11 3 7" xfId="2675" xr:uid="{26B67F62-AA47-4A0E-8704-6EDB87AC8A27}"/>
    <cellStyle name="Comma 11 3 7 2" xfId="4768" xr:uid="{A3017A57-2447-4E90-A4DE-CF85A5897452}"/>
    <cellStyle name="Comma 11 3 7 2 2" xfId="17448" xr:uid="{20C59D2C-4DEB-4AF9-8298-923495C43C7D}"/>
    <cellStyle name="Comma 11 3 7 2 3" xfId="11112" xr:uid="{FEED6F3E-89C0-40BE-8E20-F5972081A68F}"/>
    <cellStyle name="Comma 11 3 7 3" xfId="6932" xr:uid="{132AB137-DF36-4423-8005-B5209AFF53E5}"/>
    <cellStyle name="Comma 11 3 7 3 2" xfId="19610" xr:uid="{45839D3E-5715-4CC6-BBEA-8F42D1C7B46C}"/>
    <cellStyle name="Comma 11 3 7 3 3" xfId="13274" xr:uid="{BA38203D-0E76-4CCB-B193-ABFFF0BFF032}"/>
    <cellStyle name="Comma 11 3 7 4" xfId="15387" xr:uid="{01AFE10C-FBE7-44B8-9C78-3C6AB2295851}"/>
    <cellStyle name="Comma 11 3 7 5" xfId="9051" xr:uid="{82CC95EE-3F01-4EBA-B59C-68124CCC9243}"/>
    <cellStyle name="Comma 11 3 8" xfId="2888" xr:uid="{CD367B84-CEED-4259-94E7-40DA4230885C}"/>
    <cellStyle name="Comma 11 3 8 2" xfId="4973" xr:uid="{7553766C-3312-4BA5-AF3C-B19C4AC42867}"/>
    <cellStyle name="Comma 11 3 8 2 2" xfId="17653" xr:uid="{C446B980-B96D-41D0-929B-E6893D1E469F}"/>
    <cellStyle name="Comma 11 3 8 2 3" xfId="11317" xr:uid="{B56448F3-81DB-4F86-96DD-51773488A1D6}"/>
    <cellStyle name="Comma 11 3 8 3" xfId="7137" xr:uid="{269ABFEA-DC16-475F-86FA-B06701A524ED}"/>
    <cellStyle name="Comma 11 3 8 3 2" xfId="19815" xr:uid="{89AEFF42-5D17-4E91-9DBD-1893E14FB064}"/>
    <cellStyle name="Comma 11 3 8 3 3" xfId="13479" xr:uid="{38DE0D79-D637-4422-B819-03B57A2AE159}"/>
    <cellStyle name="Comma 11 3 8 4" xfId="15592" xr:uid="{7A5EFD02-61D5-47DC-9841-4643A582F6AF}"/>
    <cellStyle name="Comma 11 3 8 5" xfId="9256" xr:uid="{578CBFD2-0483-4D03-A60B-355E86AD42F3}"/>
    <cellStyle name="Comma 11 3 9" xfId="3126" xr:uid="{56AB00B2-51F8-42E0-B4B5-50690F6B6206}"/>
    <cellStyle name="Comma 11 3 9 2" xfId="15806" xr:uid="{A3EDBAF6-E3EB-4C4A-897A-5BA7DA1F1866}"/>
    <cellStyle name="Comma 11 3 9 3" xfId="9470" xr:uid="{9E5F5324-FEB2-48DA-ACC7-552C7EAD55BD}"/>
    <cellStyle name="Comma 11 4" xfId="890" xr:uid="{DDE0E28C-C0D9-4379-A014-691A25CC006C}"/>
    <cellStyle name="Comma 11 4 10" xfId="5193" xr:uid="{E8CCD149-E5D7-46CC-A55C-6F77294D45E1}"/>
    <cellStyle name="Comma 11 4 10 2" xfId="17871" xr:uid="{25AE5C04-373F-4E4E-B6D0-91CE1F368230}"/>
    <cellStyle name="Comma 11 4 10 3" xfId="11535" xr:uid="{19D1D9E8-9F9F-4C03-A8E3-AC34EA7FDBCC}"/>
    <cellStyle name="Comma 11 4 11" xfId="13949" xr:uid="{84A95149-4ABE-41B7-BCF2-799FDAFB142D}"/>
    <cellStyle name="Comma 11 4 12" xfId="7613" xr:uid="{B9954638-4272-40F2-8A31-359A77810A0B}"/>
    <cellStyle name="Comma 11 4 2" xfId="1208" xr:uid="{90568CAE-2938-41C2-BD19-8ADCED120773}"/>
    <cellStyle name="Comma 11 4 2 2" xfId="3581" xr:uid="{A20FAEE1-4832-4784-BA7E-0DD60A761606}"/>
    <cellStyle name="Comma 11 4 2 2 2" xfId="16261" xr:uid="{6E39EFA2-5608-45F0-B7FA-F45854F64B59}"/>
    <cellStyle name="Comma 11 4 2 2 3" xfId="9925" xr:uid="{F61CB59D-CD28-46FF-A8D8-B3580240E73E}"/>
    <cellStyle name="Comma 11 4 2 3" xfId="5693" xr:uid="{F92F0FD5-907B-4A02-89C1-79E3C82EECFA}"/>
    <cellStyle name="Comma 11 4 2 3 2" xfId="18371" xr:uid="{B087333D-2067-456E-A9BD-9AFA1C2B1C5F}"/>
    <cellStyle name="Comma 11 4 2 3 3" xfId="12035" xr:uid="{EBB256CF-7C86-4FEF-B267-8ED2C5484978}"/>
    <cellStyle name="Comma 11 4 2 4" xfId="14200" xr:uid="{EFF08B82-CB6A-42D0-94ED-69B954410F84}"/>
    <cellStyle name="Comma 11 4 2 5" xfId="7864" xr:uid="{6C9DE947-AD63-4540-A4EB-A521B227F0AD}"/>
    <cellStyle name="Comma 11 4 3" xfId="1523" xr:uid="{0B038B40-7689-48CC-ACD3-E880110F8138}"/>
    <cellStyle name="Comma 11 4 3 2" xfId="3825" xr:uid="{03BBDFE3-5565-4D47-95E2-98AE56EE24C4}"/>
    <cellStyle name="Comma 11 4 3 2 2" xfId="16505" xr:uid="{F1CCAE3C-915C-4AF2-978D-E76365F1B260}"/>
    <cellStyle name="Comma 11 4 3 2 3" xfId="10169" xr:uid="{1AFB7EC8-3EA2-448D-9BBD-78D77899BEB7}"/>
    <cellStyle name="Comma 11 4 3 3" xfId="5948" xr:uid="{C97E9F59-541D-4F12-B549-7DCFD38D28BE}"/>
    <cellStyle name="Comma 11 4 3 3 2" xfId="18626" xr:uid="{CDEDBEA8-D0CF-4BE4-8ADF-F299633BAD3C}"/>
    <cellStyle name="Comma 11 4 3 3 3" xfId="12290" xr:uid="{66E89F36-60D9-4C77-9256-7974F3558C0B}"/>
    <cellStyle name="Comma 11 4 3 4" xfId="14444" xr:uid="{291CFD04-9A3B-4A1B-BB71-D08C5E5B5DFA}"/>
    <cellStyle name="Comma 11 4 3 5" xfId="8108" xr:uid="{31832A28-8FDF-4373-8D77-A6FB19C47DFC}"/>
    <cellStyle name="Comma 11 4 4" xfId="2034" xr:uid="{BB237728-FD13-4A83-AD5B-83B3702DA508}"/>
    <cellStyle name="Comma 11 4 4 2" xfId="4133" xr:uid="{3FE5463C-C812-4F3A-9019-3D1FEA7166AA}"/>
    <cellStyle name="Comma 11 4 4 2 2" xfId="16813" xr:uid="{11B3F955-8BC9-4D18-B1B6-684CAD40082E}"/>
    <cellStyle name="Comma 11 4 4 2 3" xfId="10477" xr:uid="{7C2C835C-E279-4D84-8FD7-6D1F77B71A76}"/>
    <cellStyle name="Comma 11 4 4 3" xfId="6297" xr:uid="{FEA360B3-CBB1-43DB-8382-C7ECB66A571C}"/>
    <cellStyle name="Comma 11 4 4 3 2" xfId="18975" xr:uid="{5B239857-48F4-4EE3-9430-BB54F80350B7}"/>
    <cellStyle name="Comma 11 4 4 3 3" xfId="12639" xr:uid="{DB34E06E-6AEA-45C6-BF1C-05861EA041C4}"/>
    <cellStyle name="Comma 11 4 4 4" xfId="14752" xr:uid="{C4FB159C-8A75-456C-9A41-FA001754002D}"/>
    <cellStyle name="Comma 11 4 4 5" xfId="8416" xr:uid="{3A4FD43C-E629-4AA7-8562-1FAB397A24FE}"/>
    <cellStyle name="Comma 11 4 5" xfId="2344" xr:uid="{4E046A9D-BC83-4EF7-B51C-AFBCAE2A529E}"/>
    <cellStyle name="Comma 11 4 5 2" xfId="4441" xr:uid="{ADAA0117-F25C-4A08-8814-0F01938BBB38}"/>
    <cellStyle name="Comma 11 4 5 2 2" xfId="17121" xr:uid="{4DEA703B-60CA-40F4-A8C2-F462DF302B23}"/>
    <cellStyle name="Comma 11 4 5 2 3" xfId="10785" xr:uid="{B3037B6E-A18C-4316-B0BE-C7193E6DBDAD}"/>
    <cellStyle name="Comma 11 4 5 3" xfId="6605" xr:uid="{35EB24F1-2C8F-4756-A4CF-4A858FBA037C}"/>
    <cellStyle name="Comma 11 4 5 3 2" xfId="19283" xr:uid="{D5756384-72EB-4EF7-BA7D-EFA20CB62C33}"/>
    <cellStyle name="Comma 11 4 5 3 3" xfId="12947" xr:uid="{D2E091BA-1FBC-4561-AD89-6F0A50FE9F65}"/>
    <cellStyle name="Comma 11 4 5 4" xfId="15060" xr:uid="{32E70D55-85A5-4445-825A-DD0831642ED5}"/>
    <cellStyle name="Comma 11 4 5 5" xfId="8724" xr:uid="{93DAE1FE-B88E-4233-BCB1-A1B5D7055A93}"/>
    <cellStyle name="Comma 11 4 6" xfId="2606" xr:uid="{A0D051E6-4B68-4A6C-A9E3-8A34C14F6078}"/>
    <cellStyle name="Comma 11 4 6 2" xfId="4699" xr:uid="{6468BC59-61D6-4715-BBB9-BA2D1ADA884C}"/>
    <cellStyle name="Comma 11 4 6 2 2" xfId="17379" xr:uid="{7BC3FE3D-9D42-4A8A-AA5A-6131E51047BD}"/>
    <cellStyle name="Comma 11 4 6 2 3" xfId="11043" xr:uid="{4BEB832C-9F25-4275-BA8A-79F325D5FAA5}"/>
    <cellStyle name="Comma 11 4 6 3" xfId="6863" xr:uid="{FF9808C1-7D8E-4BA9-9328-AA5EE6B9F5D3}"/>
    <cellStyle name="Comma 11 4 6 3 2" xfId="19541" xr:uid="{A8260ECA-EF19-471A-ADE7-3320919F5C79}"/>
    <cellStyle name="Comma 11 4 6 3 3" xfId="13205" xr:uid="{168FE6DE-B559-4E1E-AD74-F782DC84BA18}"/>
    <cellStyle name="Comma 11 4 6 4" xfId="15318" xr:uid="{6F5302DE-536E-4313-85E0-577DCDB1EFFB}"/>
    <cellStyle name="Comma 11 4 6 5" xfId="8982" xr:uid="{AD1C3467-195E-440D-81BB-9955CF83A20B}"/>
    <cellStyle name="Comma 11 4 7" xfId="2819" xr:uid="{2840F6B5-1C7F-4717-BDE2-0BD08889E79F}"/>
    <cellStyle name="Comma 11 4 7 2" xfId="4904" xr:uid="{8AEDA5CA-6F73-47C3-A4A5-E226A5B8519F}"/>
    <cellStyle name="Comma 11 4 7 2 2" xfId="17584" xr:uid="{CE554F79-3444-45F5-BF99-D482B28E24D2}"/>
    <cellStyle name="Comma 11 4 7 2 3" xfId="11248" xr:uid="{BC35A03A-1188-477F-B942-A70B064DA951}"/>
    <cellStyle name="Comma 11 4 7 3" xfId="7068" xr:uid="{41EF98DB-F2BE-406B-A6F0-7E0772930C9D}"/>
    <cellStyle name="Comma 11 4 7 3 2" xfId="19746" xr:uid="{24180AAF-A418-4C1C-8426-B74C2F74D428}"/>
    <cellStyle name="Comma 11 4 7 3 3" xfId="13410" xr:uid="{9FBE59CD-A16B-4927-8CD3-2DA309027C43}"/>
    <cellStyle name="Comma 11 4 7 4" xfId="15523" xr:uid="{214F7790-7D1A-4078-90CA-F6B21A0EF93A}"/>
    <cellStyle name="Comma 11 4 7 5" xfId="9187" xr:uid="{5A33BC43-88BC-4F1C-94E4-2B0D7A0541ED}"/>
    <cellStyle name="Comma 11 4 8" xfId="3330" xr:uid="{C5E1D6EB-A76C-42A2-A085-63FF086440C9}"/>
    <cellStyle name="Comma 11 4 8 2" xfId="16010" xr:uid="{82D1AADE-7EED-48B1-9E92-E25494F1204A}"/>
    <cellStyle name="Comma 11 4 8 3" xfId="9674" xr:uid="{38B2636E-81C5-4CC6-9399-B516C0F42A09}"/>
    <cellStyle name="Comma 11 4 9" xfId="5433" xr:uid="{84DEAFDA-46C3-4365-A334-A9D9BBF78598}"/>
    <cellStyle name="Comma 11 4 9 2" xfId="18111" xr:uid="{E149E87B-4E3F-4D38-A34F-098A08F106E6}"/>
    <cellStyle name="Comma 11 4 9 3" xfId="11775" xr:uid="{B66D9B5A-7A7B-47A0-9414-FB8EA29ADDF7}"/>
    <cellStyle name="Comma 11 5" xfId="790" xr:uid="{74A46AC4-A7D8-44BD-97B8-32882A989AEC}"/>
    <cellStyle name="Comma 11 5 2" xfId="3238" xr:uid="{F8D6182D-BF6A-4EC2-883E-1BF5305FDB39}"/>
    <cellStyle name="Comma 11 5 2 2" xfId="15918" xr:uid="{C050D6C5-C8E1-4BB4-BD07-8C3DEFAB3277}"/>
    <cellStyle name="Comma 11 5 2 3" xfId="9582" xr:uid="{958F3688-9A21-46E6-97AB-A2B97655FEEA}"/>
    <cellStyle name="Comma 11 5 3" xfId="5338" xr:uid="{44363CCB-1E8B-493E-A84F-10EFAF49A17F}"/>
    <cellStyle name="Comma 11 5 3 2" xfId="18016" xr:uid="{5CE54F32-A14F-4A6E-92B8-96D79C800A65}"/>
    <cellStyle name="Comma 11 5 3 3" xfId="11680" xr:uid="{CE74BA43-E971-45B6-A9BE-ABA39BD7864D}"/>
    <cellStyle name="Comma 11 5 4" xfId="13857" xr:uid="{D7E768BD-CDE5-45D1-9CFB-33E4217D1EE7}"/>
    <cellStyle name="Comma 11 5 5" xfId="7521" xr:uid="{13A29964-70BD-4FD8-88FC-033DE677D694}"/>
    <cellStyle name="Comma 11 6" xfId="1114" xr:uid="{552C478D-ACD2-4EEA-8F34-2D16E461CD2F}"/>
    <cellStyle name="Comma 11 6 2" xfId="3521" xr:uid="{69FED0B3-B495-4670-A2FF-92D8D99CC266}"/>
    <cellStyle name="Comma 11 6 2 2" xfId="16201" xr:uid="{A7C4F368-D5D3-4C4B-B563-5D15CA42B1F0}"/>
    <cellStyle name="Comma 11 6 2 3" xfId="9865" xr:uid="{934F87AD-E8DA-4379-AEB6-27D97A9042FE}"/>
    <cellStyle name="Comma 11 6 3" xfId="5624" xr:uid="{9DDC88CC-E750-42BE-A807-935182F6DB92}"/>
    <cellStyle name="Comma 11 6 3 2" xfId="18302" xr:uid="{0A9F8046-17EB-4D77-8054-90E7B4AE9FCC}"/>
    <cellStyle name="Comma 11 6 3 3" xfId="11966" xr:uid="{5A4C89F5-6FB6-4637-9CCC-26A88EC39FD6}"/>
    <cellStyle name="Comma 11 6 4" xfId="14140" xr:uid="{DF850E8B-8ACB-4A17-B754-12E941CF5FFF}"/>
    <cellStyle name="Comma 11 6 5" xfId="7804" xr:uid="{134ECB3E-1CCB-4DEB-A291-CA47987E1FFE}"/>
    <cellStyle name="Comma 11 7" xfId="1427" xr:uid="{09E3AAAA-EA08-4286-B40F-635FD4A73033}"/>
    <cellStyle name="Comma 11 7 2" xfId="3733" xr:uid="{64231A67-0CF2-4BD9-A803-41ECA2695190}"/>
    <cellStyle name="Comma 11 7 2 2" xfId="16413" xr:uid="{708B921C-568C-47F7-8094-E50EA57728F6}"/>
    <cellStyle name="Comma 11 7 2 3" xfId="10077" xr:uid="{596082BD-C4CA-4973-AC75-99D60FD419B9}"/>
    <cellStyle name="Comma 11 7 3" xfId="5856" xr:uid="{C3CD026E-66DB-4E4C-AA63-159C8A12277E}"/>
    <cellStyle name="Comma 11 7 3 2" xfId="18534" xr:uid="{D342B575-0ECA-46ED-8490-D6D19C89EB92}"/>
    <cellStyle name="Comma 11 7 3 3" xfId="12198" xr:uid="{A552217E-8660-41A7-82AF-D37B8F193436}"/>
    <cellStyle name="Comma 11 7 4" xfId="14352" xr:uid="{EC0740DD-3330-4F8A-B32D-CCE1D07E70B6}"/>
    <cellStyle name="Comma 11 7 5" xfId="8016" xr:uid="{E6D2C2E0-61CF-4AAD-BDEC-96F697046549}"/>
    <cellStyle name="Comma 11 8" xfId="1942" xr:uid="{9207F444-ECF0-4D99-BD77-C9DE6E95ED27}"/>
    <cellStyle name="Comma 11 8 2" xfId="4041" xr:uid="{96513F9D-4BA2-48A0-8166-0A2C4AAAB0A8}"/>
    <cellStyle name="Comma 11 8 2 2" xfId="16721" xr:uid="{93F29916-7145-4310-8C12-0BA57B6EEEED}"/>
    <cellStyle name="Comma 11 8 2 3" xfId="10385" xr:uid="{D53A585E-5645-4B2E-940D-9CC4FBC1D39D}"/>
    <cellStyle name="Comma 11 8 3" xfId="6205" xr:uid="{39117FF1-0808-4B88-A676-814FE268E017}"/>
    <cellStyle name="Comma 11 8 3 2" xfId="18883" xr:uid="{BF11D671-A2DF-428A-A8D5-8D1DE4E2DB43}"/>
    <cellStyle name="Comma 11 8 3 3" xfId="12547" xr:uid="{E205838C-4896-4B0D-9F9D-F3AB007F3D07}"/>
    <cellStyle name="Comma 11 8 4" xfId="14660" xr:uid="{C548AB06-5D74-407B-85C7-5DECCD63DE06}"/>
    <cellStyle name="Comma 11 8 5" xfId="8324" xr:uid="{701AA25D-3FB6-4F68-8EFA-778DF88D5E2A}"/>
    <cellStyle name="Comma 11 9" xfId="2252" xr:uid="{EFD7CC95-552E-4DD8-A762-D1A21522B071}"/>
    <cellStyle name="Comma 11 9 2" xfId="4349" xr:uid="{88828D4A-2348-4CB7-BD13-36B6F5F3BAFB}"/>
    <cellStyle name="Comma 11 9 2 2" xfId="17029" xr:uid="{409557DA-A29A-4580-B04D-D18C3A33266A}"/>
    <cellStyle name="Comma 11 9 2 3" xfId="10693" xr:uid="{6DEBC030-0EC0-4944-9A0D-98451757E6D3}"/>
    <cellStyle name="Comma 11 9 3" xfId="6513" xr:uid="{F31F602B-89D5-4C6A-AA69-940F6EF418C1}"/>
    <cellStyle name="Comma 11 9 3 2" xfId="19191" xr:uid="{7705302A-D7D7-46BD-8EF4-FB3F46BDE5E7}"/>
    <cellStyle name="Comma 11 9 3 3" xfId="12855" xr:uid="{7DF26AE9-E1F6-4C62-9ECF-47ECA76A1DC0}"/>
    <cellStyle name="Comma 11 9 4" xfId="14968" xr:uid="{985D001F-A9A1-41A4-9C26-7AC5D68DF8D7}"/>
    <cellStyle name="Comma 11 9 5" xfId="8632" xr:uid="{B4E8C409-AD7C-4D2D-BB8C-8B066DA9EB38}"/>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3" xfId="10985" xr:uid="{A44BDF95-AC62-4707-AC07-7834E060D91C}"/>
    <cellStyle name="Comma 12 10 3" xfId="6805" xr:uid="{E1DE8A64-D975-40C2-9B9A-56EFB7174967}"/>
    <cellStyle name="Comma 12 10 3 2" xfId="19483" xr:uid="{62E4E77A-E4AB-4FF5-9698-D431C6F00073}"/>
    <cellStyle name="Comma 12 10 3 3" xfId="13147" xr:uid="{066C87EB-DED0-4251-9974-2439C06D5893}"/>
    <cellStyle name="Comma 12 10 4" xfId="15260" xr:uid="{A0BC42DC-907A-49CC-9CA3-E7AFDD72609E}"/>
    <cellStyle name="Comma 12 10 5" xfId="8924" xr:uid="{C0E78E02-EE2A-478B-A31F-FF724103C20A}"/>
    <cellStyle name="Comma 12 11" xfId="2760" xr:uid="{23F11828-D5EF-4030-899E-BE12C0009A05}"/>
    <cellStyle name="Comma 12 11 2" xfId="4846" xr:uid="{FA92D4B0-DF5C-480C-A0A8-9602CD55F58A}"/>
    <cellStyle name="Comma 12 11 2 2" xfId="17526" xr:uid="{66C27B6A-2521-45BC-8DE1-B067BC49A297}"/>
    <cellStyle name="Comma 12 11 2 3" xfId="11190" xr:uid="{46492F91-6FFB-4DAE-B2DF-1D847F6E1E44}"/>
    <cellStyle name="Comma 12 11 3" xfId="7010" xr:uid="{A6FF8724-6E41-44AB-8728-F92C9F8E0B07}"/>
    <cellStyle name="Comma 12 11 3 2" xfId="19688" xr:uid="{743A2614-DFB0-4F0A-B851-A6FBC1397F9D}"/>
    <cellStyle name="Comma 12 11 3 3" xfId="13352" xr:uid="{9C4188BE-1C75-48FE-96A2-986BF463258F}"/>
    <cellStyle name="Comma 12 11 4" xfId="15465" xr:uid="{BB5DE73D-4118-40C1-BEA6-31463CE47FF6}"/>
    <cellStyle name="Comma 12 11 5" xfId="9129" xr:uid="{4BA1AF65-37BE-4FDC-BC23-64E4EF63799D}"/>
    <cellStyle name="Comma 12 12" xfId="3005" xr:uid="{70D788E4-9DEC-45EF-933E-688547C7AD19}"/>
    <cellStyle name="Comma 12 12 2" xfId="15685" xr:uid="{7E15F0A5-C018-4858-88C5-E0B610B68C20}"/>
    <cellStyle name="Comma 12 12 3" xfId="9349" xr:uid="{DFC77827-6576-4CD2-A152-F58F876878B9}"/>
    <cellStyle name="Comma 12 13" xfId="5086" xr:uid="{7DB07F47-AAFD-4D70-B140-BF4A78EA118B}"/>
    <cellStyle name="Comma 12 13 2" xfId="17766" xr:uid="{F7D0938D-2B45-47D4-B642-0A60EDBD454B}"/>
    <cellStyle name="Comma 12 13 3" xfId="11430" xr:uid="{6B07DB18-46BB-4A7E-8E5D-1D046F8F370C}"/>
    <cellStyle name="Comma 12 14" xfId="5040" xr:uid="{81AC657A-94C5-40E0-B5FC-3213E0DD21BB}"/>
    <cellStyle name="Comma 12 14 2" xfId="17720" xr:uid="{CA94517A-2A29-4F57-ABA9-64D544B08876}"/>
    <cellStyle name="Comma 12 14 3" xfId="11384" xr:uid="{856531FA-8557-405B-82E7-E1BBBDD6C6ED}"/>
    <cellStyle name="Comma 12 15" xfId="13624" xr:uid="{68FA7D19-B535-471F-BE64-00E70ACE757B}"/>
    <cellStyle name="Comma 12 16" xfId="7288" xr:uid="{159CC16B-99DC-49D0-A9C6-97209F021ECB}"/>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3" xfId="11220" xr:uid="{611B4764-16DF-49A5-829A-2D577E58837D}"/>
    <cellStyle name="Comma 12 2 10 3" xfId="7040" xr:uid="{2B73D8E9-735B-4463-B8D5-EC40EF6B8379}"/>
    <cellStyle name="Comma 12 2 10 3 2" xfId="19718" xr:uid="{899E5097-DD2E-4331-A594-219536B9359B}"/>
    <cellStyle name="Comma 12 2 10 3 3" xfId="13382" xr:uid="{062AC188-C623-46C0-AC9D-E51614C85CA1}"/>
    <cellStyle name="Comma 12 2 10 4" xfId="15495" xr:uid="{5BC7AFBA-4751-4D6F-9628-5EC79C147EE6}"/>
    <cellStyle name="Comma 12 2 10 5" xfId="9159" xr:uid="{E161ECAC-B952-4FFB-B3E0-97BADC39E407}"/>
    <cellStyle name="Comma 12 2 11" xfId="3061" xr:uid="{8E882B6A-F17D-40D0-ABE6-C7AFC50CAD02}"/>
    <cellStyle name="Comma 12 2 11 2" xfId="15741" xr:uid="{7F3FFAAA-F06C-46B8-B396-67411238930C}"/>
    <cellStyle name="Comma 12 2 11 3" xfId="9405" xr:uid="{86533C48-E07A-4713-B11F-2B038BF6CEE2}"/>
    <cellStyle name="Comma 12 2 12" xfId="5158" xr:uid="{9FC1B6C5-97E9-45B5-AD0F-E814BA91813A}"/>
    <cellStyle name="Comma 12 2 12 2" xfId="17836" xr:uid="{C54FD564-8C25-46DD-90AA-3420182AB101}"/>
    <cellStyle name="Comma 12 2 12 3" xfId="11500" xr:uid="{D918B9BE-E90E-4D6A-93BF-EA8154F87396}"/>
    <cellStyle name="Comma 12 2 13" xfId="5637" xr:uid="{A46CB4D6-95E1-43C5-8E7B-EB5AD8A867C5}"/>
    <cellStyle name="Comma 12 2 13 2" xfId="18315" xr:uid="{76FA2389-82F2-4141-9978-DAE4CC6103DF}"/>
    <cellStyle name="Comma 12 2 13 3" xfId="11979" xr:uid="{F8EEEB89-9043-4A5D-9447-53AA9B2DE57E}"/>
    <cellStyle name="Comma 12 2 14" xfId="13680" xr:uid="{C0BE9A49-2740-4D9D-8C8F-C15A848261D8}"/>
    <cellStyle name="Comma 12 2 15" xfId="7344" xr:uid="{CB6FF6D6-617E-473B-90F6-B1F091EFEFB5}"/>
    <cellStyle name="Comma 12 2 2" xfId="724" xr:uid="{EC717EB4-3C36-419F-AE06-BBE576A581D6}"/>
    <cellStyle name="Comma 12 2 2 10" xfId="5283" xr:uid="{789B6D20-C067-4DDD-832B-6A9689369E86}"/>
    <cellStyle name="Comma 12 2 2 10 2" xfId="17961" xr:uid="{CF2FEDA1-8134-43A0-BF93-30BF8ED1A85D}"/>
    <cellStyle name="Comma 12 2 2 10 3" xfId="11625" xr:uid="{960C1034-21F5-4FEB-8F5C-8F3E546CF115}"/>
    <cellStyle name="Comma 12 2 2 11" xfId="5045" xr:uid="{7ADF7867-540A-415F-B51E-AB9819143ED4}"/>
    <cellStyle name="Comma 12 2 2 11 2" xfId="17725" xr:uid="{A3F7957B-5FA5-44E4-8EF5-6C1AFCD9E0CA}"/>
    <cellStyle name="Comma 12 2 2 11 3" xfId="11389" xr:uid="{B0ADE4E6-A06C-44FC-8931-43C08612174D}"/>
    <cellStyle name="Comma 12 2 2 12" xfId="13802" xr:uid="{6B4042B3-47C9-41C1-BF76-0C829438D2DD}"/>
    <cellStyle name="Comma 12 2 2 13" xfId="7466" xr:uid="{7D5E40DD-35D5-4FBF-A0BF-3D12D5BC8152}"/>
    <cellStyle name="Comma 12 2 2 2" xfId="1036" xr:uid="{FAB78A86-9229-4383-A342-2007DE706BD1}"/>
    <cellStyle name="Comma 12 2 2 2 2" xfId="3476" xr:uid="{C071313A-BDA7-4CE2-9408-C839914A4AE0}"/>
    <cellStyle name="Comma 12 2 2 2 2 2" xfId="16156" xr:uid="{8BA1C122-DE40-4460-A084-8A9F0DEB8F26}"/>
    <cellStyle name="Comma 12 2 2 2 2 3" xfId="9820" xr:uid="{B734ECDC-066D-4EA0-9E4F-976302788B62}"/>
    <cellStyle name="Comma 12 2 2 2 3" xfId="5579" xr:uid="{518A613D-8959-4DA2-A005-25062F54184B}"/>
    <cellStyle name="Comma 12 2 2 2 3 2" xfId="18257" xr:uid="{6E99E4E7-4EB3-4547-A646-D03B3B089AD3}"/>
    <cellStyle name="Comma 12 2 2 2 3 3" xfId="11921" xr:uid="{7A9E4A0E-3DD2-485F-9F0A-D3D2181CDE48}"/>
    <cellStyle name="Comma 12 2 2 2 4" xfId="14095" xr:uid="{E1B78B29-AFEC-41B4-8315-0DB3CF8BE3F1}"/>
    <cellStyle name="Comma 12 2 2 2 5" xfId="7759" xr:uid="{0856703F-4373-40D7-84EF-0DEFA98B18AE}"/>
    <cellStyle name="Comma 12 2 2 3" xfId="1354" xr:uid="{3DEB0C69-03E3-4671-AF03-8342D9E41CCE}"/>
    <cellStyle name="Comma 12 2 2 3 2" xfId="3682" xr:uid="{0AC129EB-6679-423B-9C8E-59C5028CC6B5}"/>
    <cellStyle name="Comma 12 2 2 3 2 2" xfId="16362" xr:uid="{5B445072-E941-46E6-B8A1-A6A4DF4B3FA2}"/>
    <cellStyle name="Comma 12 2 2 3 2 3" xfId="10026" xr:uid="{B9541AF3-637A-4FD6-9FEF-421392F828AF}"/>
    <cellStyle name="Comma 12 2 2 3 3" xfId="5800" xr:uid="{F8586AD8-E7A5-4F0C-970F-D75C0E58F0D5}"/>
    <cellStyle name="Comma 12 2 2 3 3 2" xfId="18478" xr:uid="{CB925611-15DB-42C7-A9E9-1860815BA343}"/>
    <cellStyle name="Comma 12 2 2 3 3 3" xfId="12142" xr:uid="{EE613068-5D74-4E41-AF92-45374AB3E6CB}"/>
    <cellStyle name="Comma 12 2 2 3 4" xfId="14301" xr:uid="{E6051B77-914C-46A1-8A50-19BF40046CFB}"/>
    <cellStyle name="Comma 12 2 2 3 5" xfId="7965" xr:uid="{B6765DE9-9AF7-4ABC-900C-0FB53A1E16CB}"/>
    <cellStyle name="Comma 12 2 2 4" xfId="1669" xr:uid="{25C5B583-0CEB-4F88-86DD-5C1F97DA8E10}"/>
    <cellStyle name="Comma 12 2 2 4 2" xfId="3971" xr:uid="{5B820B0F-BAAA-48E7-8D30-60E8B303A022}"/>
    <cellStyle name="Comma 12 2 2 4 2 2" xfId="16651" xr:uid="{4B9A197C-2718-4FE9-A086-E6BD77DB4BBE}"/>
    <cellStyle name="Comma 12 2 2 4 2 3" xfId="10315" xr:uid="{3A341845-1492-4C46-9F3D-23B701B90BE8}"/>
    <cellStyle name="Comma 12 2 2 4 3" xfId="6094" xr:uid="{51640551-02C9-467F-9773-988E53493A30}"/>
    <cellStyle name="Comma 12 2 2 4 3 2" xfId="18772" xr:uid="{523A1307-2CF3-4910-B5CD-FDA3FC11AFE8}"/>
    <cellStyle name="Comma 12 2 2 4 3 3" xfId="12436" xr:uid="{F02AD530-3F52-40E2-B837-EE0DDD1A869C}"/>
    <cellStyle name="Comma 12 2 2 4 4" xfId="14590" xr:uid="{FEC82DBD-F140-4D1A-B255-AC7635B15024}"/>
    <cellStyle name="Comma 12 2 2 4 5" xfId="8254" xr:uid="{BC12D1E2-57EC-4967-A79D-837BA81BDEF8}"/>
    <cellStyle name="Comma 12 2 2 5" xfId="2180" xr:uid="{EB1B2A74-CD2F-4465-9C10-99B796EC57F0}"/>
    <cellStyle name="Comma 12 2 2 5 2" xfId="4279" xr:uid="{C260552D-F672-49E4-879D-1D1F4EF596BA}"/>
    <cellStyle name="Comma 12 2 2 5 2 2" xfId="16959" xr:uid="{68439C3C-6A47-4A26-B4CA-6D30935C68AD}"/>
    <cellStyle name="Comma 12 2 2 5 2 3" xfId="10623" xr:uid="{55E017F6-D9C9-4AE3-8E3D-3F0B0F733B52}"/>
    <cellStyle name="Comma 12 2 2 5 3" xfId="6443" xr:uid="{C214BEE9-9BC3-4352-9F43-239E398319E2}"/>
    <cellStyle name="Comma 12 2 2 5 3 2" xfId="19121" xr:uid="{FA7BAADD-6547-40C7-9189-647265BFA07C}"/>
    <cellStyle name="Comma 12 2 2 5 3 3" xfId="12785" xr:uid="{C25BB675-BB55-47C7-BB2D-A645CF31F3A4}"/>
    <cellStyle name="Comma 12 2 2 5 4" xfId="14898" xr:uid="{D7F0EFEA-7F12-4CC0-A78F-AE0631594E79}"/>
    <cellStyle name="Comma 12 2 2 5 5" xfId="8562" xr:uid="{5C872681-5642-4CB5-9208-0695CFAF006F}"/>
    <cellStyle name="Comma 12 2 2 6" xfId="2490" xr:uid="{DC7AC6DA-9D44-4B27-9102-F0D8E966A008}"/>
    <cellStyle name="Comma 12 2 2 6 2" xfId="4587" xr:uid="{F0465329-2DBC-4D98-AFEA-CBB01E544ABA}"/>
    <cellStyle name="Comma 12 2 2 6 2 2" xfId="17267" xr:uid="{5BB4A4F2-E0C9-4148-B8C4-CA2B8421008D}"/>
    <cellStyle name="Comma 12 2 2 6 2 3" xfId="10931" xr:uid="{F9E4C654-C32C-45D0-BCDD-F72577B0C766}"/>
    <cellStyle name="Comma 12 2 2 6 3" xfId="6751" xr:uid="{0FE12422-8F36-4107-B6D1-7922139F2F64}"/>
    <cellStyle name="Comma 12 2 2 6 3 2" xfId="19429" xr:uid="{E8EF0817-B5F2-4976-850E-16AF40A1417F}"/>
    <cellStyle name="Comma 12 2 2 6 3 3" xfId="13093" xr:uid="{3A8E5619-054A-4757-B59A-EFDE5197663A}"/>
    <cellStyle name="Comma 12 2 2 6 4" xfId="15206" xr:uid="{960DFE73-7FB1-4A20-9467-7364E9D05E14}"/>
    <cellStyle name="Comma 12 2 2 6 5" xfId="8870" xr:uid="{F9C55A18-4EF0-4DBC-8A50-6CA9A22B8639}"/>
    <cellStyle name="Comma 12 2 2 7" xfId="2707" xr:uid="{E0F368B8-939D-4D5A-85C4-ACBDD2AA4480}"/>
    <cellStyle name="Comma 12 2 2 7 2" xfId="4800" xr:uid="{E37A74D9-9618-47AA-9391-8ECF4F37421D}"/>
    <cellStyle name="Comma 12 2 2 7 2 2" xfId="17480" xr:uid="{9A967222-A0B5-4032-A835-148985914DBE}"/>
    <cellStyle name="Comma 12 2 2 7 2 3" xfId="11144" xr:uid="{45A9FD4D-53B8-4F2A-8328-84BD2FFC4338}"/>
    <cellStyle name="Comma 12 2 2 7 3" xfId="6964" xr:uid="{38F99258-73DA-4414-BC31-5AE3E847BAE3}"/>
    <cellStyle name="Comma 12 2 2 7 3 2" xfId="19642" xr:uid="{F95FA948-F38F-4301-B622-8F8ADF126515}"/>
    <cellStyle name="Comma 12 2 2 7 3 3" xfId="13306" xr:uid="{826B1159-01FC-46D5-8D6F-5DC53B53BB45}"/>
    <cellStyle name="Comma 12 2 2 7 4" xfId="15419" xr:uid="{253FC4F0-2422-45A9-BBA3-4791096BF878}"/>
    <cellStyle name="Comma 12 2 2 7 5" xfId="9083" xr:uid="{ACED4AAA-2861-422C-805A-D1226E8C43C2}"/>
    <cellStyle name="Comma 12 2 2 8" xfId="2920" xr:uid="{81E9786B-2652-4EF3-B052-97E43866E0D9}"/>
    <cellStyle name="Comma 12 2 2 8 2" xfId="5005" xr:uid="{C401AE78-0AA2-47B0-B833-51E97C3D5DBF}"/>
    <cellStyle name="Comma 12 2 2 8 2 2" xfId="17685" xr:uid="{8E85E3B0-0331-4E65-86D7-C88912A5CEA8}"/>
    <cellStyle name="Comma 12 2 2 8 2 3" xfId="11349" xr:uid="{F290C2AB-DD00-48D7-B6B1-FEDAA7A8BF3D}"/>
    <cellStyle name="Comma 12 2 2 8 3" xfId="7169" xr:uid="{E9FB566A-9AEB-44B0-A415-75C9119A5E55}"/>
    <cellStyle name="Comma 12 2 2 8 3 2" xfId="19847" xr:uid="{78C6B88A-7EBE-4AC1-899F-58E72BF01F53}"/>
    <cellStyle name="Comma 12 2 2 8 3 3" xfId="13511" xr:uid="{A189F3E8-731D-4FCD-B707-EF4477499743}"/>
    <cellStyle name="Comma 12 2 2 8 4" xfId="15624" xr:uid="{243CA919-9607-4586-A77B-7F96173E9C49}"/>
    <cellStyle name="Comma 12 2 2 8 5" xfId="9288" xr:uid="{84B3355D-BE7E-47EB-AD3C-B6CD3641E1CE}"/>
    <cellStyle name="Comma 12 2 2 9" xfId="3183" xr:uid="{A5E0D263-AE6E-477D-895E-7ABC544E219A}"/>
    <cellStyle name="Comma 12 2 2 9 2" xfId="15863" xr:uid="{9301089B-C413-4EBC-AE63-19981EA876C9}"/>
    <cellStyle name="Comma 12 2 2 9 3" xfId="9527" xr:uid="{9D9BF51E-B377-434B-990B-9AE47689DBB3}"/>
    <cellStyle name="Comma 12 2 3" xfId="924" xr:uid="{DB37780E-320C-4A56-AE76-8EC7B8DA63AF}"/>
    <cellStyle name="Comma 12 2 3 10" xfId="6123" xr:uid="{24B75DE3-39E1-4A9A-89B6-66435C46D8CD}"/>
    <cellStyle name="Comma 12 2 3 10 2" xfId="18801" xr:uid="{2AF20462-932E-46F7-BCE2-0E7181FB86A0}"/>
    <cellStyle name="Comma 12 2 3 10 3" xfId="12465" xr:uid="{A243C4F0-509E-4B60-91E0-884A98FFBC1A}"/>
    <cellStyle name="Comma 12 2 3 11" xfId="13983" xr:uid="{BF395156-10DA-4617-A7BD-6900CBA41F4E}"/>
    <cellStyle name="Comma 12 2 3 12" xfId="7647" xr:uid="{767B08DE-1774-4411-9917-69634B7BB2B4}"/>
    <cellStyle name="Comma 12 2 3 2" xfId="1242" xr:uid="{186F77F9-2824-4217-BE4B-4ECDBCCEED7F}"/>
    <cellStyle name="Comma 12 2 3 2 2" xfId="3615" xr:uid="{7F61BC26-DE65-4585-A909-EAE58AB3E7D2}"/>
    <cellStyle name="Comma 12 2 3 2 2 2" xfId="16295" xr:uid="{0A8AFBB0-8A69-4C74-BBF4-84EF77844AF8}"/>
    <cellStyle name="Comma 12 2 3 2 2 3" xfId="9959" xr:uid="{64328E83-5070-489B-A04F-A8DA9E6ED112}"/>
    <cellStyle name="Comma 12 2 3 2 3" xfId="5727" xr:uid="{AF0CFC72-20D1-4240-8D25-F4E072B875AA}"/>
    <cellStyle name="Comma 12 2 3 2 3 2" xfId="18405" xr:uid="{A0D8D842-E7B6-4245-9F07-C6CBCAEE6C41}"/>
    <cellStyle name="Comma 12 2 3 2 3 3" xfId="12069" xr:uid="{AACFB126-1395-4C5C-8294-7A63DCCF1874}"/>
    <cellStyle name="Comma 12 2 3 2 4" xfId="14234" xr:uid="{67669652-2C78-49E5-B51A-68E88D9320FC}"/>
    <cellStyle name="Comma 12 2 3 2 5" xfId="7898" xr:uid="{4131BAEA-843D-4685-935D-A7E1E426291D}"/>
    <cellStyle name="Comma 12 2 3 3" xfId="1557" xr:uid="{7E1C0676-AD5C-4CFE-B1A0-6C4A52E63E46}"/>
    <cellStyle name="Comma 12 2 3 3 2" xfId="3859" xr:uid="{334AB15E-2E3D-48B6-B68B-F7550FDAADF1}"/>
    <cellStyle name="Comma 12 2 3 3 2 2" xfId="16539" xr:uid="{8B4A2857-58BF-4ABA-A54A-A3F353F22AE1}"/>
    <cellStyle name="Comma 12 2 3 3 2 3" xfId="10203" xr:uid="{92AE0575-6E8F-4F69-B988-D313B189AFD6}"/>
    <cellStyle name="Comma 12 2 3 3 3" xfId="5982" xr:uid="{6B6D56C8-05CC-464C-9F9F-14410FB36C33}"/>
    <cellStyle name="Comma 12 2 3 3 3 2" xfId="18660" xr:uid="{5C032EA8-4C31-42BB-81E1-1B7C4A8828DD}"/>
    <cellStyle name="Comma 12 2 3 3 3 3" xfId="12324" xr:uid="{0EE4BD4C-3B61-4667-827A-6D4C8B1BBE4C}"/>
    <cellStyle name="Comma 12 2 3 3 4" xfId="14478" xr:uid="{652E51C2-1AA2-40D8-BAE3-6549D403A4A5}"/>
    <cellStyle name="Comma 12 2 3 3 5" xfId="8142" xr:uid="{ED344573-86A1-4295-832F-588142FB8DBF}"/>
    <cellStyle name="Comma 12 2 3 4" xfId="2068" xr:uid="{CA955774-03E6-46B2-B0DB-E6FF7AA64B00}"/>
    <cellStyle name="Comma 12 2 3 4 2" xfId="4167" xr:uid="{173A1543-4D14-465E-8586-7AA30E59941D}"/>
    <cellStyle name="Comma 12 2 3 4 2 2" xfId="16847" xr:uid="{74DBE546-3406-4B19-A84B-C7CCC4454D2B}"/>
    <cellStyle name="Comma 12 2 3 4 2 3" xfId="10511" xr:uid="{4B49B50E-6F95-4968-A695-F509D8FF1A9C}"/>
    <cellStyle name="Comma 12 2 3 4 3" xfId="6331" xr:uid="{849BF752-223C-41F7-8E0E-1AE50E88B286}"/>
    <cellStyle name="Comma 12 2 3 4 3 2" xfId="19009" xr:uid="{523F15FA-9268-4351-8F4D-A4FC283131CB}"/>
    <cellStyle name="Comma 12 2 3 4 3 3" xfId="12673" xr:uid="{B9FABE63-0A54-48A6-86D5-9FFA10B86B28}"/>
    <cellStyle name="Comma 12 2 3 4 4" xfId="14786" xr:uid="{5FABFE07-9622-4C32-9FA7-415E55D3E321}"/>
    <cellStyle name="Comma 12 2 3 4 5" xfId="8450" xr:uid="{3E89A80B-425B-4078-B6A3-499412065CC5}"/>
    <cellStyle name="Comma 12 2 3 5" xfId="2378" xr:uid="{8E536341-3B5D-40B0-9AE1-F2C34E4DE228}"/>
    <cellStyle name="Comma 12 2 3 5 2" xfId="4475" xr:uid="{830F399B-7997-4248-A498-5A6691AC51F9}"/>
    <cellStyle name="Comma 12 2 3 5 2 2" xfId="17155" xr:uid="{B98A9AA9-D4CF-48BD-802B-6AAA14242C09}"/>
    <cellStyle name="Comma 12 2 3 5 2 3" xfId="10819" xr:uid="{D6A091D3-F1A7-45E9-AE22-1E609219F042}"/>
    <cellStyle name="Comma 12 2 3 5 3" xfId="6639" xr:uid="{6A05EBC0-3844-4253-B1A8-011172701A4F}"/>
    <cellStyle name="Comma 12 2 3 5 3 2" xfId="19317" xr:uid="{6415D1D0-4E50-493E-93BA-C15E96585D51}"/>
    <cellStyle name="Comma 12 2 3 5 3 3" xfId="12981" xr:uid="{BE0CF4C0-EB05-4F76-889A-1244FD9A7D9E}"/>
    <cellStyle name="Comma 12 2 3 5 4" xfId="15094" xr:uid="{FAF29B0B-9289-4413-B76F-595F0C32EF12}"/>
    <cellStyle name="Comma 12 2 3 5 5" xfId="8758" xr:uid="{673AF04C-9B5F-4A70-BBE9-FA0509C0020F}"/>
    <cellStyle name="Comma 12 2 3 6" xfId="2640" xr:uid="{12A7D848-D924-4699-8B83-27857DA11B26}"/>
    <cellStyle name="Comma 12 2 3 6 2" xfId="4733" xr:uid="{38F09AF0-CBC7-4095-9E19-B682443C2FB8}"/>
    <cellStyle name="Comma 12 2 3 6 2 2" xfId="17413" xr:uid="{1FF6B3B3-055B-4C06-84F6-22866C8DA857}"/>
    <cellStyle name="Comma 12 2 3 6 2 3" xfId="11077" xr:uid="{5AB7BDC3-2B04-43D1-95AF-D103D8CBCEB5}"/>
    <cellStyle name="Comma 12 2 3 6 3" xfId="6897" xr:uid="{D8657EDE-5EB3-49C6-B3BF-05D12B356D5B}"/>
    <cellStyle name="Comma 12 2 3 6 3 2" xfId="19575" xr:uid="{48388BB8-FB40-4A4F-84D0-B19853BC6031}"/>
    <cellStyle name="Comma 12 2 3 6 3 3" xfId="13239" xr:uid="{22CB5343-9551-4E6F-816B-B7DDA4044C7A}"/>
    <cellStyle name="Comma 12 2 3 6 4" xfId="15352" xr:uid="{A01F5672-A957-4A8B-9F62-7A51AD5A6302}"/>
    <cellStyle name="Comma 12 2 3 6 5" xfId="9016" xr:uid="{0945ED1F-89B9-4319-8E9A-1E5A19674566}"/>
    <cellStyle name="Comma 12 2 3 7" xfId="2853" xr:uid="{D7491441-8872-4A14-BF28-3000FD5C42BC}"/>
    <cellStyle name="Comma 12 2 3 7 2" xfId="4938" xr:uid="{42782081-3F7F-4BA9-B2E1-46F01E19CF31}"/>
    <cellStyle name="Comma 12 2 3 7 2 2" xfId="17618" xr:uid="{CB02CBCA-F872-4E1D-870C-335786694077}"/>
    <cellStyle name="Comma 12 2 3 7 2 3" xfId="11282" xr:uid="{2217FDE1-B06F-4C1D-A5E6-ADA3B9EDE7B5}"/>
    <cellStyle name="Comma 12 2 3 7 3" xfId="7102" xr:uid="{F760CCFE-1626-4220-9A1B-76BE8CB1C2B6}"/>
    <cellStyle name="Comma 12 2 3 7 3 2" xfId="19780" xr:uid="{E3E6D035-4DF2-4393-A583-B95A2C6786A0}"/>
    <cellStyle name="Comma 12 2 3 7 3 3" xfId="13444" xr:uid="{7B8CF508-385E-463D-ADB4-CFCB6E5F9C48}"/>
    <cellStyle name="Comma 12 2 3 7 4" xfId="15557" xr:uid="{0D6D8D36-1442-4DD0-A622-BBC79937AEEC}"/>
    <cellStyle name="Comma 12 2 3 7 5" xfId="9221" xr:uid="{1B224A72-A158-4238-AFC3-A8B277928553}"/>
    <cellStyle name="Comma 12 2 3 8" xfId="3364" xr:uid="{A9ED47BC-3743-4676-AC4D-DF9AAED9A33F}"/>
    <cellStyle name="Comma 12 2 3 8 2" xfId="16044" xr:uid="{6D5FA37B-34CB-4039-85E2-C85A3ABEFBA1}"/>
    <cellStyle name="Comma 12 2 3 8 3" xfId="9708" xr:uid="{C31A0E49-8CE0-44EB-A181-DC84A57CFBDF}"/>
    <cellStyle name="Comma 12 2 3 9" xfId="5467" xr:uid="{670BC76B-2DB7-4CDA-972A-AA1689A23FF1}"/>
    <cellStyle name="Comma 12 2 3 9 2" xfId="18145" xr:uid="{5A24F253-6882-430F-BDFC-FF1F57E266FD}"/>
    <cellStyle name="Comma 12 2 3 9 3" xfId="11809" xr:uid="{0D08E3BF-6E47-44C2-A8D4-8CAA4C9D61E7}"/>
    <cellStyle name="Comma 12 2 4" xfId="847" xr:uid="{F59DADE1-88E9-426E-8568-8D03CC31F941}"/>
    <cellStyle name="Comma 12 2 4 2" xfId="3295" xr:uid="{DE64E310-A492-4A1D-BFD6-55B7D73453F7}"/>
    <cellStyle name="Comma 12 2 4 2 2" xfId="15975" xr:uid="{B7C84534-D837-4D23-923B-56B1D75F9FA8}"/>
    <cellStyle name="Comma 12 2 4 2 3" xfId="9639" xr:uid="{7F7878A9-80C9-4BF7-B12D-3A5952619775}"/>
    <cellStyle name="Comma 12 2 4 3" xfId="5395" xr:uid="{1894D916-1A5B-4E14-B6D7-C2348BC0BE90}"/>
    <cellStyle name="Comma 12 2 4 3 2" xfId="18073" xr:uid="{D2DB4DDC-6D80-4D69-B243-FE68AAAEB17D}"/>
    <cellStyle name="Comma 12 2 4 3 3" xfId="11737" xr:uid="{F568B604-AB4B-4809-9053-22A7E19DAEAF}"/>
    <cellStyle name="Comma 12 2 4 4" xfId="13914" xr:uid="{0837663C-4630-48F4-830A-21B80B990B5A}"/>
    <cellStyle name="Comma 12 2 4 5" xfId="7578" xr:uid="{0D5EB48F-F6B9-4F5B-A54D-232167C93CC7}"/>
    <cellStyle name="Comma 12 2 5" xfId="1173" xr:uid="{C6991608-89E4-4DD4-98ED-24B2F0825BA3}"/>
    <cellStyle name="Comma 12 2 5 2" xfId="3553" xr:uid="{FEF271F0-0D8C-4982-81CD-D862F7642CEB}"/>
    <cellStyle name="Comma 12 2 5 2 2" xfId="16233" xr:uid="{1DE34398-0468-4FDD-BACB-A9174F8C2FBC}"/>
    <cellStyle name="Comma 12 2 5 2 3" xfId="9897" xr:uid="{2C05B8B1-91A5-41DC-BC2D-4CCFC2EA50B9}"/>
    <cellStyle name="Comma 12 2 5 3" xfId="5664" xr:uid="{2DC6F6D9-F8B3-426A-B22A-5829F8974AFA}"/>
    <cellStyle name="Comma 12 2 5 3 2" xfId="18342" xr:uid="{EFE17FB0-738E-480C-ACF4-8886DD12B929}"/>
    <cellStyle name="Comma 12 2 5 3 3" xfId="12006" xr:uid="{836925EE-5F5D-4932-88A6-9F2AF578F362}"/>
    <cellStyle name="Comma 12 2 5 4" xfId="14172" xr:uid="{C3FCD836-41B9-4911-9A25-290932155997}"/>
    <cellStyle name="Comma 12 2 5 5" xfId="7836" xr:uid="{7838DBC9-ABAB-4E2A-970E-BDC1C1D93419}"/>
    <cellStyle name="Comma 12 2 6" xfId="1486" xr:uid="{1A62DC52-795B-446F-AD12-7A0439BFD4A7}"/>
    <cellStyle name="Comma 12 2 6 2" xfId="3790" xr:uid="{1E37C733-920E-4652-A88A-A294BFC33662}"/>
    <cellStyle name="Comma 12 2 6 2 2" xfId="16470" xr:uid="{7EC05F7C-A856-449E-88D9-A7BD0C4C91D8}"/>
    <cellStyle name="Comma 12 2 6 2 3" xfId="10134" xr:uid="{4AEC8051-FB08-48C7-84A9-4F38FBBA980F}"/>
    <cellStyle name="Comma 12 2 6 3" xfId="5913" xr:uid="{E0816148-D3DB-4995-A885-60989F787581}"/>
    <cellStyle name="Comma 12 2 6 3 2" xfId="18591" xr:uid="{91C003E3-3544-4112-A9F8-EB395B17FD05}"/>
    <cellStyle name="Comma 12 2 6 3 3" xfId="12255" xr:uid="{76C0D81C-C504-45B6-984C-885DC3A43689}"/>
    <cellStyle name="Comma 12 2 6 4" xfId="14409" xr:uid="{275FFA90-8D36-44C0-B9B2-E2A028D25A0E}"/>
    <cellStyle name="Comma 12 2 6 5" xfId="8073" xr:uid="{2A15254A-E58A-4CB9-82FF-D8015FCEA766}"/>
    <cellStyle name="Comma 12 2 7" xfId="1999" xr:uid="{8C5F1683-063E-4C6C-9CF0-4BF90921B9F3}"/>
    <cellStyle name="Comma 12 2 7 2" xfId="4098" xr:uid="{EA5784F9-30F9-43C0-AE92-3EEC59FC0CB6}"/>
    <cellStyle name="Comma 12 2 7 2 2" xfId="16778" xr:uid="{59BA64B8-DD0B-432C-BC85-9C80743AC66B}"/>
    <cellStyle name="Comma 12 2 7 2 3" xfId="10442" xr:uid="{F06274EA-8845-4B94-B9A9-E3902CEF1863}"/>
    <cellStyle name="Comma 12 2 7 3" xfId="6262" xr:uid="{91D5CCC6-F62B-43FE-9E15-7BB600369A03}"/>
    <cellStyle name="Comma 12 2 7 3 2" xfId="18940" xr:uid="{BBD57CDA-B63E-4697-B22E-6CFC7613C11F}"/>
    <cellStyle name="Comma 12 2 7 3 3" xfId="12604" xr:uid="{A094DC73-E42F-4640-949D-D592EAEFF9A0}"/>
    <cellStyle name="Comma 12 2 7 4" xfId="14717" xr:uid="{947222C8-C31F-4882-9535-B9B7AB87D5CC}"/>
    <cellStyle name="Comma 12 2 7 5" xfId="8381" xr:uid="{62247D37-CADF-491D-B605-682C829EB545}"/>
    <cellStyle name="Comma 12 2 8" xfId="2309" xr:uid="{62D3F58A-4008-41EC-A33F-82447A598F19}"/>
    <cellStyle name="Comma 12 2 8 2" xfId="4406" xr:uid="{E9DA6D97-AB9D-4790-B359-85441FA444D6}"/>
    <cellStyle name="Comma 12 2 8 2 2" xfId="17086" xr:uid="{5AB4CFD7-5ABE-4B3E-9A73-C125BEDFBEC6}"/>
    <cellStyle name="Comma 12 2 8 2 3" xfId="10750" xr:uid="{1ED6F8CE-1D03-4E62-A564-555FCC1234E5}"/>
    <cellStyle name="Comma 12 2 8 3" xfId="6570" xr:uid="{A4FCB59B-5430-41BB-9D61-63A8359A0791}"/>
    <cellStyle name="Comma 12 2 8 3 2" xfId="19248" xr:uid="{B401773B-F7D3-472D-A55E-24ED4256247F}"/>
    <cellStyle name="Comma 12 2 8 3 3" xfId="12912" xr:uid="{B8792499-2701-4ECD-9C59-D7DFF20EC63A}"/>
    <cellStyle name="Comma 12 2 8 4" xfId="15025" xr:uid="{08505F5A-9D57-48D9-A3F2-ECEFF197A7B7}"/>
    <cellStyle name="Comma 12 2 8 5" xfId="8689" xr:uid="{D6FDF9EB-5F1A-451B-B7A6-D3DDACE28F37}"/>
    <cellStyle name="Comma 12 2 9" xfId="2578" xr:uid="{3AB21DB7-D6F1-4C05-A2FB-255D6030F115}"/>
    <cellStyle name="Comma 12 2 9 2" xfId="4671" xr:uid="{5B911803-C0A3-4D0D-93F6-036BD5B73CA4}"/>
    <cellStyle name="Comma 12 2 9 2 2" xfId="17351" xr:uid="{395331CD-76B7-4D69-92ED-EAD8C09EC099}"/>
    <cellStyle name="Comma 12 2 9 2 3" xfId="11015" xr:uid="{6545993F-66A4-45AF-BC1D-307C2F14B1B3}"/>
    <cellStyle name="Comma 12 2 9 3" xfId="6835" xr:uid="{F89A9E4B-FE37-43D2-8F07-F46D46F275BA}"/>
    <cellStyle name="Comma 12 2 9 3 2" xfId="19513" xr:uid="{7A90BB85-3DC5-4152-AC45-310184ACFAA8}"/>
    <cellStyle name="Comma 12 2 9 3 3" xfId="13177" xr:uid="{297D7B02-EEEB-4C07-BC00-DEF27E8FF59B}"/>
    <cellStyle name="Comma 12 2 9 4" xfId="15290" xr:uid="{0C28301C-889D-492D-B383-0266A6D8BEF0}"/>
    <cellStyle name="Comma 12 2 9 5" xfId="8954" xr:uid="{90D0718C-7160-4862-A8C2-F90DCC05EA27}"/>
    <cellStyle name="Comma 12 3" xfId="664" xr:uid="{30964018-77B6-4189-9612-0C5C31BB9072}"/>
    <cellStyle name="Comma 12 3 10" xfId="5228" xr:uid="{7F1C73BA-147E-4355-A91C-1AE50C60F286}"/>
    <cellStyle name="Comma 12 3 10 2" xfId="17906" xr:uid="{4707BF51-2A45-47A1-8F0C-747BBE6CA505}"/>
    <cellStyle name="Comma 12 3 10 3" xfId="11570" xr:uid="{A41B5943-557A-40A0-8EEA-403E65F21C71}"/>
    <cellStyle name="Comma 12 3 11" xfId="5115" xr:uid="{7CE32C85-36CB-40A9-96BF-55D76E8153E8}"/>
    <cellStyle name="Comma 12 3 11 2" xfId="17794" xr:uid="{1C4FD1EC-112C-487C-AE12-F78A450C945B}"/>
    <cellStyle name="Comma 12 3 11 3" xfId="11458" xr:uid="{1B245D04-5F80-4724-A266-314D124E6B1B}"/>
    <cellStyle name="Comma 12 3 12" xfId="13748" xr:uid="{97EAA7AF-42F2-4529-A963-FCF01C2C04BE}"/>
    <cellStyle name="Comma 12 3 13" xfId="7412" xr:uid="{E6F65470-8025-474D-86F8-D36564BF2F82}"/>
    <cellStyle name="Comma 12 3 2" xfId="982" xr:uid="{97625C5E-7229-4C4B-8512-9A92438555F0}"/>
    <cellStyle name="Comma 12 3 2 2" xfId="3422" xr:uid="{3E88E427-6D9E-4FA3-9B17-188282F6CFDC}"/>
    <cellStyle name="Comma 12 3 2 2 2" xfId="16102" xr:uid="{43F5862F-2DCF-4D81-9849-68A38271111B}"/>
    <cellStyle name="Comma 12 3 2 2 3" xfId="9766" xr:uid="{01368EC8-6A24-4691-BEED-4C90ABD1B59D}"/>
    <cellStyle name="Comma 12 3 2 3" xfId="5525" xr:uid="{4B896CC6-56F0-4689-B7E6-0DC7FAC7DACC}"/>
    <cellStyle name="Comma 12 3 2 3 2" xfId="18203" xr:uid="{8A3FF701-E77E-487B-ACEA-5BABC1C8C361}"/>
    <cellStyle name="Comma 12 3 2 3 3" xfId="11867" xr:uid="{13CC4FCD-6A93-462B-A9D0-A122B4C192C7}"/>
    <cellStyle name="Comma 12 3 2 4" xfId="14041" xr:uid="{9ED0486F-B26A-41B7-80C2-11C4A6E7560F}"/>
    <cellStyle name="Comma 12 3 2 5" xfId="7705" xr:uid="{C0E80E5A-D678-445F-AF56-F07279763AD0}"/>
    <cellStyle name="Comma 12 3 3" xfId="1300" xr:uid="{6433CA5D-7A92-429B-8682-66305C6921A6}"/>
    <cellStyle name="Comma 12 3 3 2" xfId="3652" xr:uid="{2EC60D54-5EEC-46E1-BD00-87A013C51C79}"/>
    <cellStyle name="Comma 12 3 3 2 2" xfId="16332" xr:uid="{530AA7AE-CD0E-47DB-88C8-67B0A283C87A}"/>
    <cellStyle name="Comma 12 3 3 2 3" xfId="9996" xr:uid="{41F20D13-F7C9-402F-8A73-5BB15A7E012B}"/>
    <cellStyle name="Comma 12 3 3 3" xfId="5766" xr:uid="{77D4E3BC-F098-46D3-8363-40A29EBE40D5}"/>
    <cellStyle name="Comma 12 3 3 3 2" xfId="18444" xr:uid="{75E9189D-7F87-443E-AAAC-BF3D3B766A53}"/>
    <cellStyle name="Comma 12 3 3 3 3" xfId="12108" xr:uid="{F761D99C-8AC1-413C-B02E-C242E4705973}"/>
    <cellStyle name="Comma 12 3 3 4" xfId="14271" xr:uid="{BD1C2CE8-A863-4429-A8EC-69D15FCAF9F5}"/>
    <cellStyle name="Comma 12 3 3 5" xfId="7935" xr:uid="{BACEEF9D-3845-405A-A20C-14380E91DC8E}"/>
    <cellStyle name="Comma 12 3 4" xfId="1615" xr:uid="{A507E390-3B5B-4ED6-A5C0-6872EDFC8F6B}"/>
    <cellStyle name="Comma 12 3 4 2" xfId="3917" xr:uid="{D6AE619D-B613-41A2-8EF9-2867D04113AD}"/>
    <cellStyle name="Comma 12 3 4 2 2" xfId="16597" xr:uid="{DF7D7422-7B92-4A7F-8245-67F167D8D2C1}"/>
    <cellStyle name="Comma 12 3 4 2 3" xfId="10261" xr:uid="{1F3C6E2C-8931-4BBE-84C6-6E88E699CDCA}"/>
    <cellStyle name="Comma 12 3 4 3" xfId="6040" xr:uid="{F7292514-5248-4304-B6AC-A736B09BD474}"/>
    <cellStyle name="Comma 12 3 4 3 2" xfId="18718" xr:uid="{4390F7B6-8B6D-4A6D-B8E7-58E8244720CA}"/>
    <cellStyle name="Comma 12 3 4 3 3" xfId="12382" xr:uid="{6B8AFE48-CE01-40C6-A413-CB6748FDE508}"/>
    <cellStyle name="Comma 12 3 4 4" xfId="14536" xr:uid="{1C418C04-11AE-4BE8-8F42-E8942A82C353}"/>
    <cellStyle name="Comma 12 3 4 5" xfId="8200" xr:uid="{B91F128C-807F-464C-958F-5A88CFEC3C60}"/>
    <cellStyle name="Comma 12 3 5" xfId="2126" xr:uid="{98ECF052-96DC-471B-BDE2-C3F37583D905}"/>
    <cellStyle name="Comma 12 3 5 2" xfId="4225" xr:uid="{2FBFE9FF-7ADF-4E16-85AA-637ECD9853AF}"/>
    <cellStyle name="Comma 12 3 5 2 2" xfId="16905" xr:uid="{129EE037-1809-4723-A8D1-0AE1970B92C0}"/>
    <cellStyle name="Comma 12 3 5 2 3" xfId="10569" xr:uid="{0DCA8D47-F9F2-4BC1-B06A-93A95015FB26}"/>
    <cellStyle name="Comma 12 3 5 3" xfId="6389" xr:uid="{55645C1D-3B69-459A-BB8D-7A1118488E2A}"/>
    <cellStyle name="Comma 12 3 5 3 2" xfId="19067" xr:uid="{4909963A-4F91-4D64-BEB8-B68456335C9F}"/>
    <cellStyle name="Comma 12 3 5 3 3" xfId="12731" xr:uid="{960073CA-4F71-4AC4-9694-106380D67A0D}"/>
    <cellStyle name="Comma 12 3 5 4" xfId="14844" xr:uid="{183DFD3D-B573-4844-A13F-545668F01DD9}"/>
    <cellStyle name="Comma 12 3 5 5" xfId="8508" xr:uid="{12B79331-7FA3-4C75-B78C-1EEFD2D4BF3A}"/>
    <cellStyle name="Comma 12 3 6" xfId="2436" xr:uid="{D7E5DD20-E6CD-4D2D-AD04-B71E0563745B}"/>
    <cellStyle name="Comma 12 3 6 2" xfId="4533" xr:uid="{15DBDC5D-B540-419E-8AAD-FFEA2C8B0AF2}"/>
    <cellStyle name="Comma 12 3 6 2 2" xfId="17213" xr:uid="{ADFEB25C-6BE1-4FA8-B169-A1022EA971FE}"/>
    <cellStyle name="Comma 12 3 6 2 3" xfId="10877" xr:uid="{A188B2F4-3857-42B5-9F4F-0E015478AB15}"/>
    <cellStyle name="Comma 12 3 6 3" xfId="6697" xr:uid="{F06420E7-5645-429B-B869-56F68E0991AE}"/>
    <cellStyle name="Comma 12 3 6 3 2" xfId="19375" xr:uid="{33CE7CBF-291D-4599-B19E-26F25A2FCBD8}"/>
    <cellStyle name="Comma 12 3 6 3 3" xfId="13039" xr:uid="{564A4ACC-A9AD-4BEC-BC61-08ABC008095C}"/>
    <cellStyle name="Comma 12 3 6 4" xfId="15152" xr:uid="{A60B787B-7DBE-4CA5-9B47-F359E40EEC7F}"/>
    <cellStyle name="Comma 12 3 6 5" xfId="8816" xr:uid="{A374C852-36EF-44D2-BEF1-7FCE425BBE9E}"/>
    <cellStyle name="Comma 12 3 7" xfId="2677" xr:uid="{A3E36CA2-2365-4D61-B8D7-3C531AD867BD}"/>
    <cellStyle name="Comma 12 3 7 2" xfId="4770" xr:uid="{F0339D71-4A9F-4FAE-9CE6-70484923C105}"/>
    <cellStyle name="Comma 12 3 7 2 2" xfId="17450" xr:uid="{81473B40-4C2F-49EE-A7DA-14F0CF1E7BBA}"/>
    <cellStyle name="Comma 12 3 7 2 3" xfId="11114" xr:uid="{D7006239-F642-41F9-BB8C-D653530E0476}"/>
    <cellStyle name="Comma 12 3 7 3" xfId="6934" xr:uid="{06DC1F42-B2EB-479E-BA7B-638CD690E10E}"/>
    <cellStyle name="Comma 12 3 7 3 2" xfId="19612" xr:uid="{8ACE5A31-17BD-49EB-BCE3-41C1018F38C0}"/>
    <cellStyle name="Comma 12 3 7 3 3" xfId="13276" xr:uid="{877A0FF4-F126-4B6C-91E1-F3B3408FA1A8}"/>
    <cellStyle name="Comma 12 3 7 4" xfId="15389" xr:uid="{64A1E0AA-E713-44F8-9152-CFAAB023ADD3}"/>
    <cellStyle name="Comma 12 3 7 5" xfId="9053" xr:uid="{CEFBFD6B-3699-4756-9B05-31E0C4F4BE05}"/>
    <cellStyle name="Comma 12 3 8" xfId="2890" xr:uid="{2B9BC68A-67EC-4E42-B006-0CF989678819}"/>
    <cellStyle name="Comma 12 3 8 2" xfId="4975" xr:uid="{C9D83AF2-D5B5-45A6-838C-C7091FB34C73}"/>
    <cellStyle name="Comma 12 3 8 2 2" xfId="17655" xr:uid="{89151ED1-2006-4B2E-B6EE-A90DC74DD60F}"/>
    <cellStyle name="Comma 12 3 8 2 3" xfId="11319" xr:uid="{9762AF14-6654-45D2-8759-06B3F617EDD0}"/>
    <cellStyle name="Comma 12 3 8 3" xfId="7139" xr:uid="{D368230D-55CC-4BCF-9F51-8A0E2F748958}"/>
    <cellStyle name="Comma 12 3 8 3 2" xfId="19817" xr:uid="{64584764-2B0E-4B38-A238-E12DB57B152A}"/>
    <cellStyle name="Comma 12 3 8 3 3" xfId="13481" xr:uid="{CE7B5111-D1D2-44CD-889F-E5A0A93EA948}"/>
    <cellStyle name="Comma 12 3 8 4" xfId="15594" xr:uid="{88E7AAD7-EEE9-4488-978C-C8C3477C510A}"/>
    <cellStyle name="Comma 12 3 8 5" xfId="9258" xr:uid="{ADAD78C3-456C-4DB0-8DA4-6B707F36F737}"/>
    <cellStyle name="Comma 12 3 9" xfId="3129" xr:uid="{78ABD096-4EBF-4532-B59B-764EA3BCEB94}"/>
    <cellStyle name="Comma 12 3 9 2" xfId="15809" xr:uid="{F0CD0540-0C68-433C-869E-A930BE28376C}"/>
    <cellStyle name="Comma 12 3 9 3" xfId="9473" xr:uid="{B0E6966F-46A3-44BA-9750-D14A92CE3DC8}"/>
    <cellStyle name="Comma 12 4" xfId="892" xr:uid="{B32DF4F0-DA45-470D-A661-84B6D25A7E77}"/>
    <cellStyle name="Comma 12 4 10" xfId="5118" xr:uid="{B820759E-DBBF-447F-89F9-48DD036A646C}"/>
    <cellStyle name="Comma 12 4 10 2" xfId="17797" xr:uid="{B931A5C3-0086-4ABB-8F78-797A7AA1FAB6}"/>
    <cellStyle name="Comma 12 4 10 3" xfId="11461" xr:uid="{EAC854D8-CBBF-4B6C-A024-D500960F01AA}"/>
    <cellStyle name="Comma 12 4 11" xfId="13951" xr:uid="{B98C7889-C678-44AB-8DA3-7EB25FB7446D}"/>
    <cellStyle name="Comma 12 4 12" xfId="7615" xr:uid="{942BBF13-212A-4811-AED9-0A6C7F4FE349}"/>
    <cellStyle name="Comma 12 4 2" xfId="1210" xr:uid="{D5DFE4E5-EF7B-4169-B86F-DDE9B754B301}"/>
    <cellStyle name="Comma 12 4 2 2" xfId="3583" xr:uid="{205A9C91-E43F-43FD-A594-4AF826344E30}"/>
    <cellStyle name="Comma 12 4 2 2 2" xfId="16263" xr:uid="{E5588E67-E466-4719-9CDD-AEC9672EEF40}"/>
    <cellStyle name="Comma 12 4 2 2 3" xfId="9927" xr:uid="{8632EA1D-C833-4390-923D-DF5069EC5B8F}"/>
    <cellStyle name="Comma 12 4 2 3" xfId="5695" xr:uid="{47503CFC-74D0-4806-8016-F8BC1E7DC909}"/>
    <cellStyle name="Comma 12 4 2 3 2" xfId="18373" xr:uid="{F310D172-7414-4300-AD5E-8B6DCD51D7CA}"/>
    <cellStyle name="Comma 12 4 2 3 3" xfId="12037" xr:uid="{0BE8B224-3A6A-4254-A8A0-FBB09CA58F06}"/>
    <cellStyle name="Comma 12 4 2 4" xfId="14202" xr:uid="{83AF7CB5-24D6-442C-B352-586333329B57}"/>
    <cellStyle name="Comma 12 4 2 5" xfId="7866" xr:uid="{F94CCC04-1CF8-43A6-AF34-A3433FC90D58}"/>
    <cellStyle name="Comma 12 4 3" xfId="1525" xr:uid="{C8D118B8-CDC5-44D1-BB45-0876DB684C39}"/>
    <cellStyle name="Comma 12 4 3 2" xfId="3827" xr:uid="{79E02779-D27C-42CB-BB1C-4263F1DC27BD}"/>
    <cellStyle name="Comma 12 4 3 2 2" xfId="16507" xr:uid="{0A15ED13-919A-4C0B-80AC-9AB567F32B39}"/>
    <cellStyle name="Comma 12 4 3 2 3" xfId="10171" xr:uid="{29F4AC12-264C-475A-884C-4FD83FB2D37C}"/>
    <cellStyle name="Comma 12 4 3 3" xfId="5950" xr:uid="{8AAB6F1E-7248-46F7-89A8-30F489E410DA}"/>
    <cellStyle name="Comma 12 4 3 3 2" xfId="18628" xr:uid="{8237E5DC-2FE0-405D-BB10-E24E5D81FA4A}"/>
    <cellStyle name="Comma 12 4 3 3 3" xfId="12292" xr:uid="{5D3E3A6D-F456-47BF-B838-D96BB2C1BB30}"/>
    <cellStyle name="Comma 12 4 3 4" xfId="14446" xr:uid="{185579D3-6F92-41A4-8D9D-C223EA6F54AC}"/>
    <cellStyle name="Comma 12 4 3 5" xfId="8110" xr:uid="{083C46DC-B853-4374-8ADF-206A6A479CF1}"/>
    <cellStyle name="Comma 12 4 4" xfId="2036" xr:uid="{AF666DF5-9EB8-4648-8F13-12DCA9607179}"/>
    <cellStyle name="Comma 12 4 4 2" xfId="4135" xr:uid="{50EA9B02-5433-4511-B5A1-D0B965BC004E}"/>
    <cellStyle name="Comma 12 4 4 2 2" xfId="16815" xr:uid="{672BC3CF-5A99-4B26-AF8D-5AB818FBB517}"/>
    <cellStyle name="Comma 12 4 4 2 3" xfId="10479" xr:uid="{AC67D204-838F-47EB-B783-4D03596787FB}"/>
    <cellStyle name="Comma 12 4 4 3" xfId="6299" xr:uid="{F451AC69-DD6E-482C-B5F8-A7C61B5E8092}"/>
    <cellStyle name="Comma 12 4 4 3 2" xfId="18977" xr:uid="{FF2C834E-479B-452C-A77D-5714645A7417}"/>
    <cellStyle name="Comma 12 4 4 3 3" xfId="12641" xr:uid="{2C54C63E-6B8B-4E9B-839E-D50839B9CABD}"/>
    <cellStyle name="Comma 12 4 4 4" xfId="14754" xr:uid="{2C9F5F03-8262-4C73-934F-0FCAE5649501}"/>
    <cellStyle name="Comma 12 4 4 5" xfId="8418" xr:uid="{E140C36F-F92D-463B-9D19-B2D98188B262}"/>
    <cellStyle name="Comma 12 4 5" xfId="2346" xr:uid="{D36D6A81-C576-4731-B55D-EB4EFF8629A2}"/>
    <cellStyle name="Comma 12 4 5 2" xfId="4443" xr:uid="{6C75A881-18BC-49ED-9A3F-B19773C43655}"/>
    <cellStyle name="Comma 12 4 5 2 2" xfId="17123" xr:uid="{188E44C9-BF29-4D38-9E81-60EB23ABCAEE}"/>
    <cellStyle name="Comma 12 4 5 2 3" xfId="10787" xr:uid="{B661B5EF-7B0A-42A8-A962-6450E8BDC104}"/>
    <cellStyle name="Comma 12 4 5 3" xfId="6607" xr:uid="{10DB8E36-3E4A-4466-A256-1C3013182221}"/>
    <cellStyle name="Comma 12 4 5 3 2" xfId="19285" xr:uid="{F02D7EDB-EF21-4A24-A7D2-C47164AA6DCC}"/>
    <cellStyle name="Comma 12 4 5 3 3" xfId="12949" xr:uid="{8273BC0A-41BC-4F7E-ABC7-121993BFF056}"/>
    <cellStyle name="Comma 12 4 5 4" xfId="15062" xr:uid="{636B8BC2-A0B0-417B-871C-36B15C2541AA}"/>
    <cellStyle name="Comma 12 4 5 5" xfId="8726" xr:uid="{994DCC60-821E-47C0-87FB-046AFD0BCD73}"/>
    <cellStyle name="Comma 12 4 6" xfId="2608" xr:uid="{8F9E1242-5064-4511-9490-7758EAE5F2CB}"/>
    <cellStyle name="Comma 12 4 6 2" xfId="4701" xr:uid="{82717A1A-9311-45D5-876B-CC5214C60839}"/>
    <cellStyle name="Comma 12 4 6 2 2" xfId="17381" xr:uid="{300949E5-5ADE-4ECC-A31C-DFBFAA98FE17}"/>
    <cellStyle name="Comma 12 4 6 2 3" xfId="11045" xr:uid="{A3226CC5-DAEF-4693-8D5C-CB04204DC37D}"/>
    <cellStyle name="Comma 12 4 6 3" xfId="6865" xr:uid="{30E60DD3-6813-4B76-BE39-D853E04E0B62}"/>
    <cellStyle name="Comma 12 4 6 3 2" xfId="19543" xr:uid="{2BAAF5F0-65F7-451D-9518-9987F52B32B1}"/>
    <cellStyle name="Comma 12 4 6 3 3" xfId="13207" xr:uid="{E1777CC3-1106-432D-BDCD-38E355309DCF}"/>
    <cellStyle name="Comma 12 4 6 4" xfId="15320" xr:uid="{936A9835-F847-4CD1-B0A9-159D960B9C5E}"/>
    <cellStyle name="Comma 12 4 6 5" xfId="8984" xr:uid="{5FB6AB3D-A437-4815-98D2-B4893D668964}"/>
    <cellStyle name="Comma 12 4 7" xfId="2821" xr:uid="{CAE0AC31-D7C9-4B85-AA63-782E6AEDB522}"/>
    <cellStyle name="Comma 12 4 7 2" xfId="4906" xr:uid="{1CE292D3-815D-49C7-B199-4CBBD2C594F0}"/>
    <cellStyle name="Comma 12 4 7 2 2" xfId="17586" xr:uid="{A0F205D5-5EAC-4746-9BC1-FCB7DF249CC3}"/>
    <cellStyle name="Comma 12 4 7 2 3" xfId="11250" xr:uid="{ECAD96B4-4D8E-405C-A8A7-E67A7EE91FE3}"/>
    <cellStyle name="Comma 12 4 7 3" xfId="7070" xr:uid="{29D27BD7-D14B-45B2-BEC0-7F1157254B29}"/>
    <cellStyle name="Comma 12 4 7 3 2" xfId="19748" xr:uid="{7E6C273D-4398-47CF-AA38-D98CFF039487}"/>
    <cellStyle name="Comma 12 4 7 3 3" xfId="13412" xr:uid="{E3FDA52D-F868-4958-916E-5929E84D7E94}"/>
    <cellStyle name="Comma 12 4 7 4" xfId="15525" xr:uid="{4E039E4A-4F0B-4530-B793-17E9B3F3EF65}"/>
    <cellStyle name="Comma 12 4 7 5" xfId="9189" xr:uid="{E4E44C2E-D9FE-4A38-94A9-118F03D644AD}"/>
    <cellStyle name="Comma 12 4 8" xfId="3332" xr:uid="{15E72FED-09FC-4752-8996-5439FB78A8CA}"/>
    <cellStyle name="Comma 12 4 8 2" xfId="16012" xr:uid="{2961C2BA-8EB0-4E2E-B125-8CA64C89A4DF}"/>
    <cellStyle name="Comma 12 4 8 3" xfId="9676" xr:uid="{8589B288-D0FF-4BD0-A113-59FCF4304849}"/>
    <cellStyle name="Comma 12 4 9" xfId="5435" xr:uid="{E1C2E2B3-D281-4E6F-91AF-180B9CC56651}"/>
    <cellStyle name="Comma 12 4 9 2" xfId="18113" xr:uid="{091B68C0-4903-4A4D-AD39-1B0B21D9CD5A}"/>
    <cellStyle name="Comma 12 4 9 3" xfId="11777" xr:uid="{8D3A0778-18B8-43AE-951D-C0CC043B8A63}"/>
    <cellStyle name="Comma 12 5" xfId="793" xr:uid="{2A74E7AA-364A-4BED-9E17-37DA3700928A}"/>
    <cellStyle name="Comma 12 5 2" xfId="3241" xr:uid="{5CB23DEA-0416-4990-AD77-01906130D8D0}"/>
    <cellStyle name="Comma 12 5 2 2" xfId="15921" xr:uid="{6A35F174-9861-4A03-A6BC-E876A64E391A}"/>
    <cellStyle name="Comma 12 5 2 3" xfId="9585" xr:uid="{BCD6946C-9751-477F-AE78-8DF06398B6F2}"/>
    <cellStyle name="Comma 12 5 3" xfId="5341" xr:uid="{ADF9A65E-D6D0-43F3-95BF-2F3E7DFC63A2}"/>
    <cellStyle name="Comma 12 5 3 2" xfId="18019" xr:uid="{CF3555A8-6AD9-42A5-BE78-11913AD9064C}"/>
    <cellStyle name="Comma 12 5 3 3" xfId="11683" xr:uid="{8821F9DD-F936-40A3-99C7-2DEEB2E01892}"/>
    <cellStyle name="Comma 12 5 4" xfId="13860" xr:uid="{C9E1F5D2-0F4A-4E3B-AA01-40ACDDDC0447}"/>
    <cellStyle name="Comma 12 5 5" xfId="7524" xr:uid="{12D1FF64-65F2-4F10-845D-030E4DBA5959}"/>
    <cellStyle name="Comma 12 6" xfId="1117" xr:uid="{2D1910C6-BC64-4E28-A415-D7DCD217DBE8}"/>
    <cellStyle name="Comma 12 6 2" xfId="3523" xr:uid="{C6FB5065-1E1E-4543-9EE2-648A24AB7B27}"/>
    <cellStyle name="Comma 12 6 2 2" xfId="16203" xr:uid="{C138F9E2-5D40-4431-82F0-A1CBFCF6ED0B}"/>
    <cellStyle name="Comma 12 6 2 3" xfId="9867" xr:uid="{8AE2EC92-71C7-4DED-A7DF-815CB0D6EC01}"/>
    <cellStyle name="Comma 12 6 3" xfId="5627" xr:uid="{F454EA10-3159-4DC3-85A1-CAD6EA15CB52}"/>
    <cellStyle name="Comma 12 6 3 2" xfId="18305" xr:uid="{7EE42014-F2F4-44E0-AC74-50F936D32BD2}"/>
    <cellStyle name="Comma 12 6 3 3" xfId="11969" xr:uid="{77B0011F-8B50-44BE-9EE1-6291BD6BFF79}"/>
    <cellStyle name="Comma 12 6 4" xfId="14142" xr:uid="{9B3BB08C-46FA-4254-B206-15AEECF06D50}"/>
    <cellStyle name="Comma 12 6 5" xfId="7806" xr:uid="{28C4BF59-2E04-46A2-B9EC-694B9E29AC3B}"/>
    <cellStyle name="Comma 12 7" xfId="1430" xr:uid="{D7D8F972-BB44-4A0C-986C-9153661AA0B7}"/>
    <cellStyle name="Comma 12 7 2" xfId="3736" xr:uid="{A45F76E0-7DF1-49CC-9D0C-31946EF3BD35}"/>
    <cellStyle name="Comma 12 7 2 2" xfId="16416" xr:uid="{5FC2B3AC-8C02-43D2-871B-0BA8ECC219DF}"/>
    <cellStyle name="Comma 12 7 2 3" xfId="10080" xr:uid="{8DFFD773-C780-4F7D-BF80-C44F59C874E5}"/>
    <cellStyle name="Comma 12 7 3" xfId="5859" xr:uid="{03CB1F22-2129-4A6A-9805-D7DFDD2E9B6D}"/>
    <cellStyle name="Comma 12 7 3 2" xfId="18537" xr:uid="{700E73B6-D76D-46D2-9B8C-B03C056B3EF3}"/>
    <cellStyle name="Comma 12 7 3 3" xfId="12201" xr:uid="{A0F7A7D7-1A61-4D87-A6C3-698C0304D878}"/>
    <cellStyle name="Comma 12 7 4" xfId="14355" xr:uid="{AF92C6C8-09A6-45D1-B200-2575A5EFACB2}"/>
    <cellStyle name="Comma 12 7 5" xfId="8019" xr:uid="{5F699C37-FF7D-4794-9EA4-9C13212AB584}"/>
    <cellStyle name="Comma 12 8" xfId="1945" xr:uid="{F9D9FE38-14AE-4B98-AB53-40736C6B76A4}"/>
    <cellStyle name="Comma 12 8 2" xfId="4044" xr:uid="{9F747D12-8E40-4174-BB7E-99799E19D6E0}"/>
    <cellStyle name="Comma 12 8 2 2" xfId="16724" xr:uid="{E1B80935-93FC-4531-9FF8-BA9CCA848504}"/>
    <cellStyle name="Comma 12 8 2 3" xfId="10388" xr:uid="{E633FC63-891F-4DBE-A73E-AED9F841FD82}"/>
    <cellStyle name="Comma 12 8 3" xfId="6208" xr:uid="{5CA0DB0C-8CFC-45AF-B9F5-E71A9DA8749F}"/>
    <cellStyle name="Comma 12 8 3 2" xfId="18886" xr:uid="{F8EA1522-488B-40A1-A733-66B33DE16140}"/>
    <cellStyle name="Comma 12 8 3 3" xfId="12550" xr:uid="{D91700B2-9F93-4E4F-AB6B-32B3D4F2259C}"/>
    <cellStyle name="Comma 12 8 4" xfId="14663" xr:uid="{C15B911F-769E-4F8A-ADF0-526DBD4C69A2}"/>
    <cellStyle name="Comma 12 8 5" xfId="8327" xr:uid="{75F80BD4-0B04-4E99-9D69-80A41B5C1F7D}"/>
    <cellStyle name="Comma 12 9" xfId="2255" xr:uid="{E272E9FD-F9DB-4F3F-83C5-7FEF13575E8C}"/>
    <cellStyle name="Comma 12 9 2" xfId="4352" xr:uid="{B5ADCE78-D787-4A74-AB15-AFF50669EE5D}"/>
    <cellStyle name="Comma 12 9 2 2" xfId="17032" xr:uid="{9286B378-4366-425E-B3B4-196EBB34E7DA}"/>
    <cellStyle name="Comma 12 9 2 3" xfId="10696" xr:uid="{A2490008-A008-401B-88F2-1996E09BC9D9}"/>
    <cellStyle name="Comma 12 9 3" xfId="6516" xr:uid="{007FE625-23D6-4EC7-A36A-249D6E69E566}"/>
    <cellStyle name="Comma 12 9 3 2" xfId="19194" xr:uid="{8B67035B-9485-4F53-8AF3-F5A18032B5D6}"/>
    <cellStyle name="Comma 12 9 3 3" xfId="12858" xr:uid="{4E73EA68-2730-4473-9D99-AF389B711C00}"/>
    <cellStyle name="Comma 12 9 4" xfId="14971" xr:uid="{DBDC794C-BEEC-40D5-A629-8DDF90C71F6B}"/>
    <cellStyle name="Comma 12 9 5" xfId="8635" xr:uid="{B83ECE53-9E9C-4110-A4FC-ED6B1C740054}"/>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3" xfId="10987" xr:uid="{4F523C6C-9138-4389-87E5-E7C550213098}"/>
    <cellStyle name="Comma 13 10 3" xfId="6807" xr:uid="{580F3E7F-192A-45BC-9FE6-573ACEFC0F96}"/>
    <cellStyle name="Comma 13 10 3 2" xfId="19485" xr:uid="{10778A87-8F6C-4D4D-8C35-516ED2107BE0}"/>
    <cellStyle name="Comma 13 10 3 3" xfId="13149" xr:uid="{7E216AC7-5CC4-47FE-9B61-1A44ADC10AC8}"/>
    <cellStyle name="Comma 13 10 4" xfId="15262" xr:uid="{DADEB5C9-50FB-4BAE-A919-C02494838075}"/>
    <cellStyle name="Comma 13 10 5" xfId="8926" xr:uid="{FAADE770-BF6C-4ED7-885B-705D41F4F3E4}"/>
    <cellStyle name="Comma 13 11" xfId="2762" xr:uid="{67C83482-96E8-4A80-8F13-45FF60B9DE8B}"/>
    <cellStyle name="Comma 13 11 2" xfId="4848" xr:uid="{97B42EF9-6AD0-4B0E-A7DD-9B84E4D749B5}"/>
    <cellStyle name="Comma 13 11 2 2" xfId="17528" xr:uid="{EAD8090A-37F5-4843-B80B-E67436DFAAF9}"/>
    <cellStyle name="Comma 13 11 2 3" xfId="11192" xr:uid="{A23105D1-27C3-4B71-9317-B5B825A19177}"/>
    <cellStyle name="Comma 13 11 3" xfId="7012" xr:uid="{AD9E305F-08F0-4DE6-81EC-87D30EB86747}"/>
    <cellStyle name="Comma 13 11 3 2" xfId="19690" xr:uid="{2A93E466-342B-4633-9E66-CD5CD9D9362A}"/>
    <cellStyle name="Comma 13 11 3 3" xfId="13354" xr:uid="{C2120370-ECAE-47A0-AA19-14F9B70C0ADF}"/>
    <cellStyle name="Comma 13 11 4" xfId="15467" xr:uid="{FD2641C7-2F54-4E5F-B9C3-D0F9F0DB6650}"/>
    <cellStyle name="Comma 13 11 5" xfId="9131" xr:uid="{4A9D6332-4EB4-4618-8AE9-2F1389E841FE}"/>
    <cellStyle name="Comma 13 12" xfId="3008" xr:uid="{921D1D0C-63A5-41E8-B03F-9714096BB050}"/>
    <cellStyle name="Comma 13 12 2" xfId="15688" xr:uid="{8582CF41-84D4-461E-AA61-D18F0D0403A2}"/>
    <cellStyle name="Comma 13 12 3" xfId="9352" xr:uid="{839AABE5-AE8C-476D-A036-A87E26BCD36E}"/>
    <cellStyle name="Comma 13 13" xfId="5089" xr:uid="{86270014-55FA-43CB-ABAD-D1385ECC02DC}"/>
    <cellStyle name="Comma 13 13 2" xfId="17769" xr:uid="{8F0AB747-46BB-4D5C-A5F9-203B6E7387F2}"/>
    <cellStyle name="Comma 13 13 3" xfId="11433" xr:uid="{B5344788-8FD4-4536-BA7A-4D28EB41BAAB}"/>
    <cellStyle name="Comma 13 14" xfId="5096" xr:uid="{DB6B3510-8940-4F3D-B220-7CBFA9AAB6D5}"/>
    <cellStyle name="Comma 13 14 2" xfId="17776" xr:uid="{180D7513-59CC-4F0F-A02D-7ADADDACEA1F}"/>
    <cellStyle name="Comma 13 14 3" xfId="11440" xr:uid="{9DF82005-B097-4847-8D49-BA8163AED848}"/>
    <cellStyle name="Comma 13 15" xfId="13627" xr:uid="{9EBBB446-ED61-4FB3-9C06-D5200A077416}"/>
    <cellStyle name="Comma 13 16" xfId="7291" xr:uid="{B3CEA729-80A7-4AD7-A6CC-59C351918F60}"/>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3" xfId="11222" xr:uid="{83CB285A-F1AD-4F0F-84B4-74039F41DFDC}"/>
    <cellStyle name="Comma 13 2 10 3" xfId="7042" xr:uid="{D030448E-C7AB-41EA-B80B-1E0821688D4B}"/>
    <cellStyle name="Comma 13 2 10 3 2" xfId="19720" xr:uid="{531B71C5-9E31-45AE-9A96-6B1FF39985F9}"/>
    <cellStyle name="Comma 13 2 10 3 3" xfId="13384" xr:uid="{469B509C-8571-43ED-9DD5-54C69B59408A}"/>
    <cellStyle name="Comma 13 2 10 4" xfId="15497" xr:uid="{78E2CF92-A6CB-4484-9666-56D7BBA09D58}"/>
    <cellStyle name="Comma 13 2 10 5" xfId="9161" xr:uid="{CFFFE123-4E73-4961-BC05-61C8B2FFD219}"/>
    <cellStyle name="Comma 13 2 11" xfId="3064" xr:uid="{FB25A64B-51B9-4810-881D-432B5F16AA2E}"/>
    <cellStyle name="Comma 13 2 11 2" xfId="15744" xr:uid="{B628986C-D6D7-4B19-9448-87606F0E6B9F}"/>
    <cellStyle name="Comma 13 2 11 3" xfId="9408" xr:uid="{E142CEC6-38E6-4CD5-88D8-EBDA89D960DA}"/>
    <cellStyle name="Comma 13 2 12" xfId="5161" xr:uid="{7688C27F-94CA-42BC-B105-C6167AD0283C}"/>
    <cellStyle name="Comma 13 2 12 2" xfId="17839" xr:uid="{85340F9C-CCAA-460E-BF12-3C6A11A53ABA}"/>
    <cellStyle name="Comma 13 2 12 3" xfId="11503" xr:uid="{4A482A1C-F903-4C5A-AF03-B9C137ECF26F}"/>
    <cellStyle name="Comma 13 2 13" xfId="5807" xr:uid="{C1FD94AC-1A81-4430-B443-8CAAF6C3BAF4}"/>
    <cellStyle name="Comma 13 2 13 2" xfId="18485" xr:uid="{A9F15754-804F-492A-A108-927380337A23}"/>
    <cellStyle name="Comma 13 2 13 3" xfId="12149" xr:uid="{587E4B6D-E69E-4698-B1DB-AD843B851FDB}"/>
    <cellStyle name="Comma 13 2 14" xfId="13683" xr:uid="{6F5D6441-13A3-44BA-A61B-76004362F832}"/>
    <cellStyle name="Comma 13 2 15" xfId="7347" xr:uid="{3F9FA58E-B269-4E2E-975A-939FF98836BB}"/>
    <cellStyle name="Comma 13 2 2" xfId="727" xr:uid="{4AB5AFD7-423A-4B5A-90E6-DA0957A609FB}"/>
    <cellStyle name="Comma 13 2 2 10" xfId="5286" xr:uid="{B5B0B5C3-342B-4320-9005-21A58D5138EB}"/>
    <cellStyle name="Comma 13 2 2 10 2" xfId="17964" xr:uid="{D873FDD5-23A7-4E99-8218-AF184BE29F1C}"/>
    <cellStyle name="Comma 13 2 2 10 3" xfId="11628" xr:uid="{5F43D851-C96E-4AAC-8426-123F3DB07CEC}"/>
    <cellStyle name="Comma 13 2 2 11" xfId="5027" xr:uid="{6E94E391-9454-4CAB-A70C-39ACC8F89C0C}"/>
    <cellStyle name="Comma 13 2 2 11 2" xfId="17707" xr:uid="{F2716421-8B30-4EB7-930C-AA8BD7DE70FD}"/>
    <cellStyle name="Comma 13 2 2 11 3" xfId="11371" xr:uid="{6CAA9A04-1C93-4809-9028-A3AF31D14157}"/>
    <cellStyle name="Comma 13 2 2 12" xfId="13805" xr:uid="{868A58E1-31E2-4744-A601-E1B0CC0F5F12}"/>
    <cellStyle name="Comma 13 2 2 13" xfId="7469" xr:uid="{BF05DB1D-95E6-4F68-964E-51AB7853ED22}"/>
    <cellStyle name="Comma 13 2 2 2" xfId="1039" xr:uid="{F3FA3739-1D99-4873-8646-AD7B667DBA7F}"/>
    <cellStyle name="Comma 13 2 2 2 2" xfId="3479" xr:uid="{C3A324F6-711F-4140-BC93-3E89698C64EB}"/>
    <cellStyle name="Comma 13 2 2 2 2 2" xfId="16159" xr:uid="{9D526BDC-3B67-41AC-9354-B57F8AAC05EE}"/>
    <cellStyle name="Comma 13 2 2 2 2 3" xfId="9823" xr:uid="{2DE5D50A-F946-4440-9714-1E6505822D8E}"/>
    <cellStyle name="Comma 13 2 2 2 3" xfId="5582" xr:uid="{D96F4875-04C4-4DC2-9219-7FF9B07DABCC}"/>
    <cellStyle name="Comma 13 2 2 2 3 2" xfId="18260" xr:uid="{6395D85D-C6E1-4AC3-8F4C-65CA141AEE3E}"/>
    <cellStyle name="Comma 13 2 2 2 3 3" xfId="11924" xr:uid="{FDD1023C-AB58-4D1B-9532-3102075AE850}"/>
    <cellStyle name="Comma 13 2 2 2 4" xfId="14098" xr:uid="{ABBEC63A-0DED-4A7E-A163-37CAE4CDDE43}"/>
    <cellStyle name="Comma 13 2 2 2 5" xfId="7762" xr:uid="{0CB3F6C6-9FC8-4CC9-9137-57D881993FB3}"/>
    <cellStyle name="Comma 13 2 2 3" xfId="1357" xr:uid="{1B96451F-8341-45BA-A13F-4D8C789CEAD8}"/>
    <cellStyle name="Comma 13 2 2 3 2" xfId="3684" xr:uid="{3B363551-472E-4654-83E6-BB672120E84F}"/>
    <cellStyle name="Comma 13 2 2 3 2 2" xfId="16364" xr:uid="{4C279108-EDA7-4F7F-9B62-0EE4C373B26F}"/>
    <cellStyle name="Comma 13 2 2 3 2 3" xfId="10028" xr:uid="{497DE5E5-755A-46D9-A8A8-262525DA5D17}"/>
    <cellStyle name="Comma 13 2 2 3 3" xfId="5802" xr:uid="{DB43FD07-F071-4D54-B95B-1EE7BE7102FA}"/>
    <cellStyle name="Comma 13 2 2 3 3 2" xfId="18480" xr:uid="{87A6C57A-C276-4889-B384-9BD70457EBDD}"/>
    <cellStyle name="Comma 13 2 2 3 3 3" xfId="12144" xr:uid="{41728B37-F313-4E7E-9347-15A92C54CD2B}"/>
    <cellStyle name="Comma 13 2 2 3 4" xfId="14303" xr:uid="{3BA01F64-14E0-447E-9FDD-4F8BA1B80B06}"/>
    <cellStyle name="Comma 13 2 2 3 5" xfId="7967" xr:uid="{FCA69B35-1DDA-4073-BC6D-F75CBBA27B0B}"/>
    <cellStyle name="Comma 13 2 2 4" xfId="1672" xr:uid="{4B075B05-B79B-41B3-8A43-82E2C30890B8}"/>
    <cellStyle name="Comma 13 2 2 4 2" xfId="3974" xr:uid="{4635A3C2-B656-4A93-945A-F3C533D136D4}"/>
    <cellStyle name="Comma 13 2 2 4 2 2" xfId="16654" xr:uid="{20235B87-0878-4D5C-A904-E289FC185F9A}"/>
    <cellStyle name="Comma 13 2 2 4 2 3" xfId="10318" xr:uid="{806A4CF5-0DF3-408A-9312-4475EF99F899}"/>
    <cellStyle name="Comma 13 2 2 4 3" xfId="6097" xr:uid="{5CA217B9-157B-4F66-975C-DA37E22E1418}"/>
    <cellStyle name="Comma 13 2 2 4 3 2" xfId="18775" xr:uid="{D268C36D-B54D-402B-838C-E02505FD0254}"/>
    <cellStyle name="Comma 13 2 2 4 3 3" xfId="12439" xr:uid="{8BF11D20-F48F-4ED9-8155-AEBFD421C57D}"/>
    <cellStyle name="Comma 13 2 2 4 4" xfId="14593" xr:uid="{46159ACE-73C3-427C-89E1-FE3AFDBF9FED}"/>
    <cellStyle name="Comma 13 2 2 4 5" xfId="8257" xr:uid="{FB40108D-EE84-4FD4-8BDB-8919110975AF}"/>
    <cellStyle name="Comma 13 2 2 5" xfId="2183" xr:uid="{CEB84CDF-8B66-4C7E-AB66-5960BEC9E07D}"/>
    <cellStyle name="Comma 13 2 2 5 2" xfId="4282" xr:uid="{07B0C826-B018-490C-8789-E47628E6327B}"/>
    <cellStyle name="Comma 13 2 2 5 2 2" xfId="16962" xr:uid="{33563ED1-44CA-41AA-BA38-B8D87A380FB2}"/>
    <cellStyle name="Comma 13 2 2 5 2 3" xfId="10626" xr:uid="{514C421B-1C4A-4CE7-811B-7C82DE9935D8}"/>
    <cellStyle name="Comma 13 2 2 5 3" xfId="6446" xr:uid="{F6F71C46-F17D-4112-927B-92577A22B47F}"/>
    <cellStyle name="Comma 13 2 2 5 3 2" xfId="19124" xr:uid="{0C4E34AB-40D7-46EB-BA91-52E36CD8D67F}"/>
    <cellStyle name="Comma 13 2 2 5 3 3" xfId="12788" xr:uid="{AE1787CC-E5D6-4100-B057-C9DD0FE5FCBC}"/>
    <cellStyle name="Comma 13 2 2 5 4" xfId="14901" xr:uid="{5229E264-FC69-4C5F-8B34-6EE7B1AA3E14}"/>
    <cellStyle name="Comma 13 2 2 5 5" xfId="8565" xr:uid="{9E091A20-564C-425B-AD09-775E48A3DDEA}"/>
    <cellStyle name="Comma 13 2 2 6" xfId="2493" xr:uid="{2F2A50F7-6159-4C38-9E76-E5DBC34F63AB}"/>
    <cellStyle name="Comma 13 2 2 6 2" xfId="4590" xr:uid="{F5582CE3-FF16-40A1-9383-4D63E7ACC480}"/>
    <cellStyle name="Comma 13 2 2 6 2 2" xfId="17270" xr:uid="{04E2917D-2B72-4B16-886C-A286D4BE56C6}"/>
    <cellStyle name="Comma 13 2 2 6 2 3" xfId="10934" xr:uid="{F76DDD86-9E2E-4F75-ADB4-9A028ED84CA0}"/>
    <cellStyle name="Comma 13 2 2 6 3" xfId="6754" xr:uid="{F226684F-224F-49AC-89EB-6CC93CE814DE}"/>
    <cellStyle name="Comma 13 2 2 6 3 2" xfId="19432" xr:uid="{AB9A3974-4C61-4345-B431-E8BC6F3AD5DC}"/>
    <cellStyle name="Comma 13 2 2 6 3 3" xfId="13096" xr:uid="{63CB7F31-E424-4740-95BD-D81280F830F5}"/>
    <cellStyle name="Comma 13 2 2 6 4" xfId="15209" xr:uid="{DB785D04-47C6-4CBD-898E-53606283E3BA}"/>
    <cellStyle name="Comma 13 2 2 6 5" xfId="8873" xr:uid="{1928BEA5-D276-4AA7-B0F8-AA37B9C15312}"/>
    <cellStyle name="Comma 13 2 2 7" xfId="2709" xr:uid="{186887C8-2AB9-41EE-B708-C9EEFE6EB8A8}"/>
    <cellStyle name="Comma 13 2 2 7 2" xfId="4802" xr:uid="{8A4F9229-4699-428F-9108-1271A17F7AE6}"/>
    <cellStyle name="Comma 13 2 2 7 2 2" xfId="17482" xr:uid="{DA2B624D-36E4-48D6-A3E7-FB806CE200FE}"/>
    <cellStyle name="Comma 13 2 2 7 2 3" xfId="11146" xr:uid="{BE1AEE3E-CE20-4CF6-9D7C-3553F71628D7}"/>
    <cellStyle name="Comma 13 2 2 7 3" xfId="6966" xr:uid="{DF17950B-0EC3-43E6-A3FF-0F1135EDBB44}"/>
    <cellStyle name="Comma 13 2 2 7 3 2" xfId="19644" xr:uid="{1AFA5A01-E055-45D2-8A41-9AFDAA548B35}"/>
    <cellStyle name="Comma 13 2 2 7 3 3" xfId="13308" xr:uid="{4DF95D1F-2796-41E6-B332-199341A99F33}"/>
    <cellStyle name="Comma 13 2 2 7 4" xfId="15421" xr:uid="{D8DBB63E-3457-42AE-882F-5963F7305FC5}"/>
    <cellStyle name="Comma 13 2 2 7 5" xfId="9085" xr:uid="{34E30E5F-4004-4650-99DB-933BBFEC1774}"/>
    <cellStyle name="Comma 13 2 2 8" xfId="2922" xr:uid="{46511793-E2BF-448C-BB2E-CB234496C997}"/>
    <cellStyle name="Comma 13 2 2 8 2" xfId="5007" xr:uid="{217928CC-DCDA-49F9-96B0-0401EEA83188}"/>
    <cellStyle name="Comma 13 2 2 8 2 2" xfId="17687" xr:uid="{DC8F3A18-7168-4287-9194-B32FBFB536AB}"/>
    <cellStyle name="Comma 13 2 2 8 2 3" xfId="11351" xr:uid="{6AC5F268-2B98-4F57-8C9A-AA77C86C6EFB}"/>
    <cellStyle name="Comma 13 2 2 8 3" xfId="7171" xr:uid="{5D849A9F-1BEC-4DD8-90E5-5036FD345026}"/>
    <cellStyle name="Comma 13 2 2 8 3 2" xfId="19849" xr:uid="{4374B022-E2BF-4ACF-9632-12514D358ACE}"/>
    <cellStyle name="Comma 13 2 2 8 3 3" xfId="13513" xr:uid="{F3727395-D7E3-4760-90F1-EFB936F2F07D}"/>
    <cellStyle name="Comma 13 2 2 8 4" xfId="15626" xr:uid="{EEBA8DF0-4F68-42C7-9C50-8D60C0BC4588}"/>
    <cellStyle name="Comma 13 2 2 8 5" xfId="9290" xr:uid="{26F9ED02-1800-443E-8CB4-6036C7AF1941}"/>
    <cellStyle name="Comma 13 2 2 9" xfId="3186" xr:uid="{29D81DDE-3E58-47D0-8CBD-645803649C9F}"/>
    <cellStyle name="Comma 13 2 2 9 2" xfId="15866" xr:uid="{F40C899E-0F5B-4B3D-AAA1-94ADC00DFAA2}"/>
    <cellStyle name="Comma 13 2 2 9 3" xfId="9530" xr:uid="{3E54DE98-3D3C-42D8-82CA-5808AA1EB104}"/>
    <cellStyle name="Comma 13 2 3" xfId="926" xr:uid="{A69AFE12-98B2-4F17-875F-AB9E38EBF2F1}"/>
    <cellStyle name="Comma 13 2 3 10" xfId="6120" xr:uid="{65B53563-16C4-4CCE-9048-180379C42D80}"/>
    <cellStyle name="Comma 13 2 3 10 2" xfId="18798" xr:uid="{1C98FE2A-91A7-4AF7-8C9E-76A07DA38041}"/>
    <cellStyle name="Comma 13 2 3 10 3" xfId="12462" xr:uid="{DDB61C63-9476-4E89-94C6-54E1149B01D2}"/>
    <cellStyle name="Comma 13 2 3 11" xfId="13985" xr:uid="{6B07654B-177D-473D-AB7F-4054E3243D77}"/>
    <cellStyle name="Comma 13 2 3 12" xfId="7649" xr:uid="{39EAEEBA-B2E2-4E0F-BAFE-072A9DB11BA3}"/>
    <cellStyle name="Comma 13 2 3 2" xfId="1244" xr:uid="{46649CFD-571D-4A9C-9CA8-1AB335294892}"/>
    <cellStyle name="Comma 13 2 3 2 2" xfId="3617" xr:uid="{F7C37387-1CF3-4942-A2AB-57496A32F45D}"/>
    <cellStyle name="Comma 13 2 3 2 2 2" xfId="16297" xr:uid="{85056469-995B-440C-AC4E-1F512BADB009}"/>
    <cellStyle name="Comma 13 2 3 2 2 3" xfId="9961" xr:uid="{0C44C7A0-E1E0-4055-88E9-663F94DB8CEF}"/>
    <cellStyle name="Comma 13 2 3 2 3" xfId="5729" xr:uid="{0DE503AB-0E38-4CFC-BF59-677F07BF88E7}"/>
    <cellStyle name="Comma 13 2 3 2 3 2" xfId="18407" xr:uid="{4218ED99-E0E6-49FC-8939-D0EF8655AFC4}"/>
    <cellStyle name="Comma 13 2 3 2 3 3" xfId="12071" xr:uid="{570F0283-496A-4ACA-AB16-E79EC6DAFFBB}"/>
    <cellStyle name="Comma 13 2 3 2 4" xfId="14236" xr:uid="{4BF398EE-C6A9-41AA-B6B4-70263662C88C}"/>
    <cellStyle name="Comma 13 2 3 2 5" xfId="7900" xr:uid="{A85E17C2-855D-446C-B39B-96C0AD569218}"/>
    <cellStyle name="Comma 13 2 3 3" xfId="1559" xr:uid="{B0929DC2-CAF7-4009-A63F-83499C10EA8F}"/>
    <cellStyle name="Comma 13 2 3 3 2" xfId="3861" xr:uid="{65C1982F-5EE9-49FB-97EC-840B903610A5}"/>
    <cellStyle name="Comma 13 2 3 3 2 2" xfId="16541" xr:uid="{FDF27F59-9F24-4E78-993C-2564F669FC01}"/>
    <cellStyle name="Comma 13 2 3 3 2 3" xfId="10205" xr:uid="{5F750514-1F94-4B00-BF9A-033E074CCFD0}"/>
    <cellStyle name="Comma 13 2 3 3 3" xfId="5984" xr:uid="{28AB99B9-3EF4-46FD-85DE-7448891AC869}"/>
    <cellStyle name="Comma 13 2 3 3 3 2" xfId="18662" xr:uid="{64FE8752-26A6-4719-BF17-F3A87D78E385}"/>
    <cellStyle name="Comma 13 2 3 3 3 3" xfId="12326" xr:uid="{925FEADE-ACBF-45B5-A0E0-C1EB7657C211}"/>
    <cellStyle name="Comma 13 2 3 3 4" xfId="14480" xr:uid="{32E5921F-B70F-4FD5-8082-F41021E3B483}"/>
    <cellStyle name="Comma 13 2 3 3 5" xfId="8144" xr:uid="{50056B7C-7332-4F14-8D9C-0C3B2A25F97E}"/>
    <cellStyle name="Comma 13 2 3 4" xfId="2070" xr:uid="{B0AC419E-1F88-4B06-8468-5F33886F2DB1}"/>
    <cellStyle name="Comma 13 2 3 4 2" xfId="4169" xr:uid="{7F87172E-E58F-46F6-AB5C-D7D5FADBBA44}"/>
    <cellStyle name="Comma 13 2 3 4 2 2" xfId="16849" xr:uid="{BF25FB99-0931-4B4E-B854-A0FF5C53A787}"/>
    <cellStyle name="Comma 13 2 3 4 2 3" xfId="10513" xr:uid="{0349D593-571E-40FE-97BC-FA97BC0E66FE}"/>
    <cellStyle name="Comma 13 2 3 4 3" xfId="6333" xr:uid="{DBA0A916-A110-4B04-91FC-D66B1BCF524E}"/>
    <cellStyle name="Comma 13 2 3 4 3 2" xfId="19011" xr:uid="{4DCA871E-3D51-4AC9-962E-E017786B51B4}"/>
    <cellStyle name="Comma 13 2 3 4 3 3" xfId="12675" xr:uid="{B97C0514-878B-4336-9AFD-4800338FF640}"/>
    <cellStyle name="Comma 13 2 3 4 4" xfId="14788" xr:uid="{ADB0EA4A-B613-44F8-B63C-CEB7AB4E7FE8}"/>
    <cellStyle name="Comma 13 2 3 4 5" xfId="8452" xr:uid="{3A7B2201-83CA-4F62-834C-58AED1F17ED0}"/>
    <cellStyle name="Comma 13 2 3 5" xfId="2380" xr:uid="{CFF2055C-B25E-4005-BFE6-3505A2E22BD5}"/>
    <cellStyle name="Comma 13 2 3 5 2" xfId="4477" xr:uid="{DF4CA781-F757-46EA-9B4C-ED86C8B28C4F}"/>
    <cellStyle name="Comma 13 2 3 5 2 2" xfId="17157" xr:uid="{D3047F75-A003-467A-8AE9-297FFBBD0181}"/>
    <cellStyle name="Comma 13 2 3 5 2 3" xfId="10821" xr:uid="{AC9BF30B-77AE-433C-8037-247026ADFBA8}"/>
    <cellStyle name="Comma 13 2 3 5 3" xfId="6641" xr:uid="{FE8348A8-BD80-44A7-9E21-661BDDE74317}"/>
    <cellStyle name="Comma 13 2 3 5 3 2" xfId="19319" xr:uid="{83FF95AC-FA17-4FA5-BD23-349DDF75A29D}"/>
    <cellStyle name="Comma 13 2 3 5 3 3" xfId="12983" xr:uid="{29C349F5-4961-4449-B9E6-2A8D2DB30420}"/>
    <cellStyle name="Comma 13 2 3 5 4" xfId="15096" xr:uid="{A2874504-B7D6-4FF3-BDE8-AB75155C8076}"/>
    <cellStyle name="Comma 13 2 3 5 5" xfId="8760" xr:uid="{6830FA6B-25C3-4B67-A957-74935898B4D1}"/>
    <cellStyle name="Comma 13 2 3 6" xfId="2642" xr:uid="{BE90A037-178E-4299-918C-BC4CF11F27DE}"/>
    <cellStyle name="Comma 13 2 3 6 2" xfId="4735" xr:uid="{1640CA8C-58A4-4B7B-8C29-05149105D43C}"/>
    <cellStyle name="Comma 13 2 3 6 2 2" xfId="17415" xr:uid="{FFC54C61-09F0-4894-A4C1-38AEF2BC0B0E}"/>
    <cellStyle name="Comma 13 2 3 6 2 3" xfId="11079" xr:uid="{7356F22F-9634-443E-9E2C-63C1243D6D07}"/>
    <cellStyle name="Comma 13 2 3 6 3" xfId="6899" xr:uid="{5BAF7303-FAE3-4B64-BF56-A91297EAABF5}"/>
    <cellStyle name="Comma 13 2 3 6 3 2" xfId="19577" xr:uid="{57266167-8EE2-4F58-AF4C-CFA530A7B22A}"/>
    <cellStyle name="Comma 13 2 3 6 3 3" xfId="13241" xr:uid="{B056F5F5-6D53-45D4-B68E-B3CA517D810D}"/>
    <cellStyle name="Comma 13 2 3 6 4" xfId="15354" xr:uid="{010B102F-22A8-408F-B685-0CDD7ED4BFE4}"/>
    <cellStyle name="Comma 13 2 3 6 5" xfId="9018" xr:uid="{1A9FE657-4520-4519-B7BA-7331E9683229}"/>
    <cellStyle name="Comma 13 2 3 7" xfId="2855" xr:uid="{8FDFBFFA-242B-405C-9881-75566C8FD212}"/>
    <cellStyle name="Comma 13 2 3 7 2" xfId="4940" xr:uid="{4371F2C0-BA43-452E-8D67-8E88E675D9EF}"/>
    <cellStyle name="Comma 13 2 3 7 2 2" xfId="17620" xr:uid="{CDB9FFD7-0EAD-46A3-B642-7E0DA7BE4ED9}"/>
    <cellStyle name="Comma 13 2 3 7 2 3" xfId="11284" xr:uid="{4A13EF7B-7686-495F-B51A-302232F338D8}"/>
    <cellStyle name="Comma 13 2 3 7 3" xfId="7104" xr:uid="{E7318BFF-491A-4346-93F7-40865E107F85}"/>
    <cellStyle name="Comma 13 2 3 7 3 2" xfId="19782" xr:uid="{DA2B297D-3C3D-42CF-A351-AE6FE346185D}"/>
    <cellStyle name="Comma 13 2 3 7 3 3" xfId="13446" xr:uid="{37E7A0CD-D150-4C8B-92A5-D9527B9E421E}"/>
    <cellStyle name="Comma 13 2 3 7 4" xfId="15559" xr:uid="{0D6BAC11-94FD-4E17-A28A-59EFC8C4E004}"/>
    <cellStyle name="Comma 13 2 3 7 5" xfId="9223" xr:uid="{5164E852-C462-4B10-B6B5-8626137432E6}"/>
    <cellStyle name="Comma 13 2 3 8" xfId="3366" xr:uid="{FFBAB101-9B7F-4C44-9CE6-0EA5AE05E2EE}"/>
    <cellStyle name="Comma 13 2 3 8 2" xfId="16046" xr:uid="{ED4F567E-6277-40A0-B9BC-E6E377E923C4}"/>
    <cellStyle name="Comma 13 2 3 8 3" xfId="9710" xr:uid="{2EA959C5-CAA9-412B-AECC-FEDC30D19EF9}"/>
    <cellStyle name="Comma 13 2 3 9" xfId="5469" xr:uid="{BD1411E1-E354-4AC4-8320-C2EF191ACD63}"/>
    <cellStyle name="Comma 13 2 3 9 2" xfId="18147" xr:uid="{D4CA444A-CD30-4343-B112-E879BF537D49}"/>
    <cellStyle name="Comma 13 2 3 9 3" xfId="11811" xr:uid="{98015893-4AA8-4B79-A28E-4EB252CF8D8B}"/>
    <cellStyle name="Comma 13 2 4" xfId="850" xr:uid="{BAB45A37-35EA-46D8-A3BD-A25CEA3DF2F9}"/>
    <cellStyle name="Comma 13 2 4 2" xfId="3298" xr:uid="{ABABF7F2-B847-4572-AE43-DE77D16035CC}"/>
    <cellStyle name="Comma 13 2 4 2 2" xfId="15978" xr:uid="{59318CFE-8CEC-4375-8CA8-F8D575DDCE82}"/>
    <cellStyle name="Comma 13 2 4 2 3" xfId="9642" xr:uid="{7FC2F748-C574-4A43-8458-09A60B7337F8}"/>
    <cellStyle name="Comma 13 2 4 3" xfId="5398" xr:uid="{9ECD070A-7351-453E-A2CD-E45BA263A2F1}"/>
    <cellStyle name="Comma 13 2 4 3 2" xfId="18076" xr:uid="{ACF74644-50F4-4B02-9CA3-27CB0FF93314}"/>
    <cellStyle name="Comma 13 2 4 3 3" xfId="11740" xr:uid="{6421B27E-B5C8-4EDD-A164-C2543CF26ACE}"/>
    <cellStyle name="Comma 13 2 4 4" xfId="13917" xr:uid="{88E18500-43FC-4620-8239-250A06E9AE29}"/>
    <cellStyle name="Comma 13 2 4 5" xfId="7581" xr:uid="{D9D783D5-E827-4716-BCA6-EB54241CB2F4}"/>
    <cellStyle name="Comma 13 2 5" xfId="1176" xr:uid="{1F0809D3-0A5B-4792-ADCB-D7F921F20717}"/>
    <cellStyle name="Comma 13 2 5 2" xfId="3555" xr:uid="{AD202662-2F9F-410A-85A4-B4F805266870}"/>
    <cellStyle name="Comma 13 2 5 2 2" xfId="16235" xr:uid="{9F342D62-D23A-445B-AEBA-2BF713894C6B}"/>
    <cellStyle name="Comma 13 2 5 2 3" xfId="9899" xr:uid="{657E7914-C571-44E8-BBF5-DC07B22142D2}"/>
    <cellStyle name="Comma 13 2 5 3" xfId="5666" xr:uid="{695ADD66-6B95-43BF-9AAE-D344374F7AE0}"/>
    <cellStyle name="Comma 13 2 5 3 2" xfId="18344" xr:uid="{6ED4840A-C832-4919-B770-21A91B03B8F3}"/>
    <cellStyle name="Comma 13 2 5 3 3" xfId="12008" xr:uid="{D72FFAD2-961C-40DD-87BD-99D9DADB84FC}"/>
    <cellStyle name="Comma 13 2 5 4" xfId="14174" xr:uid="{F6C5C928-DD4C-4445-8CCB-EE2D2508C616}"/>
    <cellStyle name="Comma 13 2 5 5" xfId="7838" xr:uid="{2F393D42-39C3-4AD6-BE8F-79325D50DA2A}"/>
    <cellStyle name="Comma 13 2 6" xfId="1489" xr:uid="{845404EB-4169-4C51-8534-11445AEB9B2D}"/>
    <cellStyle name="Comma 13 2 6 2" xfId="3793" xr:uid="{25AFCBBD-FFD1-4CAB-836A-8AE481A69C34}"/>
    <cellStyle name="Comma 13 2 6 2 2" xfId="16473" xr:uid="{C0766967-F10E-4DC6-B014-A7E88524C800}"/>
    <cellStyle name="Comma 13 2 6 2 3" xfId="10137" xr:uid="{56BA25F8-93DB-44CB-80C2-2BB3B06046D4}"/>
    <cellStyle name="Comma 13 2 6 3" xfId="5916" xr:uid="{15180107-DBDD-4291-8970-A70F5E9AD030}"/>
    <cellStyle name="Comma 13 2 6 3 2" xfId="18594" xr:uid="{7FF0E5E5-BF83-412E-B37D-B68CA9629A8C}"/>
    <cellStyle name="Comma 13 2 6 3 3" xfId="12258" xr:uid="{EEC08234-E078-4945-B700-905DD14C5D6E}"/>
    <cellStyle name="Comma 13 2 6 4" xfId="14412" xr:uid="{88CECDDB-44BF-490E-BBCC-4A6F2C01171B}"/>
    <cellStyle name="Comma 13 2 6 5" xfId="8076" xr:uid="{35AA8B9C-421C-45FB-92A4-369C59AB591C}"/>
    <cellStyle name="Comma 13 2 7" xfId="2002" xr:uid="{46184CE4-DFA7-4875-89F0-C37B6B413B0F}"/>
    <cellStyle name="Comma 13 2 7 2" xfId="4101" xr:uid="{0627333A-B718-47D8-9766-3F4717161297}"/>
    <cellStyle name="Comma 13 2 7 2 2" xfId="16781" xr:uid="{0600AEFC-1BB6-4AAB-B875-D9AB9890C206}"/>
    <cellStyle name="Comma 13 2 7 2 3" xfId="10445" xr:uid="{E6EA3B49-EA32-43BD-B435-2C05E5F18349}"/>
    <cellStyle name="Comma 13 2 7 3" xfId="6265" xr:uid="{8F7B0919-C2B7-49BC-B152-4BA8E5604DBD}"/>
    <cellStyle name="Comma 13 2 7 3 2" xfId="18943" xr:uid="{61414B09-E6DD-40C1-94F2-3B61EF1A6EC6}"/>
    <cellStyle name="Comma 13 2 7 3 3" xfId="12607" xr:uid="{92E5928B-F2C2-4830-88A7-C1A3E46456D1}"/>
    <cellStyle name="Comma 13 2 7 4" xfId="14720" xr:uid="{3C03381D-1B04-45FD-972E-7428EE954364}"/>
    <cellStyle name="Comma 13 2 7 5" xfId="8384" xr:uid="{E8FF17B8-A693-46D8-B79C-831B397F8F63}"/>
    <cellStyle name="Comma 13 2 8" xfId="2312" xr:uid="{3AC32413-0286-4112-807D-9E33042E0061}"/>
    <cellStyle name="Comma 13 2 8 2" xfId="4409" xr:uid="{3622F7F4-47DC-443F-9F3D-9A61D5A7B2EC}"/>
    <cellStyle name="Comma 13 2 8 2 2" xfId="17089" xr:uid="{2FC6CEDE-531B-4490-A5BD-B28BA45841B3}"/>
    <cellStyle name="Comma 13 2 8 2 3" xfId="10753" xr:uid="{674B3B83-2273-4616-B7BE-CA1110BE680C}"/>
    <cellStyle name="Comma 13 2 8 3" xfId="6573" xr:uid="{F0C852DC-0C9D-4AC2-8CCB-F11EB469A595}"/>
    <cellStyle name="Comma 13 2 8 3 2" xfId="19251" xr:uid="{4C90CDBE-3D73-4E92-A32A-E53E68385B3D}"/>
    <cellStyle name="Comma 13 2 8 3 3" xfId="12915" xr:uid="{7EFCE7B5-9310-41A6-ABF1-A87A1C92B13E}"/>
    <cellStyle name="Comma 13 2 8 4" xfId="15028" xr:uid="{A44FDF63-EC84-4E3E-8FBB-727ABAD6ADEF}"/>
    <cellStyle name="Comma 13 2 8 5" xfId="8692" xr:uid="{1B23DE93-F582-4860-8FCB-8E7AA71C9FF1}"/>
    <cellStyle name="Comma 13 2 9" xfId="2580" xr:uid="{C7C23392-2CA9-4CAF-BA55-876E338B1DDD}"/>
    <cellStyle name="Comma 13 2 9 2" xfId="4673" xr:uid="{FFA95933-C942-498A-BC19-15C16D9A44D4}"/>
    <cellStyle name="Comma 13 2 9 2 2" xfId="17353" xr:uid="{3342E608-5205-4510-BA2E-A2481C685BC8}"/>
    <cellStyle name="Comma 13 2 9 2 3" xfId="11017" xr:uid="{778810E8-8400-4C55-B7AA-417357B6C288}"/>
    <cellStyle name="Comma 13 2 9 3" xfId="6837" xr:uid="{F6BFA6A4-E595-4C74-BEB5-F6572458DC32}"/>
    <cellStyle name="Comma 13 2 9 3 2" xfId="19515" xr:uid="{4AF61F10-A1ED-46E8-A200-1F39A67B46EA}"/>
    <cellStyle name="Comma 13 2 9 3 3" xfId="13179" xr:uid="{69E277F2-B336-4386-B0CE-97E30257D62F}"/>
    <cellStyle name="Comma 13 2 9 4" xfId="15292" xr:uid="{936009DA-8B6E-4C97-8238-71394F807C67}"/>
    <cellStyle name="Comma 13 2 9 5" xfId="8956" xr:uid="{84CD36F0-CAB4-4873-8500-D61E082D8F35}"/>
    <cellStyle name="Comma 13 3" xfId="667" xr:uid="{12C27979-76D4-4304-9A65-3210A751E754}"/>
    <cellStyle name="Comma 13 3 10" xfId="5231" xr:uid="{B933B03E-0AB6-4CFB-B080-2A5A07D3A111}"/>
    <cellStyle name="Comma 13 3 10 2" xfId="17909" xr:uid="{D3FDAB24-97B5-48B4-9A2E-8396370561AC}"/>
    <cellStyle name="Comma 13 3 10 3" xfId="11573" xr:uid="{E0841972-2A9D-4A1A-B4C0-A7B162FD728F}"/>
    <cellStyle name="Comma 13 3 11" xfId="5112" xr:uid="{10246883-ED39-4D19-AC2D-F668C8BFA6AC}"/>
    <cellStyle name="Comma 13 3 11 2" xfId="17791" xr:uid="{14E7F555-3041-41E1-986D-D0B6923F354B}"/>
    <cellStyle name="Comma 13 3 11 3" xfId="11455" xr:uid="{495F57FF-C119-4518-A133-069C48A732DF}"/>
    <cellStyle name="Comma 13 3 12" xfId="13751" xr:uid="{3BBC68A4-DB9D-4703-82DF-36B748A9EA1D}"/>
    <cellStyle name="Comma 13 3 13" xfId="7415" xr:uid="{95C87E71-664A-45CC-9372-EA410B920BD5}"/>
    <cellStyle name="Comma 13 3 2" xfId="985" xr:uid="{C233D812-EB2D-4768-8FBB-E4B692078106}"/>
    <cellStyle name="Comma 13 3 2 2" xfId="3425" xr:uid="{9ACF426C-21B5-44E5-8E2D-2F52B6276A8F}"/>
    <cellStyle name="Comma 13 3 2 2 2" xfId="16105" xr:uid="{5AA9AC36-3A7E-4590-801B-605A0A582C4B}"/>
    <cellStyle name="Comma 13 3 2 2 3" xfId="9769" xr:uid="{B2C3E6EE-D583-45FF-9FB7-35F8AC9588D6}"/>
    <cellStyle name="Comma 13 3 2 3" xfId="5528" xr:uid="{5A5D95AC-A569-47B0-9AFC-D2C1921ED7E9}"/>
    <cellStyle name="Comma 13 3 2 3 2" xfId="18206" xr:uid="{BE3A947D-3C3E-40DC-A368-93AD209EFC9C}"/>
    <cellStyle name="Comma 13 3 2 3 3" xfId="11870" xr:uid="{768F8FF6-C986-467E-9F9A-4D99B73B2BEC}"/>
    <cellStyle name="Comma 13 3 2 4" xfId="14044" xr:uid="{6013D761-62A4-4826-A3D0-FCCAAFEB4E22}"/>
    <cellStyle name="Comma 13 3 2 5" xfId="7708" xr:uid="{F7F2427D-F593-455D-9343-80837FB0E18C}"/>
    <cellStyle name="Comma 13 3 3" xfId="1303" xr:uid="{3D38797A-6B30-411C-830B-B9DC21F8E9D3}"/>
    <cellStyle name="Comma 13 3 3 2" xfId="3654" xr:uid="{EDC38DC0-7188-400E-9F91-B3DB71F385BF}"/>
    <cellStyle name="Comma 13 3 3 2 2" xfId="16334" xr:uid="{83C97AC0-6C43-4267-9791-DCFDD1D02D76}"/>
    <cellStyle name="Comma 13 3 3 2 3" xfId="9998" xr:uid="{34F595E3-820A-4AE6-B2CC-13A3EC3AE6FA}"/>
    <cellStyle name="Comma 13 3 3 3" xfId="5768" xr:uid="{63DC526E-0C43-40C5-ADE1-8DD91659ABF4}"/>
    <cellStyle name="Comma 13 3 3 3 2" xfId="18446" xr:uid="{990FF9F1-16D8-4733-AB52-A1417CFDD6C9}"/>
    <cellStyle name="Comma 13 3 3 3 3" xfId="12110" xr:uid="{D3B65FA9-3CF3-4C45-B9BD-E90D085132A7}"/>
    <cellStyle name="Comma 13 3 3 4" xfId="14273" xr:uid="{71934EDE-8BAF-47F1-A597-F993E2A75F40}"/>
    <cellStyle name="Comma 13 3 3 5" xfId="7937" xr:uid="{5593DF65-6590-44FA-9228-47699171C091}"/>
    <cellStyle name="Comma 13 3 4" xfId="1618" xr:uid="{A3D261B7-E8CB-4157-814A-836CC361EA32}"/>
    <cellStyle name="Comma 13 3 4 2" xfId="3920" xr:uid="{39A325E6-3605-4BF0-A33B-A799B819C454}"/>
    <cellStyle name="Comma 13 3 4 2 2" xfId="16600" xr:uid="{48D4B36B-4108-45FC-9F5D-CE34751C3051}"/>
    <cellStyle name="Comma 13 3 4 2 3" xfId="10264" xr:uid="{B6B1BEB9-3150-491D-BFBE-376E0A4250C9}"/>
    <cellStyle name="Comma 13 3 4 3" xfId="6043" xr:uid="{5D91D97B-FDF9-41DE-8A6C-83880FC98EA2}"/>
    <cellStyle name="Comma 13 3 4 3 2" xfId="18721" xr:uid="{F8FA927A-8944-40C7-9463-4CA2D6187A48}"/>
    <cellStyle name="Comma 13 3 4 3 3" xfId="12385" xr:uid="{A7F15F82-ABDA-417A-8458-98185BD8B411}"/>
    <cellStyle name="Comma 13 3 4 4" xfId="14539" xr:uid="{239A19A5-D589-4E73-8A28-F5023DAEB455}"/>
    <cellStyle name="Comma 13 3 4 5" xfId="8203" xr:uid="{48B7D443-A301-4610-AAE5-488DEECB8B98}"/>
    <cellStyle name="Comma 13 3 5" xfId="2129" xr:uid="{D7C4C6BB-9B6E-455E-BE59-B299E017EF60}"/>
    <cellStyle name="Comma 13 3 5 2" xfId="4228" xr:uid="{5C51C8F2-1753-40DE-A312-F7CC6D94CD90}"/>
    <cellStyle name="Comma 13 3 5 2 2" xfId="16908" xr:uid="{F5AA8BE6-B129-49AF-9702-5C6E005B3E72}"/>
    <cellStyle name="Comma 13 3 5 2 3" xfId="10572" xr:uid="{02083C69-06CF-4BA4-9772-93229D249AB9}"/>
    <cellStyle name="Comma 13 3 5 3" xfId="6392" xr:uid="{6DDBBB87-59A0-4CB6-91D1-6377BE165819}"/>
    <cellStyle name="Comma 13 3 5 3 2" xfId="19070" xr:uid="{D601F4C3-D59C-4C16-9230-02E2A7819347}"/>
    <cellStyle name="Comma 13 3 5 3 3" xfId="12734" xr:uid="{95A48635-C1C5-48ED-828D-FCF0A31B1184}"/>
    <cellStyle name="Comma 13 3 5 4" xfId="14847" xr:uid="{E344E614-FF83-482D-B1A6-0FA160E2828B}"/>
    <cellStyle name="Comma 13 3 5 5" xfId="8511" xr:uid="{E8BAF201-1C99-437E-AC82-1800A1B054FF}"/>
    <cellStyle name="Comma 13 3 6" xfId="2439" xr:uid="{F6F3D1C9-AE69-4423-B699-CA35BA400931}"/>
    <cellStyle name="Comma 13 3 6 2" xfId="4536" xr:uid="{1DAD2D26-1C85-4732-A8CA-1F3F1F943BF4}"/>
    <cellStyle name="Comma 13 3 6 2 2" xfId="17216" xr:uid="{BB5E6C62-2ECA-473C-BA29-094F6A5FC974}"/>
    <cellStyle name="Comma 13 3 6 2 3" xfId="10880" xr:uid="{EE5CC984-F6E3-4678-86C6-99E4A437D29F}"/>
    <cellStyle name="Comma 13 3 6 3" xfId="6700" xr:uid="{D82FF8B4-F932-4F34-A30F-CBC986A56913}"/>
    <cellStyle name="Comma 13 3 6 3 2" xfId="19378" xr:uid="{01C7074A-E7A8-4CC5-9BF7-17FEC143B578}"/>
    <cellStyle name="Comma 13 3 6 3 3" xfId="13042" xr:uid="{38767857-FEEF-41C6-B84C-1BE81BFCF7B0}"/>
    <cellStyle name="Comma 13 3 6 4" xfId="15155" xr:uid="{8DDA1E11-0C3A-4F56-A758-163C9254111B}"/>
    <cellStyle name="Comma 13 3 6 5" xfId="8819" xr:uid="{FC225B88-7B5C-46BD-9C2F-CFC8024E74B6}"/>
    <cellStyle name="Comma 13 3 7" xfId="2679" xr:uid="{92B17581-6FB8-4493-B452-8FF16DEC4FE1}"/>
    <cellStyle name="Comma 13 3 7 2" xfId="4772" xr:uid="{5D0F6BD1-2F9D-4586-BCE2-959C72AEF0FA}"/>
    <cellStyle name="Comma 13 3 7 2 2" xfId="17452" xr:uid="{53231917-A60D-42C7-9F99-1DAE9DF31C8A}"/>
    <cellStyle name="Comma 13 3 7 2 3" xfId="11116" xr:uid="{E39689DB-9AB8-493D-AFBD-B090A9E17264}"/>
    <cellStyle name="Comma 13 3 7 3" xfId="6936" xr:uid="{8938115A-78AD-4AEC-9A0C-79F912894E0C}"/>
    <cellStyle name="Comma 13 3 7 3 2" xfId="19614" xr:uid="{3B3DCF44-C132-46E8-83D8-78B0E2E2A174}"/>
    <cellStyle name="Comma 13 3 7 3 3" xfId="13278" xr:uid="{840C13B3-89CC-4AA7-9073-6D179C471A85}"/>
    <cellStyle name="Comma 13 3 7 4" xfId="15391" xr:uid="{893A58B3-7FD3-44F1-9C13-4013705256BF}"/>
    <cellStyle name="Comma 13 3 7 5" xfId="9055" xr:uid="{FDCCBF4B-D4A1-43DB-B1FE-5D9D66706358}"/>
    <cellStyle name="Comma 13 3 8" xfId="2892" xr:uid="{2A3EEEED-B994-4D31-9067-187E5EAB4AC4}"/>
    <cellStyle name="Comma 13 3 8 2" xfId="4977" xr:uid="{54B752DA-BDD8-4224-9609-C67CDF8DD7FA}"/>
    <cellStyle name="Comma 13 3 8 2 2" xfId="17657" xr:uid="{01DFA441-7EEC-4799-99ED-D916D324D83D}"/>
    <cellStyle name="Comma 13 3 8 2 3" xfId="11321" xr:uid="{6CC68EA3-F5A5-4BAD-A35C-74642225B139}"/>
    <cellStyle name="Comma 13 3 8 3" xfId="7141" xr:uid="{6CED13AB-0D8D-4377-974F-6B0A8FA2507A}"/>
    <cellStyle name="Comma 13 3 8 3 2" xfId="19819" xr:uid="{02D9EA26-A64A-478B-B42A-E43B98DD6957}"/>
    <cellStyle name="Comma 13 3 8 3 3" xfId="13483" xr:uid="{1E33E58E-1C2E-4E97-884B-E263B8851E6F}"/>
    <cellStyle name="Comma 13 3 8 4" xfId="15596" xr:uid="{4248C94A-B19C-47E4-B440-60EB414F7489}"/>
    <cellStyle name="Comma 13 3 8 5" xfId="9260" xr:uid="{89D68FE0-8960-4306-891B-2066FE47284F}"/>
    <cellStyle name="Comma 13 3 9" xfId="3132" xr:uid="{75BB7BBC-701B-48EA-B40A-52B14693EB34}"/>
    <cellStyle name="Comma 13 3 9 2" xfId="15812" xr:uid="{F44B3263-B05E-4C81-B5C3-AE40A55FD235}"/>
    <cellStyle name="Comma 13 3 9 3" xfId="9476" xr:uid="{9437AF7C-6D8B-4364-86F7-AFCEE20646B7}"/>
    <cellStyle name="Comma 13 4" xfId="894" xr:uid="{FB101843-43F6-46E2-80E2-CEB152E45A4F}"/>
    <cellStyle name="Comma 13 4 10" xfId="5113" xr:uid="{98A7E235-1D0D-4BE3-BBF4-D061284673F5}"/>
    <cellStyle name="Comma 13 4 10 2" xfId="17792" xr:uid="{F70F544C-1587-4126-804B-0D42BD1A6340}"/>
    <cellStyle name="Comma 13 4 10 3" xfId="11456" xr:uid="{4FFFE945-69C4-43FE-9BB1-75C75416A325}"/>
    <cellStyle name="Comma 13 4 11" xfId="13953" xr:uid="{53D0B873-D710-4885-8B4C-73C3667FD8D7}"/>
    <cellStyle name="Comma 13 4 12" xfId="7617" xr:uid="{ED86BC17-F78C-4600-B825-D5A50969AB52}"/>
    <cellStyle name="Comma 13 4 2" xfId="1212" xr:uid="{90234605-4408-4D1A-B2A2-9BA506079DF5}"/>
    <cellStyle name="Comma 13 4 2 2" xfId="3585" xr:uid="{BDA9237F-800D-4D24-8A24-DB34018A7538}"/>
    <cellStyle name="Comma 13 4 2 2 2" xfId="16265" xr:uid="{315451D4-EB48-44A8-B06E-D82C8F4327F6}"/>
    <cellStyle name="Comma 13 4 2 2 3" xfId="9929" xr:uid="{559258B6-7E5A-49BD-AC6E-D0983D51DDE9}"/>
    <cellStyle name="Comma 13 4 2 3" xfId="5697" xr:uid="{0920CDEF-795B-42FF-9943-DEFFF261A599}"/>
    <cellStyle name="Comma 13 4 2 3 2" xfId="18375" xr:uid="{D77D0748-1950-408A-A700-72A37DB406F3}"/>
    <cellStyle name="Comma 13 4 2 3 3" xfId="12039" xr:uid="{A779D52A-8A20-4C6F-90D9-D2A022A346DD}"/>
    <cellStyle name="Comma 13 4 2 4" xfId="14204" xr:uid="{A25666AC-F3D2-4605-9FF3-3A9AA53B6AA0}"/>
    <cellStyle name="Comma 13 4 2 5" xfId="7868" xr:uid="{3C900F40-3F0D-428F-80F9-6629F7A1A0A1}"/>
    <cellStyle name="Comma 13 4 3" xfId="1527" xr:uid="{718B12EC-FE2C-4392-9ED9-90EF134BC09A}"/>
    <cellStyle name="Comma 13 4 3 2" xfId="3829" xr:uid="{33D0A809-544C-4164-ADF8-18C8D9D24B41}"/>
    <cellStyle name="Comma 13 4 3 2 2" xfId="16509" xr:uid="{CFFA064A-99FB-4F86-A5F0-6FF8B491B75A}"/>
    <cellStyle name="Comma 13 4 3 2 3" xfId="10173" xr:uid="{CE96CA60-D899-435F-8346-49194A576C33}"/>
    <cellStyle name="Comma 13 4 3 3" xfId="5952" xr:uid="{4387459B-0755-4A4D-BF56-7992EAB2FD37}"/>
    <cellStyle name="Comma 13 4 3 3 2" xfId="18630" xr:uid="{C5D40006-F4A7-4340-B3E3-08EF0DB1899B}"/>
    <cellStyle name="Comma 13 4 3 3 3" xfId="12294" xr:uid="{B3F18E2A-DE91-4A50-9B79-438790C90B55}"/>
    <cellStyle name="Comma 13 4 3 4" xfId="14448" xr:uid="{2B94D241-F0E2-4443-A56C-125187F1932F}"/>
    <cellStyle name="Comma 13 4 3 5" xfId="8112" xr:uid="{22BEDAE3-F155-42AC-B74B-E1C9D9F1F6B6}"/>
    <cellStyle name="Comma 13 4 4" xfId="2038" xr:uid="{A7871E67-5527-4FC3-88ED-7279B41FBDED}"/>
    <cellStyle name="Comma 13 4 4 2" xfId="4137" xr:uid="{2D1378E0-9A9B-4DEF-8FE8-7B5F8916811E}"/>
    <cellStyle name="Comma 13 4 4 2 2" xfId="16817" xr:uid="{FD62FD35-EDE1-4F66-85A0-5A004124A598}"/>
    <cellStyle name="Comma 13 4 4 2 3" xfId="10481" xr:uid="{E11F6B6D-5721-4222-BFBF-4394ADD8F95A}"/>
    <cellStyle name="Comma 13 4 4 3" xfId="6301" xr:uid="{E607D5C8-1749-4453-9036-0DDB6A0CBA15}"/>
    <cellStyle name="Comma 13 4 4 3 2" xfId="18979" xr:uid="{11729195-5AEB-41D0-A7A0-2BB5F671E938}"/>
    <cellStyle name="Comma 13 4 4 3 3" xfId="12643" xr:uid="{58430A2D-A8DE-4A9C-AEBF-21FD57CEECE4}"/>
    <cellStyle name="Comma 13 4 4 4" xfId="14756" xr:uid="{2AFE0CB1-8595-42B3-B952-9CBE97A7A1E1}"/>
    <cellStyle name="Comma 13 4 4 5" xfId="8420" xr:uid="{92F9520E-0422-4B6D-97AD-05D93691A993}"/>
    <cellStyle name="Comma 13 4 5" xfId="2348" xr:uid="{4C113682-09BF-45FA-9CD6-755FD7062B41}"/>
    <cellStyle name="Comma 13 4 5 2" xfId="4445" xr:uid="{8CCEE37D-31B6-42F3-BC11-B80D88B8CECC}"/>
    <cellStyle name="Comma 13 4 5 2 2" xfId="17125" xr:uid="{8C9B322F-F335-4C3B-99FF-9FE8FD658450}"/>
    <cellStyle name="Comma 13 4 5 2 3" xfId="10789" xr:uid="{39A37B7D-2FA9-45CF-B5FE-2C9DEE07A250}"/>
    <cellStyle name="Comma 13 4 5 3" xfId="6609" xr:uid="{A618C330-A21E-414A-93FC-8D54A91D6BCF}"/>
    <cellStyle name="Comma 13 4 5 3 2" xfId="19287" xr:uid="{A51943DF-3B8A-4FD2-BE58-BE4FC37A8942}"/>
    <cellStyle name="Comma 13 4 5 3 3" xfId="12951" xr:uid="{8BFEBB0F-261D-4016-AC38-981A6B12BAF0}"/>
    <cellStyle name="Comma 13 4 5 4" xfId="15064" xr:uid="{29D44198-6484-4AF4-9B44-B5AB79938155}"/>
    <cellStyle name="Comma 13 4 5 5" xfId="8728" xr:uid="{9B83F885-956A-47CB-AF38-1B8BA0C00F90}"/>
    <cellStyle name="Comma 13 4 6" xfId="2610" xr:uid="{81A188EB-209B-403A-8718-E22F522A4280}"/>
    <cellStyle name="Comma 13 4 6 2" xfId="4703" xr:uid="{5C18D088-34EA-4981-8014-434D42C1712B}"/>
    <cellStyle name="Comma 13 4 6 2 2" xfId="17383" xr:uid="{21189582-BBF7-41FB-86F3-E0DA7CD61047}"/>
    <cellStyle name="Comma 13 4 6 2 3" xfId="11047" xr:uid="{2E6E546D-A345-48A0-9EB6-1756178003C9}"/>
    <cellStyle name="Comma 13 4 6 3" xfId="6867" xr:uid="{0321819C-3CD0-4484-B992-34D7327A2F14}"/>
    <cellStyle name="Comma 13 4 6 3 2" xfId="19545" xr:uid="{B7155253-F92B-4254-8FFB-F0CE218ED8A6}"/>
    <cellStyle name="Comma 13 4 6 3 3" xfId="13209" xr:uid="{AEBD9031-E2FA-4D9E-944B-DBBEF706A70F}"/>
    <cellStyle name="Comma 13 4 6 4" xfId="15322" xr:uid="{34B57B19-93AA-4BB7-8972-54C87CDAA570}"/>
    <cellStyle name="Comma 13 4 6 5" xfId="8986" xr:uid="{139AD3C3-AFB6-48C3-80AE-97D68650E5CB}"/>
    <cellStyle name="Comma 13 4 7" xfId="2823" xr:uid="{E2A436DE-24DD-4B5C-AC16-00DD47C4AD4E}"/>
    <cellStyle name="Comma 13 4 7 2" xfId="4908" xr:uid="{6DECFA4A-48C0-43B4-81AD-1E5099FDDD95}"/>
    <cellStyle name="Comma 13 4 7 2 2" xfId="17588" xr:uid="{19805A49-03D7-4CE3-88FB-4006CC1B8DD8}"/>
    <cellStyle name="Comma 13 4 7 2 3" xfId="11252" xr:uid="{170B7E6E-DFEA-4BB4-A6C1-2A1BFAFFDE97}"/>
    <cellStyle name="Comma 13 4 7 3" xfId="7072" xr:uid="{86DF36F2-DF1D-4DA3-9F2F-230D8815E202}"/>
    <cellStyle name="Comma 13 4 7 3 2" xfId="19750" xr:uid="{EFE51B93-94EE-415C-ABC3-B7C73A5932AD}"/>
    <cellStyle name="Comma 13 4 7 3 3" xfId="13414" xr:uid="{283D1E48-6A8F-4D51-B694-F67CE040E074}"/>
    <cellStyle name="Comma 13 4 7 4" xfId="15527" xr:uid="{AA9EB68D-0431-4BD5-BF5C-3ED0E9C00708}"/>
    <cellStyle name="Comma 13 4 7 5" xfId="9191" xr:uid="{FD345523-F900-4132-B010-BD64CC11CD9D}"/>
    <cellStyle name="Comma 13 4 8" xfId="3334" xr:uid="{3E0A056F-9AA5-4461-AC8D-5E2F5EA12C62}"/>
    <cellStyle name="Comma 13 4 8 2" xfId="16014" xr:uid="{CC0DF11E-9679-4384-AE24-A6939C1C1C4A}"/>
    <cellStyle name="Comma 13 4 8 3" xfId="9678" xr:uid="{B34EF40C-C3C9-4C59-ACF0-C63013837328}"/>
    <cellStyle name="Comma 13 4 9" xfId="5437" xr:uid="{353DFFC7-D890-451D-ACF0-BC1B9084913D}"/>
    <cellStyle name="Comma 13 4 9 2" xfId="18115" xr:uid="{A30EFB50-ACD4-4DA6-8BB2-A48B46B46495}"/>
    <cellStyle name="Comma 13 4 9 3" xfId="11779" xr:uid="{D675F571-CB98-4426-B5F8-7FDCC75467FA}"/>
    <cellStyle name="Comma 13 5" xfId="796" xr:uid="{D659BA32-EE6A-4B6F-9DF4-140886C22D5D}"/>
    <cellStyle name="Comma 13 5 2" xfId="3244" xr:uid="{4AA8F9BF-B825-4823-8ED0-D4BB2A0EF237}"/>
    <cellStyle name="Comma 13 5 2 2" xfId="15924" xr:uid="{60FD398E-2EAF-4904-A681-54A7D1DFA18F}"/>
    <cellStyle name="Comma 13 5 2 3" xfId="9588" xr:uid="{27D27C59-3E0C-48F1-8741-338CB9865463}"/>
    <cellStyle name="Comma 13 5 3" xfId="5344" xr:uid="{2D9590C4-FBC3-4627-8006-9D293D8536F7}"/>
    <cellStyle name="Comma 13 5 3 2" xfId="18022" xr:uid="{A24C54D6-D9A3-4C69-805E-08E3E7702951}"/>
    <cellStyle name="Comma 13 5 3 3" xfId="11686" xr:uid="{87BDD0D0-0ECA-4F87-9FA4-36D53D9AEDE3}"/>
    <cellStyle name="Comma 13 5 4" xfId="13863" xr:uid="{6403E4FB-AADA-439D-A3B0-7E409965A98E}"/>
    <cellStyle name="Comma 13 5 5" xfId="7527" xr:uid="{D3B84AE6-6FEB-480C-AA20-846A2065EF73}"/>
    <cellStyle name="Comma 13 6" xfId="1120" xr:uid="{8E821B75-269C-4F7E-A515-F63A56BBC415}"/>
    <cellStyle name="Comma 13 6 2" xfId="3525" xr:uid="{C6B8DB6F-FE63-4D63-A7C6-5CC677F11945}"/>
    <cellStyle name="Comma 13 6 2 2" xfId="16205" xr:uid="{5D484FFD-B53C-49B9-BDF7-E23165A516B7}"/>
    <cellStyle name="Comma 13 6 2 3" xfId="9869" xr:uid="{0EB87D74-8493-476A-96B1-FA370644911C}"/>
    <cellStyle name="Comma 13 6 3" xfId="5630" xr:uid="{BA7D13F2-3A22-40F9-B70A-F69ABC7CC24E}"/>
    <cellStyle name="Comma 13 6 3 2" xfId="18308" xr:uid="{A3D2789D-AF5A-4DD5-8A58-A1671C5AC0ED}"/>
    <cellStyle name="Comma 13 6 3 3" xfId="11972" xr:uid="{E472ABBA-883D-44EE-AC85-02A9E7593D6D}"/>
    <cellStyle name="Comma 13 6 4" xfId="14144" xr:uid="{4BED619F-39D2-49E0-B0B8-CFB8155989E2}"/>
    <cellStyle name="Comma 13 6 5" xfId="7808" xr:uid="{88AAC9B8-AD1B-44A2-9F4A-4ED80B8678E1}"/>
    <cellStyle name="Comma 13 7" xfId="1433" xr:uid="{6364BE75-2C42-4750-9360-8781AC9C6119}"/>
    <cellStyle name="Comma 13 7 2" xfId="3739" xr:uid="{7D070615-F6BF-4BE3-813F-96061694752A}"/>
    <cellStyle name="Comma 13 7 2 2" xfId="16419" xr:uid="{852D00E3-5F94-4210-BF29-698FF6C4E3C1}"/>
    <cellStyle name="Comma 13 7 2 3" xfId="10083" xr:uid="{B5D2A040-9BAD-4B0E-B1AD-984874676DA5}"/>
    <cellStyle name="Comma 13 7 3" xfId="5862" xr:uid="{DB2B2D3D-1206-4382-B6A2-20EBDF0755BC}"/>
    <cellStyle name="Comma 13 7 3 2" xfId="18540" xr:uid="{FA30528B-C82C-42C0-B161-920A0C36D390}"/>
    <cellStyle name="Comma 13 7 3 3" xfId="12204" xr:uid="{4183F53A-1070-4A46-8485-9A54D73D786E}"/>
    <cellStyle name="Comma 13 7 4" xfId="14358" xr:uid="{8A667B5A-B7A7-4961-92E2-DCE130ED35D1}"/>
    <cellStyle name="Comma 13 7 5" xfId="8022" xr:uid="{6E6696C6-D3B5-404A-9318-D4F083EB40C4}"/>
    <cellStyle name="Comma 13 8" xfId="1948" xr:uid="{1DE7313D-0D14-4149-AF9B-6335E63495F1}"/>
    <cellStyle name="Comma 13 8 2" xfId="4047" xr:uid="{DE04AEF2-282A-465D-A904-AA4CA4E4AABC}"/>
    <cellStyle name="Comma 13 8 2 2" xfId="16727" xr:uid="{9065494A-DE4F-4BE7-85CA-7C1D8C940552}"/>
    <cellStyle name="Comma 13 8 2 3" xfId="10391" xr:uid="{59398AF2-ABCF-425C-B7D6-166D9269B5EB}"/>
    <cellStyle name="Comma 13 8 3" xfId="6211" xr:uid="{3EA0B788-FC10-4941-88F7-2569809CE724}"/>
    <cellStyle name="Comma 13 8 3 2" xfId="18889" xr:uid="{9832C170-E02F-4694-B584-C54F00BA0767}"/>
    <cellStyle name="Comma 13 8 3 3" xfId="12553" xr:uid="{19A215D8-FAB2-4930-BC48-35709B6BB414}"/>
    <cellStyle name="Comma 13 8 4" xfId="14666" xr:uid="{3C52F7A7-642C-40FC-9AB0-C5A279FC799B}"/>
    <cellStyle name="Comma 13 8 5" xfId="8330" xr:uid="{41D28CA9-D3E7-4552-B6AE-9551610CECC9}"/>
    <cellStyle name="Comma 13 9" xfId="2258" xr:uid="{8118A8F6-C0C8-4DD7-B0DF-CED88B88B7BD}"/>
    <cellStyle name="Comma 13 9 2" xfId="4355" xr:uid="{3A366646-4E0A-4F4D-8E7E-EC3B737CDCD8}"/>
    <cellStyle name="Comma 13 9 2 2" xfId="17035" xr:uid="{5A2D254F-6306-43B1-A94D-7A8D9771F389}"/>
    <cellStyle name="Comma 13 9 2 3" xfId="10699" xr:uid="{4F411255-D13D-4788-BBA1-DDE94871CA80}"/>
    <cellStyle name="Comma 13 9 3" xfId="6519" xr:uid="{856F7AE2-8E79-4DA0-9624-9AD1CC1D5274}"/>
    <cellStyle name="Comma 13 9 3 2" xfId="19197" xr:uid="{F57E6DAA-6345-4AB5-BF08-FF59850B0ABB}"/>
    <cellStyle name="Comma 13 9 3 3" xfId="12861" xr:uid="{BAF8E6F1-CD84-4B86-BB75-35DBDC2D4FB8}"/>
    <cellStyle name="Comma 13 9 4" xfId="14974" xr:uid="{BB7A66AA-F890-4941-BCED-7C61C73616FF}"/>
    <cellStyle name="Comma 13 9 5" xfId="8638" xr:uid="{DD0A9565-EF42-4B7C-8B54-E681EB01D163}"/>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3" xfId="10989" xr:uid="{402A62C4-8936-4E1D-94F1-CBF23ABF55F6}"/>
    <cellStyle name="Comma 14 10 3" xfId="6809" xr:uid="{772DF992-2405-4801-8D76-7B8862631AA0}"/>
    <cellStyle name="Comma 14 10 3 2" xfId="19487" xr:uid="{A2371A9F-651C-4CF7-96F6-F28F57CFCF1E}"/>
    <cellStyle name="Comma 14 10 3 3" xfId="13151" xr:uid="{8EE270C7-C4D0-4B8D-A14D-AB7BF5CCB331}"/>
    <cellStyle name="Comma 14 10 4" xfId="15264" xr:uid="{5F22D49B-D336-485D-98CF-4A3E202E99E2}"/>
    <cellStyle name="Comma 14 10 5" xfId="8928" xr:uid="{A26FD21C-56F2-45BA-AD4B-787B099D9A01}"/>
    <cellStyle name="Comma 14 11" xfId="2764" xr:uid="{1966F9BE-7B4E-4B94-9C80-0FD5DA821586}"/>
    <cellStyle name="Comma 14 11 2" xfId="4850" xr:uid="{79408500-9ECC-49D3-86B7-4EFC2C143B6F}"/>
    <cellStyle name="Comma 14 11 2 2" xfId="17530" xr:uid="{6EDE9F82-F3EE-42A8-AA59-00B26F05992A}"/>
    <cellStyle name="Comma 14 11 2 3" xfId="11194" xr:uid="{78FB26F7-3F22-4386-A5D4-047A78079D4E}"/>
    <cellStyle name="Comma 14 11 3" xfId="7014" xr:uid="{29D73D90-9375-4CF8-96BF-58E99042B7B9}"/>
    <cellStyle name="Comma 14 11 3 2" xfId="19692" xr:uid="{D99703D0-0F85-4564-ACE3-6049D508A491}"/>
    <cellStyle name="Comma 14 11 3 3" xfId="13356" xr:uid="{DFA243D2-426D-48FF-9BBC-514911F95BC2}"/>
    <cellStyle name="Comma 14 11 4" xfId="15469" xr:uid="{063BE75D-72E3-4756-A167-54D55296CA82}"/>
    <cellStyle name="Comma 14 11 5" xfId="9133" xr:uid="{4FD157DA-E5E9-4D05-91B7-1F0E007CB463}"/>
    <cellStyle name="Comma 14 12" xfId="3011" xr:uid="{B0C6EEA6-5430-4D47-96CB-D8B5F60D3A39}"/>
    <cellStyle name="Comma 14 12 2" xfId="15691" xr:uid="{50DFDFC6-1D5C-46AF-BAAD-5CA312B6EDFF}"/>
    <cellStyle name="Comma 14 12 3" xfId="9355" xr:uid="{3E2A19BE-942C-4A31-9E1A-66273A2F5F09}"/>
    <cellStyle name="Comma 14 13" xfId="5092" xr:uid="{0DFAC996-B2FB-48D6-B8A2-BD0640AA4017}"/>
    <cellStyle name="Comma 14 13 2" xfId="17772" xr:uid="{588F5423-13A2-4C9F-A713-24E1551292AD}"/>
    <cellStyle name="Comma 14 13 3" xfId="11436" xr:uid="{81F0A30B-03C0-4A1C-A5CF-2504C7929B1D}"/>
    <cellStyle name="Comma 14 14" xfId="5108" xr:uid="{744FF01E-E673-4C0A-815E-0EC4362B15FE}"/>
    <cellStyle name="Comma 14 14 2" xfId="17787" xr:uid="{156373E4-892A-46D4-B2A0-C527978FC3FC}"/>
    <cellStyle name="Comma 14 14 3" xfId="11451" xr:uid="{FB839695-18DF-4CEE-9E10-532883D54B90}"/>
    <cellStyle name="Comma 14 15" xfId="13630" xr:uid="{77068B5B-8247-4901-970D-299383A2E9E2}"/>
    <cellStyle name="Comma 14 16" xfId="7294" xr:uid="{4177D86D-2C1A-4D2A-9D3E-70978E8269F3}"/>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3" xfId="11224" xr:uid="{3CD6309B-2BB7-4C38-A4C7-94F8214CD666}"/>
    <cellStyle name="Comma 14 2 10 3" xfId="7044" xr:uid="{0E340909-1BA8-4163-A41B-B19B4CDD6563}"/>
    <cellStyle name="Comma 14 2 10 3 2" xfId="19722" xr:uid="{F9DDC704-3B6D-4867-9FDC-1CFC6EF1A5F6}"/>
    <cellStyle name="Comma 14 2 10 3 3" xfId="13386" xr:uid="{F95E6E4D-8C2D-4F2A-872D-DA49CAC0FFEB}"/>
    <cellStyle name="Comma 14 2 10 4" xfId="15499" xr:uid="{A99CCE00-DD6D-4A21-BF36-17EA79D5E34E}"/>
    <cellStyle name="Comma 14 2 10 5" xfId="9163" xr:uid="{6D8D735D-C180-4838-A8F1-4E00102EDA79}"/>
    <cellStyle name="Comma 14 2 11" xfId="3067" xr:uid="{5CCBFADC-3637-46A4-BE72-2CD5DF0FD760}"/>
    <cellStyle name="Comma 14 2 11 2" xfId="15747" xr:uid="{72FE87DE-15AA-44F0-87CC-ED2E5B158B96}"/>
    <cellStyle name="Comma 14 2 11 3" xfId="9411" xr:uid="{44EA74B6-DDF2-41A7-A51C-48F2FF28D44D}"/>
    <cellStyle name="Comma 14 2 12" xfId="5164" xr:uid="{DE2644BD-D233-426D-82FC-B2F30F96145F}"/>
    <cellStyle name="Comma 14 2 12 2" xfId="17842" xr:uid="{8F6ABCDE-1A6D-4FE3-B8EF-6F1D0D5163D7}"/>
    <cellStyle name="Comma 14 2 12 3" xfId="11506" xr:uid="{079A51A8-6DF3-448A-902C-AA396FBE57FC}"/>
    <cellStyle name="Comma 14 2 13" xfId="5655" xr:uid="{0490B327-6F95-479D-906F-2CFA75B97080}"/>
    <cellStyle name="Comma 14 2 13 2" xfId="18333" xr:uid="{06B9A591-D77D-4A62-8EAC-2344E13C1361}"/>
    <cellStyle name="Comma 14 2 13 3" xfId="11997" xr:uid="{A1085293-62FF-45C8-B497-E02966098CA6}"/>
    <cellStyle name="Comma 14 2 14" xfId="13686" xr:uid="{E143FFC1-45EF-4EC2-AA20-D4531A936591}"/>
    <cellStyle name="Comma 14 2 15" xfId="7350" xr:uid="{656C5065-E5BC-4B50-8286-A3970FBFB7DA}"/>
    <cellStyle name="Comma 14 2 2" xfId="730" xr:uid="{5EA990F1-D2A9-4DBC-B150-C4A149CC350B}"/>
    <cellStyle name="Comma 14 2 2 10" xfId="5289" xr:uid="{1C36328E-32E0-46CC-BD1D-7CCFB2BF8BD9}"/>
    <cellStyle name="Comma 14 2 2 10 2" xfId="17967" xr:uid="{09CD1146-235C-4AC6-BA66-F25ED2108987}"/>
    <cellStyle name="Comma 14 2 2 10 3" xfId="11631" xr:uid="{F327377C-C7F0-4126-B518-4061BEAF9C46}"/>
    <cellStyle name="Comma 14 2 2 11" xfId="6148" xr:uid="{B98D2F6F-9503-4F53-92A4-1EB920FC586E}"/>
    <cellStyle name="Comma 14 2 2 11 2" xfId="18826" xr:uid="{27618DC7-DB4B-4A10-8492-E82059906EBA}"/>
    <cellStyle name="Comma 14 2 2 11 3" xfId="12490" xr:uid="{DB1BF38E-BA82-4D4A-8A57-1D902C0E0C31}"/>
    <cellStyle name="Comma 14 2 2 12" xfId="13808" xr:uid="{094E1BE1-877C-4BA6-89DB-9CEB0225C738}"/>
    <cellStyle name="Comma 14 2 2 13" xfId="7472" xr:uid="{A7BB3C93-CF7F-41A6-9A78-EF61E9DC42DB}"/>
    <cellStyle name="Comma 14 2 2 2" xfId="1042" xr:uid="{33FAF670-B060-472D-A13F-B13660707F96}"/>
    <cellStyle name="Comma 14 2 2 2 2" xfId="3482" xr:uid="{20E862D0-3BBD-4CF9-9C9C-0E8A8DE6781F}"/>
    <cellStyle name="Comma 14 2 2 2 2 2" xfId="16162" xr:uid="{0D6B03F5-67CF-4D15-AE00-0706ABC44AF2}"/>
    <cellStyle name="Comma 14 2 2 2 2 3" xfId="9826" xr:uid="{FAB0982B-11F2-4D61-AF82-06579FBF7EAA}"/>
    <cellStyle name="Comma 14 2 2 2 3" xfId="5585" xr:uid="{13A41268-2180-485E-B38F-688D0AFABF4E}"/>
    <cellStyle name="Comma 14 2 2 2 3 2" xfId="18263" xr:uid="{4521E0EC-252B-4411-9132-AE6368828657}"/>
    <cellStyle name="Comma 14 2 2 2 3 3" xfId="11927" xr:uid="{81191B6E-F61C-428F-84FB-C2F69700EF4C}"/>
    <cellStyle name="Comma 14 2 2 2 4" xfId="14101" xr:uid="{433AA1E9-7117-44BF-83D4-0FF4EFE8D65C}"/>
    <cellStyle name="Comma 14 2 2 2 5" xfId="7765" xr:uid="{F64496C3-29D9-4AD9-88ED-D6939814BE19}"/>
    <cellStyle name="Comma 14 2 2 3" xfId="1360" xr:uid="{47506110-C752-432F-A8F5-5749B4A5468C}"/>
    <cellStyle name="Comma 14 2 2 3 2" xfId="3686" xr:uid="{D844AD0A-7A8D-4C71-A63C-1F09728F2F09}"/>
    <cellStyle name="Comma 14 2 2 3 2 2" xfId="16366" xr:uid="{B94FF57F-EAF6-4225-AA7D-1C3EB2E4D9DD}"/>
    <cellStyle name="Comma 14 2 2 3 2 3" xfId="10030" xr:uid="{5FE5EFAA-A9C5-420C-834D-F9A2551AA1B5}"/>
    <cellStyle name="Comma 14 2 2 3 3" xfId="5804" xr:uid="{B3A7DEDB-4AB2-416C-9E14-992D13CDDD60}"/>
    <cellStyle name="Comma 14 2 2 3 3 2" xfId="18482" xr:uid="{51E9FE0F-452F-4BA0-BB86-05E92EA7BDDF}"/>
    <cellStyle name="Comma 14 2 2 3 3 3" xfId="12146" xr:uid="{C0AC148A-971E-4713-945E-5ABC38246881}"/>
    <cellStyle name="Comma 14 2 2 3 4" xfId="14305" xr:uid="{19BD0096-0CD1-44CA-8179-0A765DB40607}"/>
    <cellStyle name="Comma 14 2 2 3 5" xfId="7969" xr:uid="{2A20D14C-09C2-4092-A398-1F2AFFABBD1B}"/>
    <cellStyle name="Comma 14 2 2 4" xfId="1675" xr:uid="{71B5A752-138E-440F-9520-255297660137}"/>
    <cellStyle name="Comma 14 2 2 4 2" xfId="3977" xr:uid="{FEEEB932-BD02-4B38-97F7-9DAC5C685D7A}"/>
    <cellStyle name="Comma 14 2 2 4 2 2" xfId="16657" xr:uid="{D04A5477-952C-40FE-96A7-F0971E86D66E}"/>
    <cellStyle name="Comma 14 2 2 4 2 3" xfId="10321" xr:uid="{D9069A3B-7647-4047-B471-ADB1A30B4792}"/>
    <cellStyle name="Comma 14 2 2 4 3" xfId="6100" xr:uid="{9A2F626B-925B-466E-9C7F-AE164F9BB87D}"/>
    <cellStyle name="Comma 14 2 2 4 3 2" xfId="18778" xr:uid="{EF599027-B1EB-4F62-A78D-ACC4D7F2AED6}"/>
    <cellStyle name="Comma 14 2 2 4 3 3" xfId="12442" xr:uid="{718319A8-92E7-47E7-891E-269F0951A16B}"/>
    <cellStyle name="Comma 14 2 2 4 4" xfId="14596" xr:uid="{20A2202F-3072-470C-989A-3C77D9904DBE}"/>
    <cellStyle name="Comma 14 2 2 4 5" xfId="8260" xr:uid="{58410D3E-B7E9-4474-A9EE-76668A915E27}"/>
    <cellStyle name="Comma 14 2 2 5" xfId="2186" xr:uid="{6D675F95-17A9-4BC0-A4D2-78D58BFB9BA4}"/>
    <cellStyle name="Comma 14 2 2 5 2" xfId="4285" xr:uid="{C8387857-B674-45CE-8E4E-405A9EC913ED}"/>
    <cellStyle name="Comma 14 2 2 5 2 2" xfId="16965" xr:uid="{4D9549A0-AB00-46EA-9BE4-FFB95DC0E420}"/>
    <cellStyle name="Comma 14 2 2 5 2 3" xfId="10629" xr:uid="{73671E3C-3D00-4D6D-B6CA-72F96E25B75A}"/>
    <cellStyle name="Comma 14 2 2 5 3" xfId="6449" xr:uid="{A5B8D914-2752-4718-A278-BA19D1FEADA4}"/>
    <cellStyle name="Comma 14 2 2 5 3 2" xfId="19127" xr:uid="{03175F32-8851-432D-B1DD-82534BD489F5}"/>
    <cellStyle name="Comma 14 2 2 5 3 3" xfId="12791" xr:uid="{4AC39E4B-66D7-401B-B9B1-B5E7FBABF985}"/>
    <cellStyle name="Comma 14 2 2 5 4" xfId="14904" xr:uid="{96252C47-6AE2-468D-B184-945668F39706}"/>
    <cellStyle name="Comma 14 2 2 5 5" xfId="8568" xr:uid="{01823692-26F5-40E5-9358-8B0B50CBD244}"/>
    <cellStyle name="Comma 14 2 2 6" xfId="2496" xr:uid="{1B5EEB37-0480-400F-8A84-D90BAB93DBE9}"/>
    <cellStyle name="Comma 14 2 2 6 2" xfId="4593" xr:uid="{F37DEA00-08E6-44F5-BB9E-0C878D5F4750}"/>
    <cellStyle name="Comma 14 2 2 6 2 2" xfId="17273" xr:uid="{D0DAB94A-ABB4-4C81-BBD0-7E8E484E1DF4}"/>
    <cellStyle name="Comma 14 2 2 6 2 3" xfId="10937" xr:uid="{93BA7F32-3BB5-41BD-9DC7-1FCFC4CE2C58}"/>
    <cellStyle name="Comma 14 2 2 6 3" xfId="6757" xr:uid="{CD2BAF7E-3CAE-440C-9190-B22C2974C845}"/>
    <cellStyle name="Comma 14 2 2 6 3 2" xfId="19435" xr:uid="{C029279D-CAEE-4CE1-BE24-91767A8C656D}"/>
    <cellStyle name="Comma 14 2 2 6 3 3" xfId="13099" xr:uid="{5ED5A7F7-DB6C-47F6-99BC-2E822316B436}"/>
    <cellStyle name="Comma 14 2 2 6 4" xfId="15212" xr:uid="{A67DCC06-4878-4F19-BACA-A2FE951D5849}"/>
    <cellStyle name="Comma 14 2 2 6 5" xfId="8876" xr:uid="{B1931C8A-A989-4C24-8C80-CF7E0EABE10A}"/>
    <cellStyle name="Comma 14 2 2 7" xfId="2711" xr:uid="{0EACE8C9-52A5-4C48-A632-30A0228FC4CC}"/>
    <cellStyle name="Comma 14 2 2 7 2" xfId="4804" xr:uid="{DA1C3E14-2579-4653-9F04-EEC129471934}"/>
    <cellStyle name="Comma 14 2 2 7 2 2" xfId="17484" xr:uid="{B208A827-F3EE-4C4E-985F-C9949C853559}"/>
    <cellStyle name="Comma 14 2 2 7 2 3" xfId="11148" xr:uid="{50FFF895-C1A4-483E-A788-0467062D7E02}"/>
    <cellStyle name="Comma 14 2 2 7 3" xfId="6968" xr:uid="{4AC577AA-1C06-4BC0-BFD9-830BB6847735}"/>
    <cellStyle name="Comma 14 2 2 7 3 2" xfId="19646" xr:uid="{ED88A681-A58E-47A0-87C8-0249609F830E}"/>
    <cellStyle name="Comma 14 2 2 7 3 3" xfId="13310" xr:uid="{B0240595-27EC-4AB0-A207-B75EAC9040A9}"/>
    <cellStyle name="Comma 14 2 2 7 4" xfId="15423" xr:uid="{8A564DE0-2BB4-44F6-BB9F-1F4D9753FC24}"/>
    <cellStyle name="Comma 14 2 2 7 5" xfId="9087" xr:uid="{7AB07569-8232-40E3-96FF-3BE23E129D26}"/>
    <cellStyle name="Comma 14 2 2 8" xfId="2924" xr:uid="{4A793802-574C-45B5-951F-B60715D0401C}"/>
    <cellStyle name="Comma 14 2 2 8 2" xfId="5009" xr:uid="{6660F1DC-BF32-492B-A060-4C4A1F046B76}"/>
    <cellStyle name="Comma 14 2 2 8 2 2" xfId="17689" xr:uid="{E826BEBB-E28A-4213-858C-D5C8415D99E4}"/>
    <cellStyle name="Comma 14 2 2 8 2 3" xfId="11353" xr:uid="{EA29E8E0-4552-4325-B5F4-903663C30DFC}"/>
    <cellStyle name="Comma 14 2 2 8 3" xfId="7173" xr:uid="{89A2AFBC-BD98-4461-9FD0-4058D8362CC0}"/>
    <cellStyle name="Comma 14 2 2 8 3 2" xfId="19851" xr:uid="{5444D01C-A229-4818-A901-5AA0170B4963}"/>
    <cellStyle name="Comma 14 2 2 8 3 3" xfId="13515" xr:uid="{D5345B7E-6F62-4C5F-AEEE-3791BD797AE6}"/>
    <cellStyle name="Comma 14 2 2 8 4" xfId="15628" xr:uid="{C18CA626-7FCF-4FFA-BB43-1F7DA88121C3}"/>
    <cellStyle name="Comma 14 2 2 8 5" xfId="9292" xr:uid="{F0F84FA4-5F9D-4290-906C-2D1B5237B312}"/>
    <cellStyle name="Comma 14 2 2 9" xfId="3189" xr:uid="{56FFEBD9-AA89-43B5-B511-93388BA66E09}"/>
    <cellStyle name="Comma 14 2 2 9 2" xfId="15869" xr:uid="{DACD52C0-FA80-43E8-9BAD-C860D6F52649}"/>
    <cellStyle name="Comma 14 2 2 9 3" xfId="9533" xr:uid="{72A370AC-5F2B-490F-A810-A572EA2B77D3}"/>
    <cellStyle name="Comma 14 2 3" xfId="928" xr:uid="{85A7D7DA-E6EA-40CA-8526-38ECD02FA83D}"/>
    <cellStyle name="Comma 14 2 3 10" xfId="6116" xr:uid="{FDD6A5EB-AF64-406D-A4E7-8287A2A4E733}"/>
    <cellStyle name="Comma 14 2 3 10 2" xfId="18794" xr:uid="{84DDE2F2-31C2-469B-A509-19A04A52265B}"/>
    <cellStyle name="Comma 14 2 3 10 3" xfId="12458" xr:uid="{20D8A87A-C4B0-478B-8E54-CD10B3FEC178}"/>
    <cellStyle name="Comma 14 2 3 11" xfId="13987" xr:uid="{5A274EBE-65D3-4037-BDE3-B546C25884B7}"/>
    <cellStyle name="Comma 14 2 3 12" xfId="7651" xr:uid="{B87C3D59-5108-40DB-B87B-360AC5053296}"/>
    <cellStyle name="Comma 14 2 3 2" xfId="1246" xr:uid="{9F5BB15E-08E5-4E1B-876D-12BE9F6EB8C7}"/>
    <cellStyle name="Comma 14 2 3 2 2" xfId="3619" xr:uid="{B48470A2-39FF-44E2-AC81-AAA6F6007CD7}"/>
    <cellStyle name="Comma 14 2 3 2 2 2" xfId="16299" xr:uid="{2730CB6D-2496-4AC8-99BF-EFAB3E757292}"/>
    <cellStyle name="Comma 14 2 3 2 2 3" xfId="9963" xr:uid="{A742F9F9-6B63-41BF-BB67-B2A3D4BEEF5E}"/>
    <cellStyle name="Comma 14 2 3 2 3" xfId="5731" xr:uid="{D61EF3BC-C296-463F-B4FD-B535C1CB6339}"/>
    <cellStyle name="Comma 14 2 3 2 3 2" xfId="18409" xr:uid="{D00D16CE-E51F-4546-BEF2-268F95404DB4}"/>
    <cellStyle name="Comma 14 2 3 2 3 3" xfId="12073" xr:uid="{81361486-E71D-4C44-8D26-AED74357FC7C}"/>
    <cellStyle name="Comma 14 2 3 2 4" xfId="14238" xr:uid="{20B0EF72-118C-4F37-86BD-3D1957FDC4C6}"/>
    <cellStyle name="Comma 14 2 3 2 5" xfId="7902" xr:uid="{E59DF12D-DE05-4FBA-8BBB-4F4A1E6F1716}"/>
    <cellStyle name="Comma 14 2 3 3" xfId="1561" xr:uid="{86EE46FC-D4AC-425A-B775-F238501D94F2}"/>
    <cellStyle name="Comma 14 2 3 3 2" xfId="3863" xr:uid="{02D69FDF-C3F5-49EF-96DD-448920A55B11}"/>
    <cellStyle name="Comma 14 2 3 3 2 2" xfId="16543" xr:uid="{BC4C85C3-76A2-4DCE-B4B0-C6DCFDE60500}"/>
    <cellStyle name="Comma 14 2 3 3 2 3" xfId="10207" xr:uid="{2C5D7AB1-B2E3-4FCD-9321-E7CA17C40112}"/>
    <cellStyle name="Comma 14 2 3 3 3" xfId="5986" xr:uid="{9744A5CE-6115-42C4-8D45-8CFDD61CBB3B}"/>
    <cellStyle name="Comma 14 2 3 3 3 2" xfId="18664" xr:uid="{417BBD92-3A5F-4F8F-AEAF-2B511A038A38}"/>
    <cellStyle name="Comma 14 2 3 3 3 3" xfId="12328" xr:uid="{853C57FE-05ED-449C-82C9-2AFA54A07E76}"/>
    <cellStyle name="Comma 14 2 3 3 4" xfId="14482" xr:uid="{99527193-8BF4-43A3-A84D-152AB4B8D7DD}"/>
    <cellStyle name="Comma 14 2 3 3 5" xfId="8146" xr:uid="{5552EF81-F6BE-4CE8-A36D-DAACB8DD684B}"/>
    <cellStyle name="Comma 14 2 3 4" xfId="2072" xr:uid="{D5952579-DF6F-49D4-8940-2A482BE9A2D5}"/>
    <cellStyle name="Comma 14 2 3 4 2" xfId="4171" xr:uid="{38ABEBC2-F2A4-4DF8-8A3F-758BC4C4F5B3}"/>
    <cellStyle name="Comma 14 2 3 4 2 2" xfId="16851" xr:uid="{DCB0F9FC-DC04-4CC8-B9B9-BFB7E3847C33}"/>
    <cellStyle name="Comma 14 2 3 4 2 3" xfId="10515" xr:uid="{0B5429D5-B0E7-4EE7-93CF-554B31D96E5B}"/>
    <cellStyle name="Comma 14 2 3 4 3" xfId="6335" xr:uid="{80A20487-61F3-48FD-B11E-C6DF17F27DF3}"/>
    <cellStyle name="Comma 14 2 3 4 3 2" xfId="19013" xr:uid="{F636AE91-4155-441F-8CFC-DC865A0877AF}"/>
    <cellStyle name="Comma 14 2 3 4 3 3" xfId="12677" xr:uid="{DAC82DD6-984D-4CBD-A567-F607E5BB5A33}"/>
    <cellStyle name="Comma 14 2 3 4 4" xfId="14790" xr:uid="{F1BBD938-71DB-4FE0-BD30-CBDA30A1F8E9}"/>
    <cellStyle name="Comma 14 2 3 4 5" xfId="8454" xr:uid="{93CE3E6D-7FA8-433E-BF93-D6039087FC6A}"/>
    <cellStyle name="Comma 14 2 3 5" xfId="2382" xr:uid="{1EBB8A17-1AE3-4811-B62C-F94C17B4466A}"/>
    <cellStyle name="Comma 14 2 3 5 2" xfId="4479" xr:uid="{0CE1064C-DE04-41B6-91A9-556F1B79CEDD}"/>
    <cellStyle name="Comma 14 2 3 5 2 2" xfId="17159" xr:uid="{E27AF9C2-9D9C-4F31-8BCF-9D8AE864D3F7}"/>
    <cellStyle name="Comma 14 2 3 5 2 3" xfId="10823" xr:uid="{8DFD1C15-AA13-4FD6-AC41-9096108125B9}"/>
    <cellStyle name="Comma 14 2 3 5 3" xfId="6643" xr:uid="{C19EAD02-39EC-4C65-A4DC-3EC976D7AC48}"/>
    <cellStyle name="Comma 14 2 3 5 3 2" xfId="19321" xr:uid="{C7AD6994-CC8A-4E2D-A639-A3C6B48CA8A2}"/>
    <cellStyle name="Comma 14 2 3 5 3 3" xfId="12985" xr:uid="{FCEDC3D7-4302-45A1-9C5F-EED7483F24E2}"/>
    <cellStyle name="Comma 14 2 3 5 4" xfId="15098" xr:uid="{C3B743CE-2EE1-47B2-9196-FFD9C589D226}"/>
    <cellStyle name="Comma 14 2 3 5 5" xfId="8762" xr:uid="{A9F5F38E-6B5B-462F-A488-380BE3931842}"/>
    <cellStyle name="Comma 14 2 3 6" xfId="2644" xr:uid="{B27544E0-83CF-4A0F-87A0-B17CAE773905}"/>
    <cellStyle name="Comma 14 2 3 6 2" xfId="4737" xr:uid="{C7A5325A-910D-4887-A316-011837CCABA7}"/>
    <cellStyle name="Comma 14 2 3 6 2 2" xfId="17417" xr:uid="{74908B35-6DB2-44AD-A720-B262680B55D1}"/>
    <cellStyle name="Comma 14 2 3 6 2 3" xfId="11081" xr:uid="{74893257-6A5F-4856-A8D7-6C944941D62F}"/>
    <cellStyle name="Comma 14 2 3 6 3" xfId="6901" xr:uid="{A4205C1C-5A32-4D9D-8166-195EF591B8F6}"/>
    <cellStyle name="Comma 14 2 3 6 3 2" xfId="19579" xr:uid="{BD8232E3-02A5-44A9-99F2-A3CCFECC7CE0}"/>
    <cellStyle name="Comma 14 2 3 6 3 3" xfId="13243" xr:uid="{8FB95495-8848-406D-ADA6-729CC9ADB838}"/>
    <cellStyle name="Comma 14 2 3 6 4" xfId="15356" xr:uid="{263E713C-8599-43A4-BEF1-7EB06457915E}"/>
    <cellStyle name="Comma 14 2 3 6 5" xfId="9020" xr:uid="{CF061156-1951-4880-9CF7-6EF1260A22F2}"/>
    <cellStyle name="Comma 14 2 3 7" xfId="2857" xr:uid="{1D9CA407-24A5-4EDD-8DF7-AF94D3D38C18}"/>
    <cellStyle name="Comma 14 2 3 7 2" xfId="4942" xr:uid="{DBF03A7A-229B-4822-90CD-3BDEC2CAF482}"/>
    <cellStyle name="Comma 14 2 3 7 2 2" xfId="17622" xr:uid="{895EFD51-6E41-4C71-BC2F-14CD97F7C912}"/>
    <cellStyle name="Comma 14 2 3 7 2 3" xfId="11286" xr:uid="{6C7307E8-1999-46A3-8D5A-6FBC586DE540}"/>
    <cellStyle name="Comma 14 2 3 7 3" xfId="7106" xr:uid="{7FFF7A70-9552-489A-AE28-69F48CF04091}"/>
    <cellStyle name="Comma 14 2 3 7 3 2" xfId="19784" xr:uid="{15E8D599-1202-469E-AB93-CED909BE8F54}"/>
    <cellStyle name="Comma 14 2 3 7 3 3" xfId="13448" xr:uid="{9ECE4997-8469-4A9B-847A-FE805772167A}"/>
    <cellStyle name="Comma 14 2 3 7 4" xfId="15561" xr:uid="{FEDFDC23-89B9-47CD-9411-3FE43A4F41D4}"/>
    <cellStyle name="Comma 14 2 3 7 5" xfId="9225" xr:uid="{4D8EF4B5-0E62-45D7-9A25-D2BE137EE4CF}"/>
    <cellStyle name="Comma 14 2 3 8" xfId="3368" xr:uid="{2A49B7C1-E259-4F33-8E04-08F4E5438BE5}"/>
    <cellStyle name="Comma 14 2 3 8 2" xfId="16048" xr:uid="{95AB593D-5113-4C21-9514-B015CB61A092}"/>
    <cellStyle name="Comma 14 2 3 8 3" xfId="9712" xr:uid="{E253B7B0-D65D-4032-B457-BC41C6FE7DEE}"/>
    <cellStyle name="Comma 14 2 3 9" xfId="5471" xr:uid="{34AFDCAD-19C6-40E9-A9A9-2423EDA44A89}"/>
    <cellStyle name="Comma 14 2 3 9 2" xfId="18149" xr:uid="{40B291A2-F25B-493B-883A-DED708390D7E}"/>
    <cellStyle name="Comma 14 2 3 9 3" xfId="11813" xr:uid="{A7ABE2A8-0984-492B-958D-6E80E78F5C64}"/>
    <cellStyle name="Comma 14 2 4" xfId="853" xr:uid="{DEA6A457-FF23-41E9-87E2-74C31020322E}"/>
    <cellStyle name="Comma 14 2 4 2" xfId="3301" xr:uid="{0969E291-6B39-43D4-B5F9-B5DD789F9FBC}"/>
    <cellStyle name="Comma 14 2 4 2 2" xfId="15981" xr:uid="{08B28B72-E374-4FD4-A78E-394A998C2685}"/>
    <cellStyle name="Comma 14 2 4 2 3" xfId="9645" xr:uid="{78697566-A726-4CB9-A0D4-EBAA5BA66A51}"/>
    <cellStyle name="Comma 14 2 4 3" xfId="5401" xr:uid="{F020ADD3-0E4F-4B47-B293-4218AD71CAA4}"/>
    <cellStyle name="Comma 14 2 4 3 2" xfId="18079" xr:uid="{5E900FFC-F086-439A-8AD2-1CF7BFACE029}"/>
    <cellStyle name="Comma 14 2 4 3 3" xfId="11743" xr:uid="{BF986879-93DE-4093-A484-A6B2B9AC86FE}"/>
    <cellStyle name="Comma 14 2 4 4" xfId="13920" xr:uid="{AAB0C91D-158C-4A53-9777-7CAF5C6F1D78}"/>
    <cellStyle name="Comma 14 2 4 5" xfId="7584" xr:uid="{EE70A580-CA8A-4CA4-91F8-B996999A720D}"/>
    <cellStyle name="Comma 14 2 5" xfId="1179" xr:uid="{FDD91E56-3F80-4096-A945-35C5EF270584}"/>
    <cellStyle name="Comma 14 2 5 2" xfId="3557" xr:uid="{5A9376E8-B754-4934-9996-EB7F22348A36}"/>
    <cellStyle name="Comma 14 2 5 2 2" xfId="16237" xr:uid="{8F5D8F66-356C-48DD-8B1F-6D1379F5291E}"/>
    <cellStyle name="Comma 14 2 5 2 3" xfId="9901" xr:uid="{C224ECC5-A789-4F6E-B9EA-7FEFD6B54DA6}"/>
    <cellStyle name="Comma 14 2 5 3" xfId="5668" xr:uid="{92A15213-4011-4D1A-AFB9-E6CB0D37A408}"/>
    <cellStyle name="Comma 14 2 5 3 2" xfId="18346" xr:uid="{5B4E5C0F-431B-4CBF-B0AE-DFBAE4D86B79}"/>
    <cellStyle name="Comma 14 2 5 3 3" xfId="12010" xr:uid="{AA30B477-274D-4309-A999-5C8C43A4BF58}"/>
    <cellStyle name="Comma 14 2 5 4" xfId="14176" xr:uid="{DA487811-25AD-4D99-A673-C16CB1B7C260}"/>
    <cellStyle name="Comma 14 2 5 5" xfId="7840" xr:uid="{36571137-F81A-4F3E-8A4B-81158C3E1C53}"/>
    <cellStyle name="Comma 14 2 6" xfId="1492" xr:uid="{D77863B5-8404-427D-AF87-2833F14ABF20}"/>
    <cellStyle name="Comma 14 2 6 2" xfId="3796" xr:uid="{CA4F104F-FD5B-4B8C-AD36-A0C3B90AA16A}"/>
    <cellStyle name="Comma 14 2 6 2 2" xfId="16476" xr:uid="{ADE34EFE-09A3-4FF6-9216-5DFDE2D5EB5F}"/>
    <cellStyle name="Comma 14 2 6 2 3" xfId="10140" xr:uid="{04D485CA-50DA-4291-9767-7F5E74E59B3A}"/>
    <cellStyle name="Comma 14 2 6 3" xfId="5919" xr:uid="{7ABD4B64-32FA-4D5B-87B6-686F840B536F}"/>
    <cellStyle name="Comma 14 2 6 3 2" xfId="18597" xr:uid="{A462D740-864D-4C94-9DCC-DE25D6637020}"/>
    <cellStyle name="Comma 14 2 6 3 3" xfId="12261" xr:uid="{27B677F7-04FC-4BF7-B5E8-D51A424DF46B}"/>
    <cellStyle name="Comma 14 2 6 4" xfId="14415" xr:uid="{4DDDED8D-0D12-4DFB-BA5A-3A0ACFAD0A70}"/>
    <cellStyle name="Comma 14 2 6 5" xfId="8079" xr:uid="{F239E457-7489-44EE-80E4-9C2AF4F512DD}"/>
    <cellStyle name="Comma 14 2 7" xfId="2005" xr:uid="{A04EF3EB-E5B4-4FAD-9D19-330E45C22EB8}"/>
    <cellStyle name="Comma 14 2 7 2" xfId="4104" xr:uid="{25AC1336-B0D7-4D17-BFA1-3578971E0BC9}"/>
    <cellStyle name="Comma 14 2 7 2 2" xfId="16784" xr:uid="{BD3CFE23-572F-4B34-9917-C91CE42F0AFD}"/>
    <cellStyle name="Comma 14 2 7 2 3" xfId="10448" xr:uid="{FA036622-7FE0-4844-8ED5-B890EA27A73A}"/>
    <cellStyle name="Comma 14 2 7 3" xfId="6268" xr:uid="{9E299D61-5DE3-4E53-832D-250DCE807017}"/>
    <cellStyle name="Comma 14 2 7 3 2" xfId="18946" xr:uid="{1D66574E-2E47-4371-801B-53BB2FF378B7}"/>
    <cellStyle name="Comma 14 2 7 3 3" xfId="12610" xr:uid="{683CAEDD-073D-4ED6-9F1B-275A4EBDC0EB}"/>
    <cellStyle name="Comma 14 2 7 4" xfId="14723" xr:uid="{8B866678-D98B-4660-9C93-AD67CF3DF7D9}"/>
    <cellStyle name="Comma 14 2 7 5" xfId="8387" xr:uid="{804C22BC-71F7-4DE2-A8CC-BF35FC8D6314}"/>
    <cellStyle name="Comma 14 2 8" xfId="2315" xr:uid="{5D8EE06B-1A39-49BE-9F52-EA93B090E590}"/>
    <cellStyle name="Comma 14 2 8 2" xfId="4412" xr:uid="{AF788787-582C-4FB1-8697-06936E03512A}"/>
    <cellStyle name="Comma 14 2 8 2 2" xfId="17092" xr:uid="{415A67B7-BCA7-4072-A929-06021BA2E995}"/>
    <cellStyle name="Comma 14 2 8 2 3" xfId="10756" xr:uid="{767E10C0-D26A-48DD-9A9D-A639EBF98179}"/>
    <cellStyle name="Comma 14 2 8 3" xfId="6576" xr:uid="{DD159622-3108-47B9-B2BF-63418FE4F13D}"/>
    <cellStyle name="Comma 14 2 8 3 2" xfId="19254" xr:uid="{574DE396-411B-4029-9801-4C1D0CB7002D}"/>
    <cellStyle name="Comma 14 2 8 3 3" xfId="12918" xr:uid="{3630E8DF-6043-4996-8E14-8487BB6D1C86}"/>
    <cellStyle name="Comma 14 2 8 4" xfId="15031" xr:uid="{EA721F61-FECE-428E-B384-78635CB487DB}"/>
    <cellStyle name="Comma 14 2 8 5" xfId="8695" xr:uid="{5E162141-1B70-45E2-90D9-495F41862DE9}"/>
    <cellStyle name="Comma 14 2 9" xfId="2582" xr:uid="{3312CA1B-2F88-453C-96FF-4C829765306E}"/>
    <cellStyle name="Comma 14 2 9 2" xfId="4675" xr:uid="{D90805B9-D166-4813-86A7-9B877BBA9390}"/>
    <cellStyle name="Comma 14 2 9 2 2" xfId="17355" xr:uid="{152E25AF-D945-4FEF-AC82-7EFAF22411F6}"/>
    <cellStyle name="Comma 14 2 9 2 3" xfId="11019" xr:uid="{8863C1E4-43B9-41EA-97D5-85CD7FD23F41}"/>
    <cellStyle name="Comma 14 2 9 3" xfId="6839" xr:uid="{B128C6B6-6982-4C2D-BE34-E3D907E020B8}"/>
    <cellStyle name="Comma 14 2 9 3 2" xfId="19517" xr:uid="{F54CDC47-E474-4879-B960-3A6E50FEFC02}"/>
    <cellStyle name="Comma 14 2 9 3 3" xfId="13181" xr:uid="{13246D7A-0C9F-433F-8A5E-2491ADF5E706}"/>
    <cellStyle name="Comma 14 2 9 4" xfId="15294" xr:uid="{8AB643E0-5B7E-4809-A9A5-6269AD12164F}"/>
    <cellStyle name="Comma 14 2 9 5" xfId="8958" xr:uid="{662D8219-05A3-4A15-A74F-8F6461149870}"/>
    <cellStyle name="Comma 14 3" xfId="670" xr:uid="{CEC76065-277C-47B9-889C-0A63179FE3E5}"/>
    <cellStyle name="Comma 14 3 10" xfId="5234" xr:uid="{98984A31-8CC4-470C-BE72-271C28FC132B}"/>
    <cellStyle name="Comma 14 3 10 2" xfId="17912" xr:uid="{0FC455ED-A8A1-41ED-8421-FD9FA1A22767}"/>
    <cellStyle name="Comma 14 3 10 3" xfId="11576" xr:uid="{506B9692-C953-4BD2-AF62-B5447ED8D3C8}"/>
    <cellStyle name="Comma 14 3 11" xfId="5030" xr:uid="{BEA20D7A-B71A-48F2-A699-DF71935BC7ED}"/>
    <cellStyle name="Comma 14 3 11 2" xfId="17710" xr:uid="{7C33620A-612B-445B-B487-B272B8EC1C7A}"/>
    <cellStyle name="Comma 14 3 11 3" xfId="11374" xr:uid="{54513C48-66CB-41AB-880D-E6C3F135F78B}"/>
    <cellStyle name="Comma 14 3 12" xfId="13754" xr:uid="{DAD7A1D9-5D60-4FF9-AA21-BEDC6817C537}"/>
    <cellStyle name="Comma 14 3 13" xfId="7418" xr:uid="{4BCABC2C-301B-4385-A2F5-3875BCF10AF5}"/>
    <cellStyle name="Comma 14 3 2" xfId="988" xr:uid="{20CBB1F7-2728-43DB-8BFD-5548B6D39E87}"/>
    <cellStyle name="Comma 14 3 2 2" xfId="3428" xr:uid="{000E226B-CC01-4FF0-895F-C2BF109F2168}"/>
    <cellStyle name="Comma 14 3 2 2 2" xfId="16108" xr:uid="{A0449951-17E9-4684-9C39-72D87FE67F10}"/>
    <cellStyle name="Comma 14 3 2 2 3" xfId="9772" xr:uid="{7571AB9E-6D2C-4484-8083-E9080A7F372A}"/>
    <cellStyle name="Comma 14 3 2 3" xfId="5531" xr:uid="{FD86D3F2-BA64-43BF-969A-1165A0162B86}"/>
    <cellStyle name="Comma 14 3 2 3 2" xfId="18209" xr:uid="{CA8EC630-299D-4E8C-BD74-D350A2EADC47}"/>
    <cellStyle name="Comma 14 3 2 3 3" xfId="11873" xr:uid="{B723B206-4FAF-4DF1-AF9D-8148D3A5099A}"/>
    <cellStyle name="Comma 14 3 2 4" xfId="14047" xr:uid="{EE59D896-EEB8-47CC-8C76-68874BCAE766}"/>
    <cellStyle name="Comma 14 3 2 5" xfId="7711" xr:uid="{3D023EEE-A238-4252-AF23-1796520817A9}"/>
    <cellStyle name="Comma 14 3 3" xfId="1306" xr:uid="{D37221B4-CDAB-4B74-9D88-0F47A2D97100}"/>
    <cellStyle name="Comma 14 3 3 2" xfId="3656" xr:uid="{396EA48D-54B7-4670-8C5F-BACFA5AFDDDB}"/>
    <cellStyle name="Comma 14 3 3 2 2" xfId="16336" xr:uid="{15A6E29A-3732-4501-B21F-DFCA4A89D544}"/>
    <cellStyle name="Comma 14 3 3 2 3" xfId="10000" xr:uid="{CE789059-852E-4A40-A005-9AB465886F0F}"/>
    <cellStyle name="Comma 14 3 3 3" xfId="5771" xr:uid="{5391ED03-8CDC-4C73-BE3C-D0AD14DC2CA3}"/>
    <cellStyle name="Comma 14 3 3 3 2" xfId="18449" xr:uid="{441E8910-631A-41D4-9B77-CFCE94C4000E}"/>
    <cellStyle name="Comma 14 3 3 3 3" xfId="12113" xr:uid="{8D831491-3551-444B-8EB8-7C7302AD2894}"/>
    <cellStyle name="Comma 14 3 3 4" xfId="14275" xr:uid="{875BBE56-B1D1-4B55-9B09-EEA9C5FCE4E8}"/>
    <cellStyle name="Comma 14 3 3 5" xfId="7939" xr:uid="{2E061722-6741-45A5-A42D-B422D6C6F344}"/>
    <cellStyle name="Comma 14 3 4" xfId="1621" xr:uid="{6DEC4D95-A52B-4015-A81B-365AA9466DB9}"/>
    <cellStyle name="Comma 14 3 4 2" xfId="3923" xr:uid="{91E565D0-705C-4CE3-A701-89C3444A04E4}"/>
    <cellStyle name="Comma 14 3 4 2 2" xfId="16603" xr:uid="{664E819A-836D-4BEE-B881-81349AD417E2}"/>
    <cellStyle name="Comma 14 3 4 2 3" xfId="10267" xr:uid="{48EE78BC-7BA9-4C66-9919-3002DD749C99}"/>
    <cellStyle name="Comma 14 3 4 3" xfId="6046" xr:uid="{FFCF57C3-56AB-485D-BED7-B09147CED83A}"/>
    <cellStyle name="Comma 14 3 4 3 2" xfId="18724" xr:uid="{3780D44D-1403-4E06-A50D-B7640251A6CB}"/>
    <cellStyle name="Comma 14 3 4 3 3" xfId="12388" xr:uid="{14E04248-8874-4990-961A-8ECC58176900}"/>
    <cellStyle name="Comma 14 3 4 4" xfId="14542" xr:uid="{880F48F7-0423-46E7-9330-977B8858747E}"/>
    <cellStyle name="Comma 14 3 4 5" xfId="8206" xr:uid="{4D755BB3-D98A-4FB6-9C88-F140CC6315A3}"/>
    <cellStyle name="Comma 14 3 5" xfId="2132" xr:uid="{39B8E7C9-AC8A-47F5-8A93-FF5651628C71}"/>
    <cellStyle name="Comma 14 3 5 2" xfId="4231" xr:uid="{FD0921BB-8215-4D62-8AEA-77CE03C2F73F}"/>
    <cellStyle name="Comma 14 3 5 2 2" xfId="16911" xr:uid="{CCA5027C-0821-4F2A-9732-FB80A4B0A82B}"/>
    <cellStyle name="Comma 14 3 5 2 3" xfId="10575" xr:uid="{5C27A421-4652-45C2-BA31-406DE65BAF28}"/>
    <cellStyle name="Comma 14 3 5 3" xfId="6395" xr:uid="{3C2B80D6-0509-4C50-9CE7-5C1D92182752}"/>
    <cellStyle name="Comma 14 3 5 3 2" xfId="19073" xr:uid="{C92779CF-CC8F-410C-A1A4-0E4561B3F62E}"/>
    <cellStyle name="Comma 14 3 5 3 3" xfId="12737" xr:uid="{72FD16AF-190D-403E-A5AC-2F0F31C4CD24}"/>
    <cellStyle name="Comma 14 3 5 4" xfId="14850" xr:uid="{1086D24A-19BD-4FE8-85BF-ECA98EB5029B}"/>
    <cellStyle name="Comma 14 3 5 5" xfId="8514" xr:uid="{37B525CC-2272-4D3C-A268-0E45EAF50C08}"/>
    <cellStyle name="Comma 14 3 6" xfId="2442" xr:uid="{F781F8B8-56DD-4FFF-94EF-5DFC96F6A512}"/>
    <cellStyle name="Comma 14 3 6 2" xfId="4539" xr:uid="{855687A3-2445-49F9-B619-698DC39AE380}"/>
    <cellStyle name="Comma 14 3 6 2 2" xfId="17219" xr:uid="{B6325B47-3466-4CAA-A607-32063306D78E}"/>
    <cellStyle name="Comma 14 3 6 2 3" xfId="10883" xr:uid="{11040380-FCD8-4787-8F79-06CF6E3EC3F4}"/>
    <cellStyle name="Comma 14 3 6 3" xfId="6703" xr:uid="{E3FFBC87-10B2-4BAA-ABC2-24F1A27A7E51}"/>
    <cellStyle name="Comma 14 3 6 3 2" xfId="19381" xr:uid="{2F289E2E-D2FD-45CF-897E-52CC7D32D62F}"/>
    <cellStyle name="Comma 14 3 6 3 3" xfId="13045" xr:uid="{787FA97D-F160-4C3B-8ABF-A41466D3ADD1}"/>
    <cellStyle name="Comma 14 3 6 4" xfId="15158" xr:uid="{4FCB1BFD-99A4-41B7-998F-2D314A4FFE47}"/>
    <cellStyle name="Comma 14 3 6 5" xfId="8822" xr:uid="{C47774BE-0EBA-4282-B8E2-14E3FEF62A1A}"/>
    <cellStyle name="Comma 14 3 7" xfId="2681" xr:uid="{C89B0226-4356-4891-89B0-4CBD407D2D1D}"/>
    <cellStyle name="Comma 14 3 7 2" xfId="4774" xr:uid="{820C3698-C4EA-433E-8FE3-66EA806D6FF8}"/>
    <cellStyle name="Comma 14 3 7 2 2" xfId="17454" xr:uid="{770C9BD0-4675-47DE-842E-1EE107BCA086}"/>
    <cellStyle name="Comma 14 3 7 2 3" xfId="11118" xr:uid="{5C49C8B6-ADCF-4E17-9485-2F557F1C5A44}"/>
    <cellStyle name="Comma 14 3 7 3" xfId="6938" xr:uid="{A52B5C3C-B1E1-4673-84ED-395545CFEC36}"/>
    <cellStyle name="Comma 14 3 7 3 2" xfId="19616" xr:uid="{5268E159-1181-4C22-8440-939E1FA6C470}"/>
    <cellStyle name="Comma 14 3 7 3 3" xfId="13280" xr:uid="{730EC184-5116-4C2D-A606-119C9B5BB547}"/>
    <cellStyle name="Comma 14 3 7 4" xfId="15393" xr:uid="{F763DB88-DE1C-4EAD-B9A1-9E49EB9B83B9}"/>
    <cellStyle name="Comma 14 3 7 5" xfId="9057" xr:uid="{33214454-F662-426C-92FF-746A4293AA43}"/>
    <cellStyle name="Comma 14 3 8" xfId="2894" xr:uid="{751B5CFD-9502-4F2E-8337-3B1A9FD866A1}"/>
    <cellStyle name="Comma 14 3 8 2" xfId="4979" xr:uid="{4308B6BE-4B95-4E6F-ABF1-31A52BA4385C}"/>
    <cellStyle name="Comma 14 3 8 2 2" xfId="17659" xr:uid="{B9B81EE8-3A4B-42F1-935D-8CDE528B001F}"/>
    <cellStyle name="Comma 14 3 8 2 3" xfId="11323" xr:uid="{6C92554E-9435-46C6-B185-FF9328D1FCC4}"/>
    <cellStyle name="Comma 14 3 8 3" xfId="7143" xr:uid="{724EFF0C-9732-48BA-B5E9-F2FBAB1DBF97}"/>
    <cellStyle name="Comma 14 3 8 3 2" xfId="19821" xr:uid="{5B0204B8-8084-4F75-81E8-C25096BB9D2D}"/>
    <cellStyle name="Comma 14 3 8 3 3" xfId="13485" xr:uid="{23F8001E-F9D0-43C8-B7FE-F4D24783E062}"/>
    <cellStyle name="Comma 14 3 8 4" xfId="15598" xr:uid="{23ACB89E-EE02-4F35-81A3-36D280A152B0}"/>
    <cellStyle name="Comma 14 3 8 5" xfId="9262" xr:uid="{4B522D31-B4F4-45CE-8F8C-A4EA8085E54D}"/>
    <cellStyle name="Comma 14 3 9" xfId="3135" xr:uid="{A734C591-59C6-42D4-B66C-07D836248EB6}"/>
    <cellStyle name="Comma 14 3 9 2" xfId="15815" xr:uid="{5A9B95F1-EB0F-46A5-B232-8FF44CA41F86}"/>
    <cellStyle name="Comma 14 3 9 3" xfId="9479" xr:uid="{69A31804-0904-4DC0-B2C5-11033853F1C0}"/>
    <cellStyle name="Comma 14 4" xfId="896" xr:uid="{6CC19CBA-2AE1-4F1F-811B-558DE428282F}"/>
    <cellStyle name="Comma 14 4 10" xfId="5111" xr:uid="{DA8CEC6E-F90F-49EB-A5F3-7EF79956E358}"/>
    <cellStyle name="Comma 14 4 10 2" xfId="17790" xr:uid="{69D450C9-BE0D-450D-BD17-4308522DAF9C}"/>
    <cellStyle name="Comma 14 4 10 3" xfId="11454" xr:uid="{3EC0082C-4421-4973-AECE-13176F62C383}"/>
    <cellStyle name="Comma 14 4 11" xfId="13955" xr:uid="{9C12261D-C723-4EF9-A6FA-8741BCF020AB}"/>
    <cellStyle name="Comma 14 4 12" xfId="7619" xr:uid="{638F69CD-1398-4E50-8BFF-7A8D2E0A865A}"/>
    <cellStyle name="Comma 14 4 2" xfId="1214" xr:uid="{4DF1AA26-4273-4E4F-AA6C-03AB32E836CD}"/>
    <cellStyle name="Comma 14 4 2 2" xfId="3587" xr:uid="{9731C24E-EFC2-4866-98B9-2757BFE2FA40}"/>
    <cellStyle name="Comma 14 4 2 2 2" xfId="16267" xr:uid="{D23D0F55-E54B-4254-BAB2-CA28BA6D0F0D}"/>
    <cellStyle name="Comma 14 4 2 2 3" xfId="9931" xr:uid="{58EE858D-1E8E-4A1B-A46D-7759A0936A23}"/>
    <cellStyle name="Comma 14 4 2 3" xfId="5699" xr:uid="{545F6DD1-B9D7-4221-8F52-3C3006697233}"/>
    <cellStyle name="Comma 14 4 2 3 2" xfId="18377" xr:uid="{7F154047-112B-4BD6-A691-F1906BDD3897}"/>
    <cellStyle name="Comma 14 4 2 3 3" xfId="12041" xr:uid="{D9E630DC-67C3-4655-83A8-BF28448A55D5}"/>
    <cellStyle name="Comma 14 4 2 4" xfId="14206" xr:uid="{20B54CB9-F198-42A0-85C3-B1A130C8E08B}"/>
    <cellStyle name="Comma 14 4 2 5" xfId="7870" xr:uid="{6B6EAAEF-D182-4C6C-AB63-843681BD71CB}"/>
    <cellStyle name="Comma 14 4 3" xfId="1529" xr:uid="{7AC2C789-58F2-4485-B58E-5A1F651B1581}"/>
    <cellStyle name="Comma 14 4 3 2" xfId="3831" xr:uid="{83A3EC6B-F3E9-4FAE-899C-8AC96DB454EC}"/>
    <cellStyle name="Comma 14 4 3 2 2" xfId="16511" xr:uid="{C283DCF0-A32F-40C1-92DA-CF6F79A93C5D}"/>
    <cellStyle name="Comma 14 4 3 2 3" xfId="10175" xr:uid="{205490B5-5149-478B-802D-4AE9D3BE3D41}"/>
    <cellStyle name="Comma 14 4 3 3" xfId="5954" xr:uid="{B7CA0AD2-0A64-42A0-B79C-633514B2D243}"/>
    <cellStyle name="Comma 14 4 3 3 2" xfId="18632" xr:uid="{EFEC2656-7134-496D-824C-50E00BD98D43}"/>
    <cellStyle name="Comma 14 4 3 3 3" xfId="12296" xr:uid="{0896A0C2-FFF9-4CDD-B1FC-8A40B9663595}"/>
    <cellStyle name="Comma 14 4 3 4" xfId="14450" xr:uid="{1C0A9EDA-2522-4A39-84A7-E6ED2E264B2A}"/>
    <cellStyle name="Comma 14 4 3 5" xfId="8114" xr:uid="{D33E3374-0EB7-4A56-ACEB-DD44293F8DFE}"/>
    <cellStyle name="Comma 14 4 4" xfId="2040" xr:uid="{B00CA0E3-704F-4B87-99DF-9D375C13EB2C}"/>
    <cellStyle name="Comma 14 4 4 2" xfId="4139" xr:uid="{E202C202-DEF5-4076-8645-0806A21DD216}"/>
    <cellStyle name="Comma 14 4 4 2 2" xfId="16819" xr:uid="{1D6E52AA-81B7-401A-84D7-CC71B42FE76B}"/>
    <cellStyle name="Comma 14 4 4 2 3" xfId="10483" xr:uid="{D8525D2E-7C09-45AE-A09D-9381982FB62B}"/>
    <cellStyle name="Comma 14 4 4 3" xfId="6303" xr:uid="{85750D3A-41F6-46F0-95BC-5E50CC6C2B59}"/>
    <cellStyle name="Comma 14 4 4 3 2" xfId="18981" xr:uid="{84ECDA3B-70C3-4692-82BF-D2D30A7E5745}"/>
    <cellStyle name="Comma 14 4 4 3 3" xfId="12645" xr:uid="{1D3D3C95-72C0-4E6C-93F2-6BC04ABA1157}"/>
    <cellStyle name="Comma 14 4 4 4" xfId="14758" xr:uid="{58E7B80C-80AA-4A93-B847-A94658ADB5E1}"/>
    <cellStyle name="Comma 14 4 4 5" xfId="8422" xr:uid="{A46B6A7E-414B-4AA4-B686-7300819C8059}"/>
    <cellStyle name="Comma 14 4 5" xfId="2350" xr:uid="{CBB58E20-790B-47C3-A598-8A4F64D432DE}"/>
    <cellStyle name="Comma 14 4 5 2" xfId="4447" xr:uid="{8A80F9FF-FD28-4432-917E-42BFB405E91E}"/>
    <cellStyle name="Comma 14 4 5 2 2" xfId="17127" xr:uid="{E3818266-63EE-48BA-ADA1-B51093EE903E}"/>
    <cellStyle name="Comma 14 4 5 2 3" xfId="10791" xr:uid="{7738B915-8918-4038-B8EF-828B4A28B606}"/>
    <cellStyle name="Comma 14 4 5 3" xfId="6611" xr:uid="{09F3F097-B00B-41BF-A766-A2D37540D9D0}"/>
    <cellStyle name="Comma 14 4 5 3 2" xfId="19289" xr:uid="{1C8C1BEA-49B5-449D-AA28-CCB915C25F5C}"/>
    <cellStyle name="Comma 14 4 5 3 3" xfId="12953" xr:uid="{D3CAFCBC-7D26-4E73-A15D-56A7EBAB22E1}"/>
    <cellStyle name="Comma 14 4 5 4" xfId="15066" xr:uid="{2F1F2C2E-95B0-4FC0-B57B-C32A2D1AD192}"/>
    <cellStyle name="Comma 14 4 5 5" xfId="8730" xr:uid="{19328E51-84D7-4BF4-9E14-F3004EDD30C1}"/>
    <cellStyle name="Comma 14 4 6" xfId="2612" xr:uid="{0E001D81-D57D-40A1-A7C1-E2BAA35853F8}"/>
    <cellStyle name="Comma 14 4 6 2" xfId="4705" xr:uid="{01A32857-DF5C-4FC7-AA7F-517B4C4E007C}"/>
    <cellStyle name="Comma 14 4 6 2 2" xfId="17385" xr:uid="{44155377-5067-470A-99E0-3D2EFD3AADAB}"/>
    <cellStyle name="Comma 14 4 6 2 3" xfId="11049" xr:uid="{660B1840-6F05-4306-B0C1-E57B35636925}"/>
    <cellStyle name="Comma 14 4 6 3" xfId="6869" xr:uid="{2FEC577B-BE4A-4FE0-801A-7EE0A9834CAE}"/>
    <cellStyle name="Comma 14 4 6 3 2" xfId="19547" xr:uid="{ADE80978-9B76-4A18-8D0F-9FE9F245EA63}"/>
    <cellStyle name="Comma 14 4 6 3 3" xfId="13211" xr:uid="{AEF0D83F-D236-4B43-9207-1DBAF38C790C}"/>
    <cellStyle name="Comma 14 4 6 4" xfId="15324" xr:uid="{E57D4F20-9DA8-44F6-9682-21B8C041DFB3}"/>
    <cellStyle name="Comma 14 4 6 5" xfId="8988" xr:uid="{E13DC555-D190-48EC-9AD8-6AE428AF926F}"/>
    <cellStyle name="Comma 14 4 7" xfId="2825" xr:uid="{645B2FE7-5E5D-48A8-8FFC-E6808CA5FCFD}"/>
    <cellStyle name="Comma 14 4 7 2" xfId="4910" xr:uid="{8A320BB2-E12C-484C-89D9-5D81DACA9F83}"/>
    <cellStyle name="Comma 14 4 7 2 2" xfId="17590" xr:uid="{3D1F0B8B-3E34-4F8C-95AF-40B610C64ADB}"/>
    <cellStyle name="Comma 14 4 7 2 3" xfId="11254" xr:uid="{C97E3AB0-AB41-4018-9704-C4383EB7C103}"/>
    <cellStyle name="Comma 14 4 7 3" xfId="7074" xr:uid="{C2DDAB70-61EB-4CEE-B357-71A1A31D4AAD}"/>
    <cellStyle name="Comma 14 4 7 3 2" xfId="19752" xr:uid="{4DFD946A-0C4F-40C5-B75E-C463BDA48897}"/>
    <cellStyle name="Comma 14 4 7 3 3" xfId="13416" xr:uid="{57FA5FA8-FDF6-48D9-8DC8-AE40E0CDEF00}"/>
    <cellStyle name="Comma 14 4 7 4" xfId="15529" xr:uid="{F8286A7C-57B6-4766-8704-B5526A8B3CFC}"/>
    <cellStyle name="Comma 14 4 7 5" xfId="9193" xr:uid="{ECEC358B-5D46-4409-BC4D-042EA987B8CD}"/>
    <cellStyle name="Comma 14 4 8" xfId="3336" xr:uid="{184E6642-5DEF-40A6-88E6-053CCC658CEE}"/>
    <cellStyle name="Comma 14 4 8 2" xfId="16016" xr:uid="{DCDC8250-24AF-4F92-BBAC-A98245905218}"/>
    <cellStyle name="Comma 14 4 8 3" xfId="9680" xr:uid="{7094F58A-D5F2-43DB-91F8-CF6123A584B1}"/>
    <cellStyle name="Comma 14 4 9" xfId="5439" xr:uid="{AC69A283-5A75-45DE-8E4B-FD3D399EBC2D}"/>
    <cellStyle name="Comma 14 4 9 2" xfId="18117" xr:uid="{BBA60ED4-3D00-430D-B73A-830C2850BB24}"/>
    <cellStyle name="Comma 14 4 9 3" xfId="11781" xr:uid="{E5597A05-A3E2-477F-BFF1-AE16B8BD5BCA}"/>
    <cellStyle name="Comma 14 5" xfId="799" xr:uid="{EBB627FB-6839-4EE1-A4FB-2B68F750B44F}"/>
    <cellStyle name="Comma 14 5 2" xfId="3247" xr:uid="{30709844-3EC7-4854-87FB-AD72DBDC663A}"/>
    <cellStyle name="Comma 14 5 2 2" xfId="15927" xr:uid="{92A1E345-E19C-4A39-B808-6BDB7C6CB58F}"/>
    <cellStyle name="Comma 14 5 2 3" xfId="9591" xr:uid="{7A58BEA6-C1B4-4F07-8BCA-31504B0E6BD9}"/>
    <cellStyle name="Comma 14 5 3" xfId="5347" xr:uid="{458E0577-8577-4AD7-9EBF-AC346519327E}"/>
    <cellStyle name="Comma 14 5 3 2" xfId="18025" xr:uid="{32E37C98-B7B0-48F1-9DD2-EE1E85905FB8}"/>
    <cellStyle name="Comma 14 5 3 3" xfId="11689" xr:uid="{BB1FAF47-0EFF-419F-AF3F-E9BF2899433A}"/>
    <cellStyle name="Comma 14 5 4" xfId="13866" xr:uid="{6A158530-2EA3-4E5A-9FC6-99775F057717}"/>
    <cellStyle name="Comma 14 5 5" xfId="7530" xr:uid="{8C3FBA25-4599-43DD-BAC1-40BC254568A1}"/>
    <cellStyle name="Comma 14 6" xfId="1123" xr:uid="{468AA587-9FDA-4002-9309-057106962BCE}"/>
    <cellStyle name="Comma 14 6 2" xfId="3527" xr:uid="{2D405712-0C57-45AB-B06C-5086450EBB07}"/>
    <cellStyle name="Comma 14 6 2 2" xfId="16207" xr:uid="{0F1861F9-3E8B-4571-97E7-28C8B8397461}"/>
    <cellStyle name="Comma 14 6 2 3" xfId="9871" xr:uid="{9DE72BC5-DE29-4DD6-B75F-2542BCD9360C}"/>
    <cellStyle name="Comma 14 6 3" xfId="5632" xr:uid="{9E7A3235-1293-4A32-A294-CF351A92B780}"/>
    <cellStyle name="Comma 14 6 3 2" xfId="18310" xr:uid="{AC16F249-AA62-40F9-87F0-A8B5AD73DA1F}"/>
    <cellStyle name="Comma 14 6 3 3" xfId="11974" xr:uid="{0163D768-DC99-46A8-A553-FCCF0AE46DC1}"/>
    <cellStyle name="Comma 14 6 4" xfId="14146" xr:uid="{D9450FE3-05DC-488C-9334-B343EBF4610A}"/>
    <cellStyle name="Comma 14 6 5" xfId="7810" xr:uid="{9F0339BD-3262-45B0-8EB4-0F64F73A67FF}"/>
    <cellStyle name="Comma 14 7" xfId="1436" xr:uid="{BF1A292B-83D4-4AB7-A5A8-F3EF8B54E01C}"/>
    <cellStyle name="Comma 14 7 2" xfId="3742" xr:uid="{A9344643-90B4-4C15-9754-4677551E9F0F}"/>
    <cellStyle name="Comma 14 7 2 2" xfId="16422" xr:uid="{875D8E31-C45D-4B33-BBED-A05C273C3E91}"/>
    <cellStyle name="Comma 14 7 2 3" xfId="10086" xr:uid="{1F2A504A-11D1-476B-ABD0-60B78044E673}"/>
    <cellStyle name="Comma 14 7 3" xfId="5865" xr:uid="{F9C1CAFB-8298-4A66-B2E7-9299FA8D0E4B}"/>
    <cellStyle name="Comma 14 7 3 2" xfId="18543" xr:uid="{8D4E4D09-732D-411F-9721-081BFF178531}"/>
    <cellStyle name="Comma 14 7 3 3" xfId="12207" xr:uid="{93704C86-5939-4649-8DA6-E4428D1445DB}"/>
    <cellStyle name="Comma 14 7 4" xfId="14361" xr:uid="{091F33CC-E6C6-4CFD-9931-792425682E35}"/>
    <cellStyle name="Comma 14 7 5" xfId="8025" xr:uid="{AF223A90-5936-41A6-BF8C-C392338E7785}"/>
    <cellStyle name="Comma 14 8" xfId="1951" xr:uid="{88B5D6ED-1D8E-4926-AD8D-945406E09DF1}"/>
    <cellStyle name="Comma 14 8 2" xfId="4050" xr:uid="{A3CE1D2E-354A-4C8E-9C36-81610E4EEF11}"/>
    <cellStyle name="Comma 14 8 2 2" xfId="16730" xr:uid="{8AFD4F8F-309C-4773-9F3E-F245A4AF3759}"/>
    <cellStyle name="Comma 14 8 2 3" xfId="10394" xr:uid="{68F9FA4C-AA0B-40E4-A1D3-36FD88EB3B32}"/>
    <cellStyle name="Comma 14 8 3" xfId="6214" xr:uid="{9BD4378B-453F-4DD0-9176-5F17E5B109CF}"/>
    <cellStyle name="Comma 14 8 3 2" xfId="18892" xr:uid="{781B8064-1DC9-4C2C-A64C-7378A1B5226F}"/>
    <cellStyle name="Comma 14 8 3 3" xfId="12556" xr:uid="{51A197AE-9B01-48FB-85E3-E5EE45D041B4}"/>
    <cellStyle name="Comma 14 8 4" xfId="14669" xr:uid="{9B927EC0-3776-4221-B214-B64D082F5798}"/>
    <cellStyle name="Comma 14 8 5" xfId="8333" xr:uid="{C4152375-0F5A-40CF-970A-C3F3F19901B6}"/>
    <cellStyle name="Comma 14 9" xfId="2261" xr:uid="{DDCB8FD1-3CF0-4C45-9D88-C23BA4219137}"/>
    <cellStyle name="Comma 14 9 2" xfId="4358" xr:uid="{2D8E0006-A9FE-4016-815E-0AB2B6E34EA3}"/>
    <cellStyle name="Comma 14 9 2 2" xfId="17038" xr:uid="{9D2BC328-FB64-4737-A711-22CAFA22DF90}"/>
    <cellStyle name="Comma 14 9 2 3" xfId="10702" xr:uid="{C0E4FC3F-51ED-4671-B4B9-CEF41F6235FB}"/>
    <cellStyle name="Comma 14 9 3" xfId="6522" xr:uid="{F1B52292-91F1-4CD6-91A4-CD472C8883F7}"/>
    <cellStyle name="Comma 14 9 3 2" xfId="19200" xr:uid="{44304E38-5F98-4C3A-8266-88FCCED4D142}"/>
    <cellStyle name="Comma 14 9 3 3" xfId="12864" xr:uid="{4FCB6A3B-02B6-445E-8A62-AFB0D871C824}"/>
    <cellStyle name="Comma 14 9 4" xfId="14977" xr:uid="{B5B35AEC-58F7-458D-ABE4-623E4635D394}"/>
    <cellStyle name="Comma 14 9 5" xfId="8641" xr:uid="{E1BF5013-ADFB-4D1C-B8A3-C882FE28A24E}"/>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3" xfId="10991" xr:uid="{122E3BE9-BED6-4293-A954-A42789C2FAF5}"/>
    <cellStyle name="Comma 15 10 3" xfId="6811" xr:uid="{B3BBC5CC-B3A5-4F09-A461-FD4EA5AFF37C}"/>
    <cellStyle name="Comma 15 10 3 2" xfId="19489" xr:uid="{159B054F-5C77-4EE2-8BCA-3412D190CF27}"/>
    <cellStyle name="Comma 15 10 3 3" xfId="13153" xr:uid="{3ECAB721-E83C-4553-8E71-4367D79FF499}"/>
    <cellStyle name="Comma 15 10 4" xfId="15266" xr:uid="{FF9F67FA-3849-4187-A8DC-15C9F3B04FBC}"/>
    <cellStyle name="Comma 15 10 5" xfId="8930" xr:uid="{9153DA69-E774-45E6-A17C-11F6E2A0AE43}"/>
    <cellStyle name="Comma 15 11" xfId="2766" xr:uid="{47DE3524-3AA6-4CE6-B452-C625A69403FA}"/>
    <cellStyle name="Comma 15 11 2" xfId="4852" xr:uid="{94443955-2AC9-4AE2-BFF4-CA5E5BC01962}"/>
    <cellStyle name="Comma 15 11 2 2" xfId="17532" xr:uid="{315137B5-9094-4E49-9F16-A8F54FE7513B}"/>
    <cellStyle name="Comma 15 11 2 3" xfId="11196" xr:uid="{C0770FAF-CF68-4C62-ADD1-0C490E34004F}"/>
    <cellStyle name="Comma 15 11 3" xfId="7016" xr:uid="{3BD1F2AF-389C-4ECD-802B-60F5D7BE7D55}"/>
    <cellStyle name="Comma 15 11 3 2" xfId="19694" xr:uid="{704E6BB8-CF30-46F6-BAD3-C6CD846F6D51}"/>
    <cellStyle name="Comma 15 11 3 3" xfId="13358" xr:uid="{F5D991A0-A223-4641-9614-75E718862AF5}"/>
    <cellStyle name="Comma 15 11 4" xfId="15471" xr:uid="{34D4ED1E-D616-425A-9C40-97F12843A67D}"/>
    <cellStyle name="Comma 15 11 5" xfId="9135" xr:uid="{2D47D220-2849-4B8B-9990-9AEF54BB9AB1}"/>
    <cellStyle name="Comma 15 12" xfId="3014" xr:uid="{B2636ACB-6AB9-4ED5-BB24-DE56CE13AF86}"/>
    <cellStyle name="Comma 15 12 2" xfId="15694" xr:uid="{322C1FF9-F9A8-4293-A525-D93D73B55E5F}"/>
    <cellStyle name="Comma 15 12 3" xfId="9358" xr:uid="{3076BD5E-8D7B-4B32-B1F3-3BDDCA27D059}"/>
    <cellStyle name="Comma 15 13" xfId="5099" xr:uid="{312A8B23-44D5-405A-A5A2-6E7EB0DF177F}"/>
    <cellStyle name="Comma 15 13 2" xfId="17778" xr:uid="{1B03BBCA-87B6-465D-9D1D-3C52A7989239}"/>
    <cellStyle name="Comma 15 13 3" xfId="11442" xr:uid="{F5738062-4C6B-4697-8509-399CFAF2F5AF}"/>
    <cellStyle name="Comma 15 14" xfId="5754" xr:uid="{07C3495D-D8A1-44CD-BF92-801416FCF173}"/>
    <cellStyle name="Comma 15 14 2" xfId="18432" xr:uid="{B0A73186-ABDE-473A-93B4-7B7457E1B975}"/>
    <cellStyle name="Comma 15 14 3" xfId="12096" xr:uid="{45D47D92-9E73-4BC7-A42F-D608AA05D7CA}"/>
    <cellStyle name="Comma 15 15" xfId="13633" xr:uid="{5FA1E062-3FAF-44E6-B8B2-1BBC79D0F086}"/>
    <cellStyle name="Comma 15 16" xfId="7297" xr:uid="{9316357F-2CF5-4470-86B9-C0E5AA9E35B7}"/>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3" xfId="11226" xr:uid="{008C7597-D970-48FE-BFD7-A84F956C15D3}"/>
    <cellStyle name="Comma 15 2 10 3" xfId="7046" xr:uid="{0C00F9EC-5CBC-4D3D-9D8A-089ED8D03634}"/>
    <cellStyle name="Comma 15 2 10 3 2" xfId="19724" xr:uid="{B20120FE-89DF-41B4-95D0-4C9192E4EC18}"/>
    <cellStyle name="Comma 15 2 10 3 3" xfId="13388" xr:uid="{1F6BBC8B-B756-431E-8572-6CC7DA619B06}"/>
    <cellStyle name="Comma 15 2 10 4" xfId="15501" xr:uid="{82EF4A87-D295-4812-A54F-65726AF6B262}"/>
    <cellStyle name="Comma 15 2 10 5" xfId="9165" xr:uid="{3AA13227-1459-43BE-AB0D-C1DAA618B425}"/>
    <cellStyle name="Comma 15 2 11" xfId="3070" xr:uid="{354684FA-C3C5-4D40-ACF2-8B99D001EECF}"/>
    <cellStyle name="Comma 15 2 11 2" xfId="15750" xr:uid="{CBE6B24D-8188-4C96-B43C-7E3D04332C9D}"/>
    <cellStyle name="Comma 15 2 11 3" xfId="9414" xr:uid="{1676D6FE-FAF0-4E5E-9A6B-B4C74697C26B}"/>
    <cellStyle name="Comma 15 2 12" xfId="5167" xr:uid="{AB47621B-B6AA-4E16-90EA-96B95724356D}"/>
    <cellStyle name="Comma 15 2 12 2" xfId="17845" xr:uid="{FF592E6D-D7D8-41B9-ACE9-10C9F278F8DB}"/>
    <cellStyle name="Comma 15 2 12 3" xfId="11509" xr:uid="{A7D0CD12-3E8B-417E-BD21-70A4330A683C}"/>
    <cellStyle name="Comma 15 2 13" xfId="5095" xr:uid="{EAA823DE-305A-423D-9116-70F542A73084}"/>
    <cellStyle name="Comma 15 2 13 2" xfId="17775" xr:uid="{2FC4B1E8-F395-42CE-8CE9-D30947A55E27}"/>
    <cellStyle name="Comma 15 2 13 3" xfId="11439" xr:uid="{78677943-FFC9-4B54-924C-658A093A6CDC}"/>
    <cellStyle name="Comma 15 2 14" xfId="13689" xr:uid="{3E6E9C39-B827-4B28-B9D2-8C68A3F9AED0}"/>
    <cellStyle name="Comma 15 2 15" xfId="7353" xr:uid="{D13E016C-CE74-4732-868C-C7A06AB787EA}"/>
    <cellStyle name="Comma 15 2 2" xfId="733" xr:uid="{2E9CFC55-162A-46B1-894F-1988B4600593}"/>
    <cellStyle name="Comma 15 2 2 10" xfId="5292" xr:uid="{FD2A9540-8845-4F42-AC4C-990BD3280805}"/>
    <cellStyle name="Comma 15 2 2 10 2" xfId="17970" xr:uid="{8440635D-35AB-4445-B7E7-E5E15FBE602B}"/>
    <cellStyle name="Comma 15 2 2 10 3" xfId="11634" xr:uid="{A08FB303-1081-4C3A-8B39-0F026E05B0EA}"/>
    <cellStyle name="Comma 15 2 2 11" xfId="5044" xr:uid="{5774FEB1-53EE-45D0-A572-DF24AB73E361}"/>
    <cellStyle name="Comma 15 2 2 11 2" xfId="17724" xr:uid="{B85352D7-978C-41C4-B8D2-B755A294804D}"/>
    <cellStyle name="Comma 15 2 2 11 3" xfId="11388" xr:uid="{96F2D1F0-9D55-47AA-B24B-755166135347}"/>
    <cellStyle name="Comma 15 2 2 12" xfId="13811" xr:uid="{2CF41DA2-AE3E-46F1-86C8-F55897388003}"/>
    <cellStyle name="Comma 15 2 2 13" xfId="7475" xr:uid="{529B19E3-096D-4381-B65A-D6F8E11E5FF5}"/>
    <cellStyle name="Comma 15 2 2 2" xfId="1045" xr:uid="{D5F6EC23-1F30-4006-9496-1DEACD15AFAE}"/>
    <cellStyle name="Comma 15 2 2 2 2" xfId="3485" xr:uid="{EDAC2D1A-F4A5-45B0-8E36-CCB507288C72}"/>
    <cellStyle name="Comma 15 2 2 2 2 2" xfId="16165" xr:uid="{AF9652F1-F8DA-4968-8696-D5B4DE88DB3A}"/>
    <cellStyle name="Comma 15 2 2 2 2 3" xfId="9829" xr:uid="{963EFE72-07D5-4B32-9F03-EB42EB2DA49A}"/>
    <cellStyle name="Comma 15 2 2 2 3" xfId="5588" xr:uid="{FCF3DFF2-EF10-47F1-A61E-2ED0A7DCB820}"/>
    <cellStyle name="Comma 15 2 2 2 3 2" xfId="18266" xr:uid="{98881BC4-AAA4-498A-A5AE-43A2D09B436B}"/>
    <cellStyle name="Comma 15 2 2 2 3 3" xfId="11930" xr:uid="{344B6DA0-869F-4282-80CC-027A4AECFA36}"/>
    <cellStyle name="Comma 15 2 2 2 4" xfId="14104" xr:uid="{5943F1D5-ACCE-4547-B214-92CCAFB3610E}"/>
    <cellStyle name="Comma 15 2 2 2 5" xfId="7768" xr:uid="{EC6F7D0D-AA31-46BB-918E-358A992A98E3}"/>
    <cellStyle name="Comma 15 2 2 3" xfId="1363" xr:uid="{1F48F55A-3CF5-438D-8027-45430B4F8F7F}"/>
    <cellStyle name="Comma 15 2 2 3 2" xfId="3688" xr:uid="{BC3F74E3-34D5-44BF-96B2-FEEC06608CC7}"/>
    <cellStyle name="Comma 15 2 2 3 2 2" xfId="16368" xr:uid="{1AD0D596-00A1-4AA9-964B-45FCC8C29959}"/>
    <cellStyle name="Comma 15 2 2 3 2 3" xfId="10032" xr:uid="{55089DFB-E5A8-4BB7-B26F-B78D16A02270}"/>
    <cellStyle name="Comma 15 2 2 3 3" xfId="5806" xr:uid="{35764800-581A-4887-B9C5-F596000BA939}"/>
    <cellStyle name="Comma 15 2 2 3 3 2" xfId="18484" xr:uid="{DA1A748E-156C-4E52-BF7D-64AAE69FD1C7}"/>
    <cellStyle name="Comma 15 2 2 3 3 3" xfId="12148" xr:uid="{6EDCC060-008F-42C0-90A9-A1A9A4C4084E}"/>
    <cellStyle name="Comma 15 2 2 3 4" xfId="14307" xr:uid="{B6634A2A-79F3-4255-9504-AEE9C317AD97}"/>
    <cellStyle name="Comma 15 2 2 3 5" xfId="7971" xr:uid="{0777DE19-6D66-493F-975B-352B1A8A85C3}"/>
    <cellStyle name="Comma 15 2 2 4" xfId="1678" xr:uid="{189E07E7-57E9-49E3-93DD-48504CEB7AB0}"/>
    <cellStyle name="Comma 15 2 2 4 2" xfId="3980" xr:uid="{F585C82B-0A2F-4665-96EF-8336E5A18F12}"/>
    <cellStyle name="Comma 15 2 2 4 2 2" xfId="16660" xr:uid="{276106F9-14C6-4950-BAF0-9E59A0FD111C}"/>
    <cellStyle name="Comma 15 2 2 4 2 3" xfId="10324" xr:uid="{6EE6F3AB-7819-468F-AD65-BA143F05D322}"/>
    <cellStyle name="Comma 15 2 2 4 3" xfId="6103" xr:uid="{2D780C66-5E7C-486A-8323-A87E845C23DC}"/>
    <cellStyle name="Comma 15 2 2 4 3 2" xfId="18781" xr:uid="{9BDC8CBF-6B94-40EA-9527-E9B2CF3A530B}"/>
    <cellStyle name="Comma 15 2 2 4 3 3" xfId="12445" xr:uid="{FF564239-9EA1-4EAF-860E-A99479EC0D0C}"/>
    <cellStyle name="Comma 15 2 2 4 4" xfId="14599" xr:uid="{201DF600-0947-4E49-8756-28E2D1400FD1}"/>
    <cellStyle name="Comma 15 2 2 4 5" xfId="8263" xr:uid="{AA42B213-AA1A-4C1B-B332-FEC45F446871}"/>
    <cellStyle name="Comma 15 2 2 5" xfId="2189" xr:uid="{45DC56DE-D598-4A21-AE7E-94D5D2630732}"/>
    <cellStyle name="Comma 15 2 2 5 2" xfId="4288" xr:uid="{A9417908-890C-4DA8-B528-01274648AF0C}"/>
    <cellStyle name="Comma 15 2 2 5 2 2" xfId="16968" xr:uid="{332DC81C-3D01-47C3-B8E9-228C5981AFA8}"/>
    <cellStyle name="Comma 15 2 2 5 2 3" xfId="10632" xr:uid="{E3615E30-DC47-47D6-B2E7-F812EA4AA19A}"/>
    <cellStyle name="Comma 15 2 2 5 3" xfId="6452" xr:uid="{79F9D638-66FC-47CF-A054-0099B7FEB4B4}"/>
    <cellStyle name="Comma 15 2 2 5 3 2" xfId="19130" xr:uid="{22999B60-003C-49A4-AAD2-68221EDFB6A0}"/>
    <cellStyle name="Comma 15 2 2 5 3 3" xfId="12794" xr:uid="{421447A8-E337-4EEB-AB43-EB71738A05EA}"/>
    <cellStyle name="Comma 15 2 2 5 4" xfId="14907" xr:uid="{217736FF-681B-431E-9BD1-F7A81E1C3E27}"/>
    <cellStyle name="Comma 15 2 2 5 5" xfId="8571" xr:uid="{80DC4C10-ADE7-4266-AF0E-5896A04C36AB}"/>
    <cellStyle name="Comma 15 2 2 6" xfId="2499" xr:uid="{CC6A6041-4A7B-4DFB-8D23-A2A2AA0DADE9}"/>
    <cellStyle name="Comma 15 2 2 6 2" xfId="4596" xr:uid="{7E35B87E-CAF2-42B7-BE9C-7FE730AEDA04}"/>
    <cellStyle name="Comma 15 2 2 6 2 2" xfId="17276" xr:uid="{497ED8DC-BD2D-4642-88AE-95BEFF1E010C}"/>
    <cellStyle name="Comma 15 2 2 6 2 3" xfId="10940" xr:uid="{302A91EE-79E7-475F-904A-ECF9225E4B7E}"/>
    <cellStyle name="Comma 15 2 2 6 3" xfId="6760" xr:uid="{F6B031FB-33E9-4CA5-B0A9-343E3753E349}"/>
    <cellStyle name="Comma 15 2 2 6 3 2" xfId="19438" xr:uid="{D23E2E51-81AE-43D9-8C7B-8594A95B4FFE}"/>
    <cellStyle name="Comma 15 2 2 6 3 3" xfId="13102" xr:uid="{4CC56A56-D82A-4246-A7B4-27DD8111F913}"/>
    <cellStyle name="Comma 15 2 2 6 4" xfId="15215" xr:uid="{2EB62D4A-5666-4284-87B9-DB9F31EA5400}"/>
    <cellStyle name="Comma 15 2 2 6 5" xfId="8879" xr:uid="{667B6F6B-5B7A-428A-A485-F2D24F9BB086}"/>
    <cellStyle name="Comma 15 2 2 7" xfId="2713" xr:uid="{3CB3A95E-9024-48C6-91D7-94AAF65C472B}"/>
    <cellStyle name="Comma 15 2 2 7 2" xfId="4806" xr:uid="{054A26BA-5FE1-4E10-8E0F-5DF639CE7949}"/>
    <cellStyle name="Comma 15 2 2 7 2 2" xfId="17486" xr:uid="{35D729A0-F0DB-4717-B7A6-A4E3F6B887B6}"/>
    <cellStyle name="Comma 15 2 2 7 2 3" xfId="11150" xr:uid="{5EF49598-86CF-4302-8772-355A95AF3A00}"/>
    <cellStyle name="Comma 15 2 2 7 3" xfId="6970" xr:uid="{45D51732-A0F4-4639-8EF8-0EA0ED15FB2F}"/>
    <cellStyle name="Comma 15 2 2 7 3 2" xfId="19648" xr:uid="{444404FE-C24D-455C-8143-8B088B841E8F}"/>
    <cellStyle name="Comma 15 2 2 7 3 3" xfId="13312" xr:uid="{31FFBC47-46F2-4B19-8119-CE90F38DDAE2}"/>
    <cellStyle name="Comma 15 2 2 7 4" xfId="15425" xr:uid="{6FFD62F5-7570-4BFD-8E99-438C3A688FB3}"/>
    <cellStyle name="Comma 15 2 2 7 5" xfId="9089" xr:uid="{2968A95F-3340-4CA3-AEF8-0E6C3493BBBC}"/>
    <cellStyle name="Comma 15 2 2 8" xfId="2926" xr:uid="{83045233-E47A-42C8-8A79-9E09C4E0377F}"/>
    <cellStyle name="Comma 15 2 2 8 2" xfId="5011" xr:uid="{ABB4552C-F008-45E2-BA78-98670AE057A0}"/>
    <cellStyle name="Comma 15 2 2 8 2 2" xfId="17691" xr:uid="{5AF77E39-2D32-40CD-8C9B-518A57C9E8C9}"/>
    <cellStyle name="Comma 15 2 2 8 2 3" xfId="11355" xr:uid="{C6D3A154-BFC7-44C1-997D-9D6C97F2BB46}"/>
    <cellStyle name="Comma 15 2 2 8 3" xfId="7175" xr:uid="{85DDF02A-A7DE-4A58-812A-58EFA6EA5660}"/>
    <cellStyle name="Comma 15 2 2 8 3 2" xfId="19853" xr:uid="{DA1DD9BE-4124-4A6F-8BA1-D4D8CF3BB68B}"/>
    <cellStyle name="Comma 15 2 2 8 3 3" xfId="13517" xr:uid="{322C51E7-CF34-4F77-BC46-E387300FF4FE}"/>
    <cellStyle name="Comma 15 2 2 8 4" xfId="15630" xr:uid="{1D535219-DD11-4EF7-AAAA-D20D18C8660A}"/>
    <cellStyle name="Comma 15 2 2 8 5" xfId="9294" xr:uid="{144E85AB-AD1C-4D23-B4FE-DE2BC2D0787A}"/>
    <cellStyle name="Comma 15 2 2 9" xfId="3192" xr:uid="{270D2ACA-E40A-4880-B793-B47D07B699B1}"/>
    <cellStyle name="Comma 15 2 2 9 2" xfId="15872" xr:uid="{BBA39622-8DFF-48BD-AC8E-E67E0D3F459C}"/>
    <cellStyle name="Comma 15 2 2 9 3" xfId="9536" xr:uid="{07359040-C810-4DDB-80EE-F5E6E6E1DE24}"/>
    <cellStyle name="Comma 15 2 3" xfId="930" xr:uid="{73C01CB6-D40A-4549-941F-01086BB63ABE}"/>
    <cellStyle name="Comma 15 2 3 10" xfId="6113" xr:uid="{0AB938D0-58CF-4ED9-838C-833C2501854B}"/>
    <cellStyle name="Comma 15 2 3 10 2" xfId="18791" xr:uid="{8BDB67C3-CBBA-43B4-A178-CF71BFAAC964}"/>
    <cellStyle name="Comma 15 2 3 10 3" xfId="12455" xr:uid="{E9E622D0-DF53-4559-9ADC-51198B68EA77}"/>
    <cellStyle name="Comma 15 2 3 11" xfId="13989" xr:uid="{A66280D5-70C9-4F0F-BE3C-2005451A2157}"/>
    <cellStyle name="Comma 15 2 3 12" xfId="7653" xr:uid="{F6BBE769-5CED-43C7-9B23-894244C23A60}"/>
    <cellStyle name="Comma 15 2 3 2" xfId="1248" xr:uid="{2341F517-DF36-471E-813F-A5F81C871366}"/>
    <cellStyle name="Comma 15 2 3 2 2" xfId="3621" xr:uid="{3DE4BB30-0839-4C6D-8370-EB676C666B50}"/>
    <cellStyle name="Comma 15 2 3 2 2 2" xfId="16301" xr:uid="{44BA9065-20BE-4633-A2BD-7EFB87022947}"/>
    <cellStyle name="Comma 15 2 3 2 2 3" xfId="9965" xr:uid="{FD87A600-B933-4D9B-93B5-03BAA5C9C188}"/>
    <cellStyle name="Comma 15 2 3 2 3" xfId="5733" xr:uid="{A5CFB542-35DE-4DC3-8AA7-FC75B8EDC6CE}"/>
    <cellStyle name="Comma 15 2 3 2 3 2" xfId="18411" xr:uid="{82297C22-E663-41F2-B868-1929C11D53A6}"/>
    <cellStyle name="Comma 15 2 3 2 3 3" xfId="12075" xr:uid="{C171F1C2-4D01-45F9-9476-B8F55ABE1CD8}"/>
    <cellStyle name="Comma 15 2 3 2 4" xfId="14240" xr:uid="{59CB1726-2A4A-4941-9031-0E4694071F0F}"/>
    <cellStyle name="Comma 15 2 3 2 5" xfId="7904" xr:uid="{F5C324A7-0E00-4BC7-B0D6-B49418D825B5}"/>
    <cellStyle name="Comma 15 2 3 3" xfId="1563" xr:uid="{4FF8946D-7609-4588-B9F9-E47A01D55F3A}"/>
    <cellStyle name="Comma 15 2 3 3 2" xfId="3865" xr:uid="{D1E29D9C-D733-4BBC-9C6F-05E14D8EF3A1}"/>
    <cellStyle name="Comma 15 2 3 3 2 2" xfId="16545" xr:uid="{821E156E-48F2-4F6B-A532-2C4EDBC44609}"/>
    <cellStyle name="Comma 15 2 3 3 2 3" xfId="10209" xr:uid="{B496FCEB-BD0B-4CF7-A67D-67E46E586022}"/>
    <cellStyle name="Comma 15 2 3 3 3" xfId="5988" xr:uid="{93BB4C54-D446-483A-A5C6-6133D1A9954F}"/>
    <cellStyle name="Comma 15 2 3 3 3 2" xfId="18666" xr:uid="{D1AC99C4-3EFC-4782-B8BF-5D12660628C0}"/>
    <cellStyle name="Comma 15 2 3 3 3 3" xfId="12330" xr:uid="{715DD1D2-4F9C-4845-8C20-78B86859AA68}"/>
    <cellStyle name="Comma 15 2 3 3 4" xfId="14484" xr:uid="{597A76DD-1CF4-4FC9-A4BB-A0B6968096ED}"/>
    <cellStyle name="Comma 15 2 3 3 5" xfId="8148" xr:uid="{541413A2-2453-482C-82A8-928EC1774847}"/>
    <cellStyle name="Comma 15 2 3 4" xfId="2074" xr:uid="{0BED7583-F42A-427E-B95F-63557549BF9B}"/>
    <cellStyle name="Comma 15 2 3 4 2" xfId="4173" xr:uid="{F3949453-1921-42D9-AB62-84B4C5EA61FC}"/>
    <cellStyle name="Comma 15 2 3 4 2 2" xfId="16853" xr:uid="{1FF212FD-58A2-4C7C-84D5-953CD9AB35A1}"/>
    <cellStyle name="Comma 15 2 3 4 2 3" xfId="10517" xr:uid="{0F44EECB-442D-40BA-83F9-04FC9F8E6A80}"/>
    <cellStyle name="Comma 15 2 3 4 3" xfId="6337" xr:uid="{C2B1586A-40A1-4CDD-ACF1-C4A26E8CD493}"/>
    <cellStyle name="Comma 15 2 3 4 3 2" xfId="19015" xr:uid="{404E0D35-DFA0-49B9-8880-7E43A104783B}"/>
    <cellStyle name="Comma 15 2 3 4 3 3" xfId="12679" xr:uid="{C203EDFC-EAA3-475D-817A-751ECD574251}"/>
    <cellStyle name="Comma 15 2 3 4 4" xfId="14792" xr:uid="{7D519F9C-E93D-4E83-A3A0-9C775D81BCB7}"/>
    <cellStyle name="Comma 15 2 3 4 5" xfId="8456" xr:uid="{D952A5F9-A718-45D0-8454-7DA1906709A0}"/>
    <cellStyle name="Comma 15 2 3 5" xfId="2384" xr:uid="{57037C02-2A06-4BAF-B7E0-EDDDD0629E13}"/>
    <cellStyle name="Comma 15 2 3 5 2" xfId="4481" xr:uid="{24DC29C3-DB21-405C-972B-B13B00BBAD4C}"/>
    <cellStyle name="Comma 15 2 3 5 2 2" xfId="17161" xr:uid="{1D9FF4A6-1638-4293-80AE-93218DB629E8}"/>
    <cellStyle name="Comma 15 2 3 5 2 3" xfId="10825" xr:uid="{4985FA9F-1E51-4B69-A250-1456087CB9CC}"/>
    <cellStyle name="Comma 15 2 3 5 3" xfId="6645" xr:uid="{4406D617-8DAF-4570-8277-344D00363EF4}"/>
    <cellStyle name="Comma 15 2 3 5 3 2" xfId="19323" xr:uid="{051FED23-0320-47DB-98D7-EBFA414B0793}"/>
    <cellStyle name="Comma 15 2 3 5 3 3" xfId="12987" xr:uid="{5673FAAB-B59B-4124-818D-EA7FAFEBD197}"/>
    <cellStyle name="Comma 15 2 3 5 4" xfId="15100" xr:uid="{096C9B9A-506E-4A05-ABFD-67783364E370}"/>
    <cellStyle name="Comma 15 2 3 5 5" xfId="8764" xr:uid="{CB3D409C-090B-438C-BFBB-6706AFEA2543}"/>
    <cellStyle name="Comma 15 2 3 6" xfId="2646" xr:uid="{ACF682BA-F912-42B2-ABA1-E5CB26B7DE06}"/>
    <cellStyle name="Comma 15 2 3 6 2" xfId="4739" xr:uid="{610257D6-ACFB-491C-9DD1-3616CB3B3122}"/>
    <cellStyle name="Comma 15 2 3 6 2 2" xfId="17419" xr:uid="{D367C0A8-E2BE-4613-8C22-048932B0BB13}"/>
    <cellStyle name="Comma 15 2 3 6 2 3" xfId="11083" xr:uid="{02337A79-8450-4D54-B368-9B91C86CD029}"/>
    <cellStyle name="Comma 15 2 3 6 3" xfId="6903" xr:uid="{F41E9B6B-9A64-44C8-ACAC-63F38A6915D2}"/>
    <cellStyle name="Comma 15 2 3 6 3 2" xfId="19581" xr:uid="{C97DDE9D-69F9-4162-958D-002E1E935845}"/>
    <cellStyle name="Comma 15 2 3 6 3 3" xfId="13245" xr:uid="{64EF6BCD-90CC-41EA-A7A1-346682F68D47}"/>
    <cellStyle name="Comma 15 2 3 6 4" xfId="15358" xr:uid="{EFCA62C1-68FE-414C-8E40-9B916B5830EA}"/>
    <cellStyle name="Comma 15 2 3 6 5" xfId="9022" xr:uid="{F3119F4B-34D9-4502-9269-BE2AD384AA0C}"/>
    <cellStyle name="Comma 15 2 3 7" xfId="2859" xr:uid="{1302AEDC-AEA8-4AFB-9C31-612A98A0E6D4}"/>
    <cellStyle name="Comma 15 2 3 7 2" xfId="4944" xr:uid="{E45D3785-5BAE-4AA6-80BF-A323AEDBC241}"/>
    <cellStyle name="Comma 15 2 3 7 2 2" xfId="17624" xr:uid="{0287339C-C0AD-42D5-BD76-3B2DAF2E9F4D}"/>
    <cellStyle name="Comma 15 2 3 7 2 3" xfId="11288" xr:uid="{CD99E337-6C25-4A4C-A195-7D128324BAB0}"/>
    <cellStyle name="Comma 15 2 3 7 3" xfId="7108" xr:uid="{2ECB18BF-A75C-496A-B412-9F43608C2420}"/>
    <cellStyle name="Comma 15 2 3 7 3 2" xfId="19786" xr:uid="{DAEE64B8-9D02-4DE2-9BB3-3B8A75F5F9C4}"/>
    <cellStyle name="Comma 15 2 3 7 3 3" xfId="13450" xr:uid="{8F09EFC0-11CD-4A57-A9DD-49BB8A95E575}"/>
    <cellStyle name="Comma 15 2 3 7 4" xfId="15563" xr:uid="{88F87DFC-D93B-4953-A552-F27C98E3256E}"/>
    <cellStyle name="Comma 15 2 3 7 5" xfId="9227" xr:uid="{564A9269-02B0-4BE6-B239-B4DD9213B2A7}"/>
    <cellStyle name="Comma 15 2 3 8" xfId="3370" xr:uid="{85732C50-A033-482A-8D6A-E03E1092D3EE}"/>
    <cellStyle name="Comma 15 2 3 8 2" xfId="16050" xr:uid="{89200096-0BFD-49F9-A0C4-38CA00CC559B}"/>
    <cellStyle name="Comma 15 2 3 8 3" xfId="9714" xr:uid="{108BA063-E167-4E5B-9FFB-35D112F07310}"/>
    <cellStyle name="Comma 15 2 3 9" xfId="5473" xr:uid="{E792B785-EA4A-4515-9C3C-CC2ED6CD6940}"/>
    <cellStyle name="Comma 15 2 3 9 2" xfId="18151" xr:uid="{27951DA0-F8E2-48B1-AA2A-7760C21D25A9}"/>
    <cellStyle name="Comma 15 2 3 9 3" xfId="11815" xr:uid="{B64B0247-59E9-4FA7-914A-5D16F4D185A4}"/>
    <cellStyle name="Comma 15 2 4" xfId="856" xr:uid="{0756B381-EB71-4F0A-863D-F2BE0328E5D3}"/>
    <cellStyle name="Comma 15 2 4 2" xfId="3304" xr:uid="{B8226FA7-D53D-42C1-9B77-ADA076B72D79}"/>
    <cellStyle name="Comma 15 2 4 2 2" xfId="15984" xr:uid="{F0FF3B38-C42A-491C-847D-FDF9AEFE533A}"/>
    <cellStyle name="Comma 15 2 4 2 3" xfId="9648" xr:uid="{03E6AE12-0A01-4CF6-A121-6C04D7EB59F7}"/>
    <cellStyle name="Comma 15 2 4 3" xfId="5404" xr:uid="{CDA60237-1141-46BA-B489-AFFCD71B6245}"/>
    <cellStyle name="Comma 15 2 4 3 2" xfId="18082" xr:uid="{22C5AE3D-8871-4870-B06D-BF2B967D88D0}"/>
    <cellStyle name="Comma 15 2 4 3 3" xfId="11746" xr:uid="{1F44E03E-CC38-4C9C-AB08-5BCE9F65237C}"/>
    <cellStyle name="Comma 15 2 4 4" xfId="13923" xr:uid="{48C0B1A9-9403-4A14-8090-D4EE3EFA73A5}"/>
    <cellStyle name="Comma 15 2 4 5" xfId="7587" xr:uid="{3F853A22-38F1-4CDC-AC5B-28E986B4366A}"/>
    <cellStyle name="Comma 15 2 5" xfId="1182" xr:uid="{3F603A2D-1E45-45DA-8425-51CC3891ADA5}"/>
    <cellStyle name="Comma 15 2 5 2" xfId="3559" xr:uid="{EF0EB464-7192-4AE5-B0CA-5990831C5255}"/>
    <cellStyle name="Comma 15 2 5 2 2" xfId="16239" xr:uid="{EDDC7BBE-DAB4-46CE-BC6F-B9B3EEC2573A}"/>
    <cellStyle name="Comma 15 2 5 2 3" xfId="9903" xr:uid="{6521330A-F75A-488B-982C-95CED88B5399}"/>
    <cellStyle name="Comma 15 2 5 3" xfId="5671" xr:uid="{FBDE22BC-AA97-41F5-8D4B-ABD03FBF2229}"/>
    <cellStyle name="Comma 15 2 5 3 2" xfId="18349" xr:uid="{AA273625-F812-4CA7-B517-3343327B6D3F}"/>
    <cellStyle name="Comma 15 2 5 3 3" xfId="12013" xr:uid="{49CF8413-B197-4066-90EC-7D1535CBAD2C}"/>
    <cellStyle name="Comma 15 2 5 4" xfId="14178" xr:uid="{13009456-8A82-4782-9E19-043521B18BF8}"/>
    <cellStyle name="Comma 15 2 5 5" xfId="7842" xr:uid="{AF989461-B001-439C-8CC0-BB4C1391C1A8}"/>
    <cellStyle name="Comma 15 2 6" xfId="1495" xr:uid="{0B8EC9EC-FC3F-40DE-A5AA-066DD9884A0F}"/>
    <cellStyle name="Comma 15 2 6 2" xfId="3799" xr:uid="{2D5217D4-1F3E-4297-B1E5-67C06ED24FA9}"/>
    <cellStyle name="Comma 15 2 6 2 2" xfId="16479" xr:uid="{251DD451-63C7-42D5-99C8-820C0420E5E6}"/>
    <cellStyle name="Comma 15 2 6 2 3" xfId="10143" xr:uid="{1A50AA25-BF9C-4879-9F8D-43AE111DCDE5}"/>
    <cellStyle name="Comma 15 2 6 3" xfId="5922" xr:uid="{874F57C4-F1B6-4CCE-BC43-AFDCCFF777C4}"/>
    <cellStyle name="Comma 15 2 6 3 2" xfId="18600" xr:uid="{0836A5E7-B390-43D4-BBEB-C751AC9D22CD}"/>
    <cellStyle name="Comma 15 2 6 3 3" xfId="12264" xr:uid="{7BE4DE45-1910-4DCA-B810-0CC2E32D9B63}"/>
    <cellStyle name="Comma 15 2 6 4" xfId="14418" xr:uid="{0216E1BF-E86C-42E2-ACB7-C7704623C2BA}"/>
    <cellStyle name="Comma 15 2 6 5" xfId="8082" xr:uid="{22869ABE-8E97-4ABF-B8B1-05C759912FE9}"/>
    <cellStyle name="Comma 15 2 7" xfId="2008" xr:uid="{4BBB03BA-D438-40BE-93F2-CEEE3D90B37C}"/>
    <cellStyle name="Comma 15 2 7 2" xfId="4107" xr:uid="{A7843A8B-57AF-45A6-8105-83256D930A0E}"/>
    <cellStyle name="Comma 15 2 7 2 2" xfId="16787" xr:uid="{03F7F836-DEC0-4E30-8058-A0F560A6046B}"/>
    <cellStyle name="Comma 15 2 7 2 3" xfId="10451" xr:uid="{7A4FE97A-1681-4988-9A20-1242065C0D7C}"/>
    <cellStyle name="Comma 15 2 7 3" xfId="6271" xr:uid="{E8BFCC3F-4DD5-4C27-9112-1FCCF15654DA}"/>
    <cellStyle name="Comma 15 2 7 3 2" xfId="18949" xr:uid="{D2155629-FA2D-4E64-AA9C-2598049D94D9}"/>
    <cellStyle name="Comma 15 2 7 3 3" xfId="12613" xr:uid="{C5AD3488-9949-4075-B50A-E18BF779705C}"/>
    <cellStyle name="Comma 15 2 7 4" xfId="14726" xr:uid="{5AE199C0-C231-4825-8A5D-A6157DB6A552}"/>
    <cellStyle name="Comma 15 2 7 5" xfId="8390" xr:uid="{9CA3660F-7F9E-431D-93E3-C0F6577487CA}"/>
    <cellStyle name="Comma 15 2 8" xfId="2318" xr:uid="{0F56BF0C-0AB0-4B8A-971A-75F55635578E}"/>
    <cellStyle name="Comma 15 2 8 2" xfId="4415" xr:uid="{B22671D2-1445-484E-AFA5-2B1370F4A1A1}"/>
    <cellStyle name="Comma 15 2 8 2 2" xfId="17095" xr:uid="{F5A1EA12-E047-422E-A8DA-4E84BEBAACE7}"/>
    <cellStyle name="Comma 15 2 8 2 3" xfId="10759" xr:uid="{4E2B2934-3266-4140-99B6-66A87CC0427F}"/>
    <cellStyle name="Comma 15 2 8 3" xfId="6579" xr:uid="{EB00E1BF-7C76-4C73-8265-3E68E7C7BC1E}"/>
    <cellStyle name="Comma 15 2 8 3 2" xfId="19257" xr:uid="{225802FD-69F5-4593-B493-07CEC982DAF0}"/>
    <cellStyle name="Comma 15 2 8 3 3" xfId="12921" xr:uid="{01E17C22-8520-43F1-88CA-95A071B77713}"/>
    <cellStyle name="Comma 15 2 8 4" xfId="15034" xr:uid="{6DEE5A29-F0CE-4FDD-9717-421D32399296}"/>
    <cellStyle name="Comma 15 2 8 5" xfId="8698" xr:uid="{DEE643C6-94CB-4CE0-9347-B9AF6B71D4B2}"/>
    <cellStyle name="Comma 15 2 9" xfId="2584" xr:uid="{7049FE65-FA61-4F63-B30C-8F503B1F1CC9}"/>
    <cellStyle name="Comma 15 2 9 2" xfId="4677" xr:uid="{711224A7-B61D-44C7-B0E2-55EC2467E9F4}"/>
    <cellStyle name="Comma 15 2 9 2 2" xfId="17357" xr:uid="{5462DD0C-44EC-4F3D-8796-43BE3DD934BE}"/>
    <cellStyle name="Comma 15 2 9 2 3" xfId="11021" xr:uid="{4B9263AE-CB74-4A55-9BF8-C67F974268E4}"/>
    <cellStyle name="Comma 15 2 9 3" xfId="6841" xr:uid="{35C735A9-D8B4-4676-9B8D-3FC329B47FB7}"/>
    <cellStyle name="Comma 15 2 9 3 2" xfId="19519" xr:uid="{0EC3A449-E516-4F62-A943-6FE1C82A0570}"/>
    <cellStyle name="Comma 15 2 9 3 3" xfId="13183" xr:uid="{42296261-6F2A-4237-AC56-5DC8E16CCBF0}"/>
    <cellStyle name="Comma 15 2 9 4" xfId="15296" xr:uid="{A9533FC3-BB53-4A3E-A4E5-7284A71E7A8E}"/>
    <cellStyle name="Comma 15 2 9 5" xfId="8960" xr:uid="{1D54DCB8-7869-419E-BA94-6735B0233899}"/>
    <cellStyle name="Comma 15 3" xfId="674" xr:uid="{F66C7CFE-4D0F-4926-B4B3-ACF41B94CD69}"/>
    <cellStyle name="Comma 15 3 10" xfId="5237" xr:uid="{8FB86081-F107-4F5E-AD57-CDF90CD9D68A}"/>
    <cellStyle name="Comma 15 3 10 2" xfId="17915" xr:uid="{8AF7FFAB-02CE-4A43-98DC-CA78E8C64CE2}"/>
    <cellStyle name="Comma 15 3 10 3" xfId="11579" xr:uid="{89EC2AC8-0945-4F0C-AD49-E7EB1AFFC974}"/>
    <cellStyle name="Comma 15 3 11" xfId="5048" xr:uid="{69BB94C8-D15D-456F-A8DA-0D0B57D4ACF2}"/>
    <cellStyle name="Comma 15 3 11 2" xfId="17728" xr:uid="{852219CE-9727-48C2-B1F8-9E62CAC3C8A3}"/>
    <cellStyle name="Comma 15 3 11 3" xfId="11392" xr:uid="{B89A83F1-F9BE-40A3-BB06-A5CB23B14051}"/>
    <cellStyle name="Comma 15 3 12" xfId="13757" xr:uid="{32C6E021-BC1A-4EB3-9F86-15DC0A0E0934}"/>
    <cellStyle name="Comma 15 3 13" xfId="7421" xr:uid="{C687D0D6-5BCC-4DE1-9FEF-9353A7074EF7}"/>
    <cellStyle name="Comma 15 3 2" xfId="991" xr:uid="{D2505C21-D8C3-4EA7-862C-6621C3E680C6}"/>
    <cellStyle name="Comma 15 3 2 2" xfId="3431" xr:uid="{18EE498F-CE64-4760-AB3B-3EADDF3AC8FD}"/>
    <cellStyle name="Comma 15 3 2 2 2" xfId="16111" xr:uid="{D35FA85D-017F-472A-A3D2-1BF566D9F224}"/>
    <cellStyle name="Comma 15 3 2 2 3" xfId="9775" xr:uid="{B2113361-41F5-4F31-9CDF-71559F6136F2}"/>
    <cellStyle name="Comma 15 3 2 3" xfId="5534" xr:uid="{1EB18604-EE0B-45E1-823A-AE0BA380499F}"/>
    <cellStyle name="Comma 15 3 2 3 2" xfId="18212" xr:uid="{DA495E56-AB03-4085-B47F-CD3CBDB3898C}"/>
    <cellStyle name="Comma 15 3 2 3 3" xfId="11876" xr:uid="{33694C31-2691-4E53-BA63-B454524D248F}"/>
    <cellStyle name="Comma 15 3 2 4" xfId="14050" xr:uid="{6FF024E2-2506-4695-8E6B-4C1DA59CFFBF}"/>
    <cellStyle name="Comma 15 3 2 5" xfId="7714" xr:uid="{400338D6-C04D-46DA-B8EE-4D0A904F4FD8}"/>
    <cellStyle name="Comma 15 3 3" xfId="1309" xr:uid="{CCDF22C3-8A7D-4D5D-9C89-3E7191EF70B8}"/>
    <cellStyle name="Comma 15 3 3 2" xfId="3658" xr:uid="{5E4A98BE-F7B8-4C39-B518-A40DD6F15840}"/>
    <cellStyle name="Comma 15 3 3 2 2" xfId="16338" xr:uid="{C3A061F8-C46F-42F0-BCF8-91B2212BF928}"/>
    <cellStyle name="Comma 15 3 3 2 3" xfId="10002" xr:uid="{BE49973C-F37C-4593-BECB-56414C213BCB}"/>
    <cellStyle name="Comma 15 3 3 3" xfId="5773" xr:uid="{742A29AC-6745-4473-A06C-8CDE0BBBC19B}"/>
    <cellStyle name="Comma 15 3 3 3 2" xfId="18451" xr:uid="{DDB43FAB-3EDD-4716-BD4F-F4A5299D4EAD}"/>
    <cellStyle name="Comma 15 3 3 3 3" xfId="12115" xr:uid="{1F9C3769-EF30-4F67-93C3-CF886C52CC33}"/>
    <cellStyle name="Comma 15 3 3 4" xfId="14277" xr:uid="{8DAC5E1D-7392-4403-A4CB-3A8C9DB800A5}"/>
    <cellStyle name="Comma 15 3 3 5" xfId="7941" xr:uid="{40241537-61A6-465B-B65D-4F743976B127}"/>
    <cellStyle name="Comma 15 3 4" xfId="1624" xr:uid="{9650C0A1-B0BF-478E-BF1E-ACF8FE1A220C}"/>
    <cellStyle name="Comma 15 3 4 2" xfId="3926" xr:uid="{0D934970-C42C-403A-9475-70CFC064AB83}"/>
    <cellStyle name="Comma 15 3 4 2 2" xfId="16606" xr:uid="{944E9FB3-1EB0-4A2E-AE83-1A36339D55C9}"/>
    <cellStyle name="Comma 15 3 4 2 3" xfId="10270" xr:uid="{FAFD77CD-46A6-464D-A6A4-C6079E09317A}"/>
    <cellStyle name="Comma 15 3 4 3" xfId="6049" xr:uid="{C003A794-EC1F-4402-9F01-E30231D4B2C3}"/>
    <cellStyle name="Comma 15 3 4 3 2" xfId="18727" xr:uid="{D3E1A202-9577-4D21-A418-B18C86B38353}"/>
    <cellStyle name="Comma 15 3 4 3 3" xfId="12391" xr:uid="{B3DDEBD7-2D00-41A5-94DA-6D6AD8BAB2AB}"/>
    <cellStyle name="Comma 15 3 4 4" xfId="14545" xr:uid="{8885A20D-A4B4-44C3-905C-9580EFFAB322}"/>
    <cellStyle name="Comma 15 3 4 5" xfId="8209" xr:uid="{75D18843-56C6-4C18-BB2E-08264325DE04}"/>
    <cellStyle name="Comma 15 3 5" xfId="2135" xr:uid="{B56CB6A0-E0A7-4EB8-99C3-05F86279DAA9}"/>
    <cellStyle name="Comma 15 3 5 2" xfId="4234" xr:uid="{60429745-B928-49C6-876B-A2AF12AC721E}"/>
    <cellStyle name="Comma 15 3 5 2 2" xfId="16914" xr:uid="{30683BBC-3C00-4EC8-8878-19BC415559A4}"/>
    <cellStyle name="Comma 15 3 5 2 3" xfId="10578" xr:uid="{73FF33B4-7B1D-4C18-8BC9-A8A03561B60A}"/>
    <cellStyle name="Comma 15 3 5 3" xfId="6398" xr:uid="{8DE8A765-2C74-45BE-8140-C8C353554261}"/>
    <cellStyle name="Comma 15 3 5 3 2" xfId="19076" xr:uid="{293AB1A0-A115-4BAE-87E8-CCEAF65B487E}"/>
    <cellStyle name="Comma 15 3 5 3 3" xfId="12740" xr:uid="{7DB0D5CE-A4E4-40A8-9965-04369E300D80}"/>
    <cellStyle name="Comma 15 3 5 4" xfId="14853" xr:uid="{1B729BE9-8084-43DA-B93E-CAF54B04873F}"/>
    <cellStyle name="Comma 15 3 5 5" xfId="8517" xr:uid="{AD31FF01-9FFF-4A70-894A-DE87097DFC37}"/>
    <cellStyle name="Comma 15 3 6" xfId="2445" xr:uid="{D36A7988-E481-42C3-A5C1-542D473A3CCE}"/>
    <cellStyle name="Comma 15 3 6 2" xfId="4542" xr:uid="{F34C3008-8071-4A9B-A6CA-A34805AA07EE}"/>
    <cellStyle name="Comma 15 3 6 2 2" xfId="17222" xr:uid="{88AA2CAC-E089-4691-B3B4-FB8F06111B97}"/>
    <cellStyle name="Comma 15 3 6 2 3" xfId="10886" xr:uid="{09ACCE9C-8656-48A2-A511-89206019330C}"/>
    <cellStyle name="Comma 15 3 6 3" xfId="6706" xr:uid="{484F4F40-6C70-425A-AF11-AF1A93730C1D}"/>
    <cellStyle name="Comma 15 3 6 3 2" xfId="19384" xr:uid="{EEA2C53C-2F1E-4778-AABE-B92BB8B1EB8A}"/>
    <cellStyle name="Comma 15 3 6 3 3" xfId="13048" xr:uid="{BBA6EE9C-A86F-47CC-BDCB-C9A098E98B99}"/>
    <cellStyle name="Comma 15 3 6 4" xfId="15161" xr:uid="{67C8120D-0311-41C9-AA73-CF0817C09ABB}"/>
    <cellStyle name="Comma 15 3 6 5" xfId="8825" xr:uid="{497A8ED0-B4C3-4729-A99E-3C0BCBE5470F}"/>
    <cellStyle name="Comma 15 3 7" xfId="2683" xr:uid="{597E6044-3D83-4D13-8E1D-2A6D2DFAB444}"/>
    <cellStyle name="Comma 15 3 7 2" xfId="4776" xr:uid="{BBF6CD0D-AC29-4EF3-83AF-8862C57C562D}"/>
    <cellStyle name="Comma 15 3 7 2 2" xfId="17456" xr:uid="{1625C324-C17C-45F5-AF9C-64E45921E1D6}"/>
    <cellStyle name="Comma 15 3 7 2 3" xfId="11120" xr:uid="{35DF0D51-8711-41A7-AAA7-7535F500CCFF}"/>
    <cellStyle name="Comma 15 3 7 3" xfId="6940" xr:uid="{2236E47A-623E-42F3-8395-149E58812416}"/>
    <cellStyle name="Comma 15 3 7 3 2" xfId="19618" xr:uid="{82BADDED-E400-4AA2-99B4-FC2A5B53E694}"/>
    <cellStyle name="Comma 15 3 7 3 3" xfId="13282" xr:uid="{4B53DE92-6C36-43C9-82FC-DC28BC1BED87}"/>
    <cellStyle name="Comma 15 3 7 4" xfId="15395" xr:uid="{587539FF-0F29-479A-8531-4CB30E015583}"/>
    <cellStyle name="Comma 15 3 7 5" xfId="9059" xr:uid="{A9EB84D4-34CD-4798-9D4D-EA5E0EF5EF1D}"/>
    <cellStyle name="Comma 15 3 8" xfId="2896" xr:uid="{9B37D47D-A5E8-4341-9073-C78B5CBB2FA8}"/>
    <cellStyle name="Comma 15 3 8 2" xfId="4981" xr:uid="{27AFA550-08C2-4BA2-9992-84BAE0DC6BC6}"/>
    <cellStyle name="Comma 15 3 8 2 2" xfId="17661" xr:uid="{107D798D-A03B-4E3F-B1F6-864573AE1C6E}"/>
    <cellStyle name="Comma 15 3 8 2 3" xfId="11325" xr:uid="{BCAD1AB7-7CE9-49F4-AA64-5F379B42D67D}"/>
    <cellStyle name="Comma 15 3 8 3" xfId="7145" xr:uid="{79027E5B-53F4-44DC-9634-CBE267802EEB}"/>
    <cellStyle name="Comma 15 3 8 3 2" xfId="19823" xr:uid="{766BDE0C-96EA-4966-8C71-85896633357E}"/>
    <cellStyle name="Comma 15 3 8 3 3" xfId="13487" xr:uid="{7DC40505-3FF3-4A12-BC5D-2DCA68825ACB}"/>
    <cellStyle name="Comma 15 3 8 4" xfId="15600" xr:uid="{30F4A8C5-150B-4845-AB1F-9DAE2358C182}"/>
    <cellStyle name="Comma 15 3 8 5" xfId="9264" xr:uid="{C73ABEF1-6C01-4EC7-91B5-B36F38901009}"/>
    <cellStyle name="Comma 15 3 9" xfId="3138" xr:uid="{B2CDAF8A-16C1-4EE5-B1B1-DD0980341A65}"/>
    <cellStyle name="Comma 15 3 9 2" xfId="15818" xr:uid="{B5656B27-AFBE-4288-B078-AFE698EBBF34}"/>
    <cellStyle name="Comma 15 3 9 3" xfId="9482" xr:uid="{66B208C8-C5E8-4011-B35E-5FFE9512D158}"/>
    <cellStyle name="Comma 15 4" xfId="898" xr:uid="{DF6793BE-5E4E-435F-8FF8-07977F205AFD}"/>
    <cellStyle name="Comma 15 4 10" xfId="5032" xr:uid="{F711A22E-B305-4BCE-B5E7-FD1673A3CF92}"/>
    <cellStyle name="Comma 15 4 10 2" xfId="17712" xr:uid="{1CE1A253-EF4E-4AE8-BA00-1F7A8A270E8B}"/>
    <cellStyle name="Comma 15 4 10 3" xfId="11376" xr:uid="{6CA527AD-F8D0-47A8-AF66-DF49ED0C8212}"/>
    <cellStyle name="Comma 15 4 11" xfId="13957" xr:uid="{1EB07553-BCBA-4E40-8EC2-C7772CA09FBD}"/>
    <cellStyle name="Comma 15 4 12" xfId="7621" xr:uid="{EDFE2965-290C-4AE0-B754-B29E3B42F60A}"/>
    <cellStyle name="Comma 15 4 2" xfId="1216" xr:uid="{412B1BA9-B6AD-43B1-AAC1-748FD4498103}"/>
    <cellStyle name="Comma 15 4 2 2" xfId="3589" xr:uid="{E38A9881-2F8B-45F4-9BA1-BD62D8696E00}"/>
    <cellStyle name="Comma 15 4 2 2 2" xfId="16269" xr:uid="{51D19C51-4174-4C89-BE64-7395AA810916}"/>
    <cellStyle name="Comma 15 4 2 2 3" xfId="9933" xr:uid="{7377A57D-6C41-4E90-91B4-DF654132921B}"/>
    <cellStyle name="Comma 15 4 2 3" xfId="5701" xr:uid="{A5DEF7F3-D68C-4BA6-A749-8F06F0E6A74C}"/>
    <cellStyle name="Comma 15 4 2 3 2" xfId="18379" xr:uid="{D30B0BAB-C2B3-4470-B5E4-B13C399D0C02}"/>
    <cellStyle name="Comma 15 4 2 3 3" xfId="12043" xr:uid="{66E273CD-230E-458F-8E28-3E90680536F1}"/>
    <cellStyle name="Comma 15 4 2 4" xfId="14208" xr:uid="{7BFF874D-2F65-49CF-AAC7-07FDCAB531CE}"/>
    <cellStyle name="Comma 15 4 2 5" xfId="7872" xr:uid="{3513529E-29E2-47D0-A0B0-9B8C73EB73E0}"/>
    <cellStyle name="Comma 15 4 3" xfId="1531" xr:uid="{3DF6B7EA-4320-49DD-AC01-AC948A1458C8}"/>
    <cellStyle name="Comma 15 4 3 2" xfId="3833" xr:uid="{55175C93-4D52-4FAC-AD69-9C7BFFD5B328}"/>
    <cellStyle name="Comma 15 4 3 2 2" xfId="16513" xr:uid="{48DC645A-8FAB-4A14-B127-FC51305D57C0}"/>
    <cellStyle name="Comma 15 4 3 2 3" xfId="10177" xr:uid="{C86D84EC-6FD6-4E72-8AF5-A39A1FC2469E}"/>
    <cellStyle name="Comma 15 4 3 3" xfId="5956" xr:uid="{2D6DEDBD-5EF8-4E9B-930B-0E08D442D19E}"/>
    <cellStyle name="Comma 15 4 3 3 2" xfId="18634" xr:uid="{A3881BC5-BE1F-439A-A9A7-AFF390BDEAE0}"/>
    <cellStyle name="Comma 15 4 3 3 3" xfId="12298" xr:uid="{75E94A25-372E-46D6-9C84-7138F86F46CA}"/>
    <cellStyle name="Comma 15 4 3 4" xfId="14452" xr:uid="{2EDCF931-2123-4BCD-A396-C57D8CBE535A}"/>
    <cellStyle name="Comma 15 4 3 5" xfId="8116" xr:uid="{73901F55-62BA-4D18-865D-01C422A20770}"/>
    <cellStyle name="Comma 15 4 4" xfId="2042" xr:uid="{46694328-6E7E-41A2-880C-75EE855E156D}"/>
    <cellStyle name="Comma 15 4 4 2" xfId="4141" xr:uid="{47013A5C-D813-489C-B032-D9124BFB436B}"/>
    <cellStyle name="Comma 15 4 4 2 2" xfId="16821" xr:uid="{2505232C-49B5-4931-AC42-2C3CB7A983CF}"/>
    <cellStyle name="Comma 15 4 4 2 3" xfId="10485" xr:uid="{A0659A3D-16AC-4122-BF4D-1F4BD3B3A9E9}"/>
    <cellStyle name="Comma 15 4 4 3" xfId="6305" xr:uid="{68DE22A2-06DA-4BCE-AE59-5F7ECF08C986}"/>
    <cellStyle name="Comma 15 4 4 3 2" xfId="18983" xr:uid="{DEF69FE3-70CC-483D-A4F0-5EFE1F48B755}"/>
    <cellStyle name="Comma 15 4 4 3 3" xfId="12647" xr:uid="{AF7852AB-49AE-4990-9D34-DFE617C42D3C}"/>
    <cellStyle name="Comma 15 4 4 4" xfId="14760" xr:uid="{48E6827E-4F9A-47FE-AAFC-D1568396AEA0}"/>
    <cellStyle name="Comma 15 4 4 5" xfId="8424" xr:uid="{185B40B0-41DA-4AC3-A6C3-D2D8F1242542}"/>
    <cellStyle name="Comma 15 4 5" xfId="2352" xr:uid="{5BB0C841-A20A-4276-BDBA-FCB4C2E7B105}"/>
    <cellStyle name="Comma 15 4 5 2" xfId="4449" xr:uid="{74A7A392-6969-4197-8EC6-2956FBAAB9BA}"/>
    <cellStyle name="Comma 15 4 5 2 2" xfId="17129" xr:uid="{4F984E6E-5911-487F-819B-DA33EEC37BF1}"/>
    <cellStyle name="Comma 15 4 5 2 3" xfId="10793" xr:uid="{881D0348-0232-4811-A934-32B904663CAB}"/>
    <cellStyle name="Comma 15 4 5 3" xfId="6613" xr:uid="{E1CFBAF1-4AA3-4767-8C6F-121DA512C44F}"/>
    <cellStyle name="Comma 15 4 5 3 2" xfId="19291" xr:uid="{FF6FDC84-844F-4F8A-834F-849E5B395D85}"/>
    <cellStyle name="Comma 15 4 5 3 3" xfId="12955" xr:uid="{128D3005-AB3F-45E5-BF32-049D36127435}"/>
    <cellStyle name="Comma 15 4 5 4" xfId="15068" xr:uid="{F2298D21-5B36-4662-ABD7-1FE56690667C}"/>
    <cellStyle name="Comma 15 4 5 5" xfId="8732" xr:uid="{32771863-E684-4064-B406-5E22E2221618}"/>
    <cellStyle name="Comma 15 4 6" xfId="2614" xr:uid="{1A2ADDB2-46A8-4377-8BE6-87407E167291}"/>
    <cellStyle name="Comma 15 4 6 2" xfId="4707" xr:uid="{3CE16729-A0A0-411F-ACAA-F1DA585F2AD0}"/>
    <cellStyle name="Comma 15 4 6 2 2" xfId="17387" xr:uid="{222C7F11-D7BA-4631-92BA-C59FB240635A}"/>
    <cellStyle name="Comma 15 4 6 2 3" xfId="11051" xr:uid="{B46D0BA6-2FFF-497A-9E75-2E0A14D68A4F}"/>
    <cellStyle name="Comma 15 4 6 3" xfId="6871" xr:uid="{109C395F-C5E0-476B-9711-6609C4BE7155}"/>
    <cellStyle name="Comma 15 4 6 3 2" xfId="19549" xr:uid="{9505454C-2A56-42F7-AAF4-734EEA50C0A0}"/>
    <cellStyle name="Comma 15 4 6 3 3" xfId="13213" xr:uid="{37AED10C-7A12-46DC-B3C8-DA43331FF359}"/>
    <cellStyle name="Comma 15 4 6 4" xfId="15326" xr:uid="{19F18F8D-9C26-4528-B5C9-DA514F8BDFA4}"/>
    <cellStyle name="Comma 15 4 6 5" xfId="8990" xr:uid="{0D847311-92EB-434B-9414-436266365A26}"/>
    <cellStyle name="Comma 15 4 7" xfId="2827" xr:uid="{3E396419-6D16-4578-968C-5270C8449FA1}"/>
    <cellStyle name="Comma 15 4 7 2" xfId="4912" xr:uid="{B43AC306-1876-4F04-81B0-29AA867244C8}"/>
    <cellStyle name="Comma 15 4 7 2 2" xfId="17592" xr:uid="{69443D8F-4C5F-4411-936A-B17C02708322}"/>
    <cellStyle name="Comma 15 4 7 2 3" xfId="11256" xr:uid="{8A1EEC33-6E82-49A9-BEC1-AEC1758341DE}"/>
    <cellStyle name="Comma 15 4 7 3" xfId="7076" xr:uid="{1E2B876B-2AD8-422D-85F1-85A5693E834A}"/>
    <cellStyle name="Comma 15 4 7 3 2" xfId="19754" xr:uid="{CFC8521C-4926-401D-8819-E500B11C3CF6}"/>
    <cellStyle name="Comma 15 4 7 3 3" xfId="13418" xr:uid="{6A857714-C163-4F30-A8A0-8B0F2A137746}"/>
    <cellStyle name="Comma 15 4 7 4" xfId="15531" xr:uid="{59E02FFB-90AD-403B-A82C-EA1714226173}"/>
    <cellStyle name="Comma 15 4 7 5" xfId="9195" xr:uid="{13DB9085-301D-4A62-8E65-C4D85835FE91}"/>
    <cellStyle name="Comma 15 4 8" xfId="3338" xr:uid="{2F0D4ABB-1AA4-4ECB-A4B9-F4092042F731}"/>
    <cellStyle name="Comma 15 4 8 2" xfId="16018" xr:uid="{8F60B963-34CA-4856-80E7-4E8EBF8A58C0}"/>
    <cellStyle name="Comma 15 4 8 3" xfId="9682" xr:uid="{8DE458E1-8B1C-431F-B4E2-2CC72F154BE1}"/>
    <cellStyle name="Comma 15 4 9" xfId="5441" xr:uid="{C97E8A92-E333-48DC-8380-9D3BE0083F37}"/>
    <cellStyle name="Comma 15 4 9 2" xfId="18119" xr:uid="{A5C26D3F-0FB6-4A99-ACCA-326CEA070267}"/>
    <cellStyle name="Comma 15 4 9 3" xfId="11783" xr:uid="{CCBDF22C-8B48-477A-A3E6-69FA4A8C8F14}"/>
    <cellStyle name="Comma 15 5" xfId="802" xr:uid="{FEED9680-8688-4F69-AD20-BD07CB7717EC}"/>
    <cellStyle name="Comma 15 5 2" xfId="3250" xr:uid="{B5E2066E-DC5A-450B-86CA-DB37C51A4DAA}"/>
    <cellStyle name="Comma 15 5 2 2" xfId="15930" xr:uid="{7BD257CF-ECD1-4AB5-A36D-30F1A97184B2}"/>
    <cellStyle name="Comma 15 5 2 3" xfId="9594" xr:uid="{DB318F25-6F50-452D-B92D-CE88F3111F33}"/>
    <cellStyle name="Comma 15 5 3" xfId="5350" xr:uid="{8C874B62-1629-43D8-A364-59843F3E70C5}"/>
    <cellStyle name="Comma 15 5 3 2" xfId="18028" xr:uid="{87F79FB0-5FF0-4DAE-A23F-D05C1856570A}"/>
    <cellStyle name="Comma 15 5 3 3" xfId="11692" xr:uid="{FF748D7B-F271-4E73-AEBB-EC4BCEF5183C}"/>
    <cellStyle name="Comma 15 5 4" xfId="13869" xr:uid="{B620A27E-0991-408E-A835-3D47FDE402F6}"/>
    <cellStyle name="Comma 15 5 5" xfId="7533" xr:uid="{20A493DD-186E-41C0-8B4C-539DBF12B213}"/>
    <cellStyle name="Comma 15 6" xfId="1126" xr:uid="{71F73363-1332-4B07-9B7D-94A271A0EF6C}"/>
    <cellStyle name="Comma 15 6 2" xfId="3529" xr:uid="{80EB20EA-E38F-49EC-B02A-E8C6352DBB5A}"/>
    <cellStyle name="Comma 15 6 2 2" xfId="16209" xr:uid="{ECF0B9C6-683E-42AB-B43E-74183FDE841C}"/>
    <cellStyle name="Comma 15 6 2 3" xfId="9873" xr:uid="{98FD99C0-86C4-4E53-84A8-2F473899D5B1}"/>
    <cellStyle name="Comma 15 6 3" xfId="5635" xr:uid="{1A672B6E-0DF0-461F-AFB5-105FE3D665F8}"/>
    <cellStyle name="Comma 15 6 3 2" xfId="18313" xr:uid="{B55CAA55-188A-43AE-9974-F81860E04577}"/>
    <cellStyle name="Comma 15 6 3 3" xfId="11977" xr:uid="{1CFA1127-A46D-4857-B959-9D8188C07B87}"/>
    <cellStyle name="Comma 15 6 4" xfId="14148" xr:uid="{32A7F8E2-7B26-4445-BDD2-1BB150D5042F}"/>
    <cellStyle name="Comma 15 6 5" xfId="7812" xr:uid="{5B5EFFDD-4482-4EEE-A9AF-C75196E3162A}"/>
    <cellStyle name="Comma 15 7" xfId="1439" xr:uid="{5F30B258-4FCB-4AEC-BA86-CF96A4583286}"/>
    <cellStyle name="Comma 15 7 2" xfId="3745" xr:uid="{005499ED-1174-4435-A42A-FE6198E7E0F8}"/>
    <cellStyle name="Comma 15 7 2 2" xfId="16425" xr:uid="{6CA9B7D9-2FB2-4766-ACE1-6A5B9E2273C3}"/>
    <cellStyle name="Comma 15 7 2 3" xfId="10089" xr:uid="{5F8E0531-D0CB-4151-8BD5-923C36F668D0}"/>
    <cellStyle name="Comma 15 7 3" xfId="5868" xr:uid="{98F35477-07D3-4F8F-A362-2EFCC54AD737}"/>
    <cellStyle name="Comma 15 7 3 2" xfId="18546" xr:uid="{CF72C09D-AB38-4D95-A320-62CED39D1E8E}"/>
    <cellStyle name="Comma 15 7 3 3" xfId="12210" xr:uid="{2BA90214-2774-4D47-9D7D-F1CABAA6F54D}"/>
    <cellStyle name="Comma 15 7 4" xfId="14364" xr:uid="{63183543-9450-413F-A4DA-756213E7BA6A}"/>
    <cellStyle name="Comma 15 7 5" xfId="8028" xr:uid="{E8632FA8-28FC-4DBF-B352-082CD5CC2CA8}"/>
    <cellStyle name="Comma 15 8" xfId="1954" xr:uid="{D3519109-2683-40C8-9B60-0421A888F378}"/>
    <cellStyle name="Comma 15 8 2" xfId="4053" xr:uid="{CBEE0D08-286D-4924-8C26-969735B09F36}"/>
    <cellStyle name="Comma 15 8 2 2" xfId="16733" xr:uid="{4BD31271-2B80-449E-85F6-BFF7C226D9F9}"/>
    <cellStyle name="Comma 15 8 2 3" xfId="10397" xr:uid="{230EA151-7043-4832-AD2D-83A586537153}"/>
    <cellStyle name="Comma 15 8 3" xfId="6217" xr:uid="{A228E8BA-36F5-4608-9122-4144A1EAE001}"/>
    <cellStyle name="Comma 15 8 3 2" xfId="18895" xr:uid="{D57E3244-3754-4524-9B31-12A2A5FD1571}"/>
    <cellStyle name="Comma 15 8 3 3" xfId="12559" xr:uid="{2614489C-1AD3-421A-8247-E7905E616647}"/>
    <cellStyle name="Comma 15 8 4" xfId="14672" xr:uid="{7E306D4A-7DD8-440A-8DBB-B928AF3F37DB}"/>
    <cellStyle name="Comma 15 8 5" xfId="8336" xr:uid="{472B8870-B86D-42F5-806E-B8AF4A16E964}"/>
    <cellStyle name="Comma 15 9" xfId="2264" xr:uid="{D754D0BF-90F8-422B-859C-90945FF5DD12}"/>
    <cellStyle name="Comma 15 9 2" xfId="4361" xr:uid="{2DE614FB-FEAE-4093-9B04-9321E68345E9}"/>
    <cellStyle name="Comma 15 9 2 2" xfId="17041" xr:uid="{D57EFB36-3B53-4B2F-B587-9F422B59FA7F}"/>
    <cellStyle name="Comma 15 9 2 3" xfId="10705" xr:uid="{29160082-19C7-4BCF-A2BE-8E12AFF6CEAC}"/>
    <cellStyle name="Comma 15 9 3" xfId="6525" xr:uid="{CBF550E9-5206-4498-B62A-32ED66903FD3}"/>
    <cellStyle name="Comma 15 9 3 2" xfId="19203" xr:uid="{9553F651-BB01-461D-8511-59E7CFC50F48}"/>
    <cellStyle name="Comma 15 9 3 3" xfId="12867" xr:uid="{684A4969-B0A2-4EA2-BF9A-F2C5F92E2354}"/>
    <cellStyle name="Comma 15 9 4" xfId="14980" xr:uid="{63BBA83A-B6A8-4BB0-B3E0-4ADB6817A6C1}"/>
    <cellStyle name="Comma 15 9 5" xfId="8644" xr:uid="{5DB5E033-F252-4677-8C44-59B8ADC2ADEC}"/>
    <cellStyle name="Comma 16" xfId="403" xr:uid="{E56B6D26-9AD2-47A6-89BD-A566EA40EC68}"/>
    <cellStyle name="Comma 16 10" xfId="5101" xr:uid="{34D43531-72F3-4334-84DA-D3230A288D40}"/>
    <cellStyle name="Comma 16 10 2" xfId="17780" xr:uid="{D5DB452B-06A0-46EB-A3B0-74A2A50DB4A6}"/>
    <cellStyle name="Comma 16 10 3" xfId="11444" xr:uid="{27569134-EE7B-4567-B637-0B90FC00F541}"/>
    <cellStyle name="Comma 16 11" xfId="13635" xr:uid="{A3BA1531-BFDE-4A8A-84EF-8E0CF78C03B3}"/>
    <cellStyle name="Comma 16 12" xfId="7299" xr:uid="{2701DC4E-7744-4C83-9AA3-0C3769A3A222}"/>
    <cellStyle name="Comma 16 2" xfId="588" xr:uid="{43715EBB-7589-48C2-8930-A689B5FB0DC7}"/>
    <cellStyle name="Comma 16 2 10" xfId="13691" xr:uid="{C8E76FE3-975B-44D7-B73E-1DC914BBCE84}"/>
    <cellStyle name="Comma 16 2 11" xfId="7355" xr:uid="{BC11EA29-6B6F-48C0-B6C5-86B65430E380}"/>
    <cellStyle name="Comma 16 2 2" xfId="735" xr:uid="{6D16C0A9-0917-4043-8512-F3460EAB2DE0}"/>
    <cellStyle name="Comma 16 2 2 10" xfId="7477" xr:uid="{314C9E97-5A56-4150-9711-20D7652900D7}"/>
    <cellStyle name="Comma 16 2 2 2" xfId="1047" xr:uid="{79057BD8-2912-4A0F-9B76-D08EBF22FEA5}"/>
    <cellStyle name="Comma 16 2 2 2 2" xfId="3487" xr:uid="{03545328-E387-4649-9FB7-BFD0CEB85BF3}"/>
    <cellStyle name="Comma 16 2 2 2 2 2" xfId="16167" xr:uid="{1C570C74-9227-4E6D-A6C6-9A8692299B66}"/>
    <cellStyle name="Comma 16 2 2 2 2 3" xfId="9831" xr:uid="{3FA7B116-02C4-4711-9F44-F10F3936697C}"/>
    <cellStyle name="Comma 16 2 2 2 3" xfId="5590" xr:uid="{E55B5CD1-B0D3-4741-81BB-60D3154CCB59}"/>
    <cellStyle name="Comma 16 2 2 2 3 2" xfId="18268" xr:uid="{E0B84B68-5C2E-4CE4-96B8-FDF1A5DDC25B}"/>
    <cellStyle name="Comma 16 2 2 2 3 3" xfId="11932" xr:uid="{184EC6E0-5FA1-4836-95FB-24570100D533}"/>
    <cellStyle name="Comma 16 2 2 2 4" xfId="14106" xr:uid="{0A3A6D35-D7CD-4EA7-B186-E626E8FD938C}"/>
    <cellStyle name="Comma 16 2 2 2 5" xfId="7770" xr:uid="{71612872-BC73-4A38-BA5F-99CBB7056E4D}"/>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3" xfId="10326" xr:uid="{EFDF33B1-EAA4-41D4-B1BD-44AEE134C336}"/>
    <cellStyle name="Comma 16 2 2 4 3" xfId="6105" xr:uid="{A3E3F7B0-41D4-4B09-9095-7FB0AE544B31}"/>
    <cellStyle name="Comma 16 2 2 4 3 2" xfId="18783" xr:uid="{433D00B0-0516-40AF-9171-3C73376E6CCF}"/>
    <cellStyle name="Comma 16 2 2 4 3 3" xfId="12447" xr:uid="{7974E693-41F5-4F1B-9F76-F8707356D483}"/>
    <cellStyle name="Comma 16 2 2 4 4" xfId="14601" xr:uid="{C924046C-E0CE-47FA-B8FD-5288C8A369CF}"/>
    <cellStyle name="Comma 16 2 2 4 5" xfId="8265" xr:uid="{2358FB90-3356-45F8-B8A1-F450B68AF76F}"/>
    <cellStyle name="Comma 16 2 2 5" xfId="2191" xr:uid="{25BDAF2E-B5C9-43E5-A9A5-D9DF7987B5FC}"/>
    <cellStyle name="Comma 16 2 2 5 2" xfId="4290" xr:uid="{A144636F-ED9D-474A-91A7-08046F5A5EDE}"/>
    <cellStyle name="Comma 16 2 2 5 2 2" xfId="16970" xr:uid="{EB7B799C-4F03-4DAD-AC1E-BFFD2D5484FC}"/>
    <cellStyle name="Comma 16 2 2 5 2 3" xfId="10634" xr:uid="{0955A25E-2315-47E7-8DAD-123E28A07C28}"/>
    <cellStyle name="Comma 16 2 2 5 3" xfId="6454" xr:uid="{9BD8D7E1-B74A-4DE3-9807-6E57E3D38FA9}"/>
    <cellStyle name="Comma 16 2 2 5 3 2" xfId="19132" xr:uid="{304ACFEE-6FF1-4ADA-AB08-8D8454F778BA}"/>
    <cellStyle name="Comma 16 2 2 5 3 3" xfId="12796" xr:uid="{B1BA5DCC-721F-4ED6-93BB-F78850699376}"/>
    <cellStyle name="Comma 16 2 2 5 4" xfId="14909" xr:uid="{56706ABE-974E-4D87-BF17-8D9D0846976A}"/>
    <cellStyle name="Comma 16 2 2 5 5" xfId="8573" xr:uid="{1E3EC8CC-7314-4114-B968-D74A221076A6}"/>
    <cellStyle name="Comma 16 2 2 6" xfId="2501" xr:uid="{F683DDDF-BDF7-448E-9CAD-370AD8071C00}"/>
    <cellStyle name="Comma 16 2 2 6 2" xfId="4598" xr:uid="{E9039E37-F8AC-44E8-B040-3F2802A5D26C}"/>
    <cellStyle name="Comma 16 2 2 6 2 2" xfId="17278" xr:uid="{9B99CEAD-6F37-4D5E-AB0E-D8BB64026771}"/>
    <cellStyle name="Comma 16 2 2 6 2 3" xfId="10942" xr:uid="{DBCB48DD-D2E5-47ED-914B-3F632C07C773}"/>
    <cellStyle name="Comma 16 2 2 6 3" xfId="6762" xr:uid="{2C65FCC1-544D-4F60-9EDB-8C22449194C7}"/>
    <cellStyle name="Comma 16 2 2 6 3 2" xfId="19440" xr:uid="{33F2F7BB-F793-49C8-973D-AE6229765DF2}"/>
    <cellStyle name="Comma 16 2 2 6 3 3" xfId="13104" xr:uid="{F90EFEB9-F21E-4FE3-8C38-7C8E1D339A0C}"/>
    <cellStyle name="Comma 16 2 2 6 4" xfId="15217" xr:uid="{B4FDE23A-FBC4-4CB9-8911-6260E9297645}"/>
    <cellStyle name="Comma 16 2 2 6 5" xfId="8881" xr:uid="{64E0057A-6884-468D-BAA6-42E9E05D5C85}"/>
    <cellStyle name="Comma 16 2 2 7" xfId="3194" xr:uid="{AAAB0D51-9CBD-4482-BF4A-65D57E184161}"/>
    <cellStyle name="Comma 16 2 2 7 2" xfId="15874" xr:uid="{A97BF529-1284-40C9-A4B8-D812702B9EE1}"/>
    <cellStyle name="Comma 16 2 2 7 3" xfId="9538" xr:uid="{E3208EA3-10B1-4934-AEBF-980D5C56EB1E}"/>
    <cellStyle name="Comma 16 2 2 8" xfId="5294" xr:uid="{2D7E01A6-1E86-4AF9-890E-0D150E7869E5}"/>
    <cellStyle name="Comma 16 2 2 8 2" xfId="17972" xr:uid="{F0B5EBDF-8689-40F2-BE5D-C05CDA89FA9E}"/>
    <cellStyle name="Comma 16 2 2 8 3" xfId="11636" xr:uid="{3BF13209-7BCB-4AB3-B9B9-D0C24163EB73}"/>
    <cellStyle name="Comma 16 2 2 9" xfId="13813" xr:uid="{DA14A8DF-E133-4F36-87D4-D63EC83A6754}"/>
    <cellStyle name="Comma 16 2 3" xfId="858" xr:uid="{A7881D98-0473-43D7-9D73-E1D1392E9FFB}"/>
    <cellStyle name="Comma 16 2 3 2" xfId="3306" xr:uid="{D84B7189-3196-4794-AC21-BEDABA691F4E}"/>
    <cellStyle name="Comma 16 2 3 2 2" xfId="15986" xr:uid="{63BA3711-564F-45D5-9D64-621B29D0A454}"/>
    <cellStyle name="Comma 16 2 3 2 3" xfId="9650" xr:uid="{31BCDE05-D3C5-4F51-9A64-6D138D28B1CD}"/>
    <cellStyle name="Comma 16 2 3 3" xfId="5406" xr:uid="{A074D945-263F-4DB7-8A1D-C7231513F846}"/>
    <cellStyle name="Comma 16 2 3 3 2" xfId="18084" xr:uid="{23A1ACB1-FFBB-4557-9571-CDBCAB8E72BB}"/>
    <cellStyle name="Comma 16 2 3 3 3" xfId="11748" xr:uid="{8E8F8004-9BEC-45B4-93B6-CBFBD357C88F}"/>
    <cellStyle name="Comma 16 2 3 4" xfId="13925" xr:uid="{6A76BC9D-160A-44BC-AE35-E40A0BFA0460}"/>
    <cellStyle name="Comma 16 2 3 5" xfId="7589" xr:uid="{108E282B-FAD9-475A-AB9F-AE049EAB3F48}"/>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3" xfId="10145" xr:uid="{BC62CF85-BB8B-46CC-AA89-2EC8FA29C407}"/>
    <cellStyle name="Comma 16 2 5 3" xfId="5924" xr:uid="{1C54A29C-6631-45F1-B0DA-3049DA91C20E}"/>
    <cellStyle name="Comma 16 2 5 3 2" xfId="18602" xr:uid="{9EFBD7D8-FE1E-4662-A34C-C8C0ACE45995}"/>
    <cellStyle name="Comma 16 2 5 3 3" xfId="12266" xr:uid="{AAF13382-9970-41E6-BD88-8FEF53D151D9}"/>
    <cellStyle name="Comma 16 2 5 4" xfId="14420" xr:uid="{3B23F527-2F28-45EB-A3DA-040C04D18442}"/>
    <cellStyle name="Comma 16 2 5 5" xfId="8084" xr:uid="{07FA1624-19E9-4387-96BE-478B26C33A78}"/>
    <cellStyle name="Comma 16 2 6" xfId="2010" xr:uid="{81185362-46D6-46D0-8A06-54463CBDB0D6}"/>
    <cellStyle name="Comma 16 2 6 2" xfId="4109" xr:uid="{AA403FE8-B603-45CD-AD12-B3BCD68F45F5}"/>
    <cellStyle name="Comma 16 2 6 2 2" xfId="16789" xr:uid="{986A41D9-D7E5-4AC0-80B5-0289F05ACC42}"/>
    <cellStyle name="Comma 16 2 6 2 3" xfId="10453" xr:uid="{EEFD8CD6-7762-4742-B461-06952388304C}"/>
    <cellStyle name="Comma 16 2 6 3" xfId="6273" xr:uid="{00EBE68E-ABAD-409F-BCEB-044D842F8803}"/>
    <cellStyle name="Comma 16 2 6 3 2" xfId="18951" xr:uid="{01659834-D541-4C6C-A3F1-82FB62C60447}"/>
    <cellStyle name="Comma 16 2 6 3 3" xfId="12615" xr:uid="{C7236748-503F-4258-BB6D-718DA859B848}"/>
    <cellStyle name="Comma 16 2 6 4" xfId="14728" xr:uid="{1A8D58C1-EC8F-42C7-811E-4C5FE68ACEB4}"/>
    <cellStyle name="Comma 16 2 6 5" xfId="8392" xr:uid="{FBDE116E-B1EB-4B1C-8A8E-66E7E77D4BC1}"/>
    <cellStyle name="Comma 16 2 7" xfId="2320" xr:uid="{2F4BFABE-9763-4C23-9729-E502632769E7}"/>
    <cellStyle name="Comma 16 2 7 2" xfId="4417" xr:uid="{C486FC5C-CBED-43D4-8E63-F938EC0344A4}"/>
    <cellStyle name="Comma 16 2 7 2 2" xfId="17097" xr:uid="{009A181B-EE29-4553-A407-3A680283CB98}"/>
    <cellStyle name="Comma 16 2 7 2 3" xfId="10761" xr:uid="{E1E42411-6151-4169-B9D5-F9D016D22E0A}"/>
    <cellStyle name="Comma 16 2 7 3" xfId="6581" xr:uid="{A1959C0E-05EC-4386-B9E8-B03446947F14}"/>
    <cellStyle name="Comma 16 2 7 3 2" xfId="19259" xr:uid="{254B250F-68F6-4EFB-B42F-E6229F62875B}"/>
    <cellStyle name="Comma 16 2 7 3 3" xfId="12923" xr:uid="{1A0647A1-7565-46BD-B8CE-6BC0C433AE41}"/>
    <cellStyle name="Comma 16 2 7 4" xfId="15036" xr:uid="{7E3313F0-E6E7-497E-A23E-DC1F85B3F7B8}"/>
    <cellStyle name="Comma 16 2 7 5" xfId="8700" xr:uid="{8C1A5234-2683-4D24-9455-55199979A488}"/>
    <cellStyle name="Comma 16 2 8" xfId="3072" xr:uid="{777DF64E-3B40-4A0B-9A40-A44F22E0B5A8}"/>
    <cellStyle name="Comma 16 2 8 2" xfId="15752" xr:uid="{F93762D8-1D69-491C-9DA1-CBF114AC2E4C}"/>
    <cellStyle name="Comma 16 2 8 3" xfId="9416" xr:uid="{0AFE38C8-C479-4B4F-A248-106513B603C4}"/>
    <cellStyle name="Comma 16 2 9" xfId="5169" xr:uid="{8FF8C3C5-B2E3-4ABE-8EB6-F05D800ECB09}"/>
    <cellStyle name="Comma 16 2 9 2" xfId="17847" xr:uid="{BCBDE232-16C3-41BB-9F73-F30614F3E535}"/>
    <cellStyle name="Comma 16 2 9 3" xfId="11511" xr:uid="{D75F061D-9256-4D22-BD98-D6B20A680225}"/>
    <cellStyle name="Comma 16 3" xfId="676" xr:uid="{13BA6D3B-0873-4152-8EBB-77F890015DC7}"/>
    <cellStyle name="Comma 16 3 10" xfId="7423" xr:uid="{6E0E1F14-3E4D-449D-8BF9-22FF3DC0440E}"/>
    <cellStyle name="Comma 16 3 2" xfId="993" xr:uid="{80D63965-AE00-4BC9-B81D-A9622FDE0994}"/>
    <cellStyle name="Comma 16 3 2 2" xfId="3433" xr:uid="{B3BB6E5C-1724-40BE-8213-1A6AB864318C}"/>
    <cellStyle name="Comma 16 3 2 2 2" xfId="16113" xr:uid="{7AC61602-357E-4907-8D76-945080E4BDB0}"/>
    <cellStyle name="Comma 16 3 2 2 3" xfId="9777" xr:uid="{64199D87-5428-42B4-9B8E-D0493CA0A5D4}"/>
    <cellStyle name="Comma 16 3 2 3" xfId="5536" xr:uid="{6A4672EE-13AF-44C1-85B3-A0CDCF959F1E}"/>
    <cellStyle name="Comma 16 3 2 3 2" xfId="18214" xr:uid="{702917FA-60DA-4619-9009-498BA7832F0E}"/>
    <cellStyle name="Comma 16 3 2 3 3" xfId="11878" xr:uid="{F31A4A0F-8AC9-4C3D-BDA4-8AD73010CE81}"/>
    <cellStyle name="Comma 16 3 2 4" xfId="14052" xr:uid="{CAEE8ED4-E0D5-465A-A078-77B283485312}"/>
    <cellStyle name="Comma 16 3 2 5" xfId="7716" xr:uid="{A5A402BE-4B9F-4E48-9F76-1C6FD380A29F}"/>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3" xfId="10272" xr:uid="{A85AE3B0-1454-4D1B-AD85-7AEE7BB5F826}"/>
    <cellStyle name="Comma 16 3 4 3" xfId="6051" xr:uid="{01AC51B0-16AE-4DCB-8775-DC326387E5B0}"/>
    <cellStyle name="Comma 16 3 4 3 2" xfId="18729" xr:uid="{7ADD7FBB-AC52-4B0A-BCD1-F8C471982729}"/>
    <cellStyle name="Comma 16 3 4 3 3" xfId="12393" xr:uid="{1D2F2854-6BD4-4DC5-BF59-4D32D4FE0FEB}"/>
    <cellStyle name="Comma 16 3 4 4" xfId="14547" xr:uid="{58FA1BFC-D2FB-4514-A20C-C5CDD3CB6D96}"/>
    <cellStyle name="Comma 16 3 4 5" xfId="8211" xr:uid="{6D753392-CDC6-4DB6-B09A-78F40FB98F73}"/>
    <cellStyle name="Comma 16 3 5" xfId="2137" xr:uid="{B1F881CB-8AD2-4AFE-B5A3-16988F383A96}"/>
    <cellStyle name="Comma 16 3 5 2" xfId="4236" xr:uid="{1BDF941C-374D-4EE0-AE8F-723972D59692}"/>
    <cellStyle name="Comma 16 3 5 2 2" xfId="16916" xr:uid="{3E259D4D-DE2C-49A4-A506-AD630AB73B1C}"/>
    <cellStyle name="Comma 16 3 5 2 3" xfId="10580" xr:uid="{BD0EB465-A261-4D84-A208-8AB6509C4659}"/>
    <cellStyle name="Comma 16 3 5 3" xfId="6400" xr:uid="{F8621968-0AE7-4AEE-8430-1B53957E7024}"/>
    <cellStyle name="Comma 16 3 5 3 2" xfId="19078" xr:uid="{78CC1BB8-FD5F-4B84-A61B-714B53A3DFA3}"/>
    <cellStyle name="Comma 16 3 5 3 3" xfId="12742" xr:uid="{5B79E754-81D1-40C6-BF10-7E161B35EE79}"/>
    <cellStyle name="Comma 16 3 5 4" xfId="14855" xr:uid="{02B30DDF-0744-40D6-9314-8BF15C5DFF2D}"/>
    <cellStyle name="Comma 16 3 5 5" xfId="8519" xr:uid="{2A8FCECF-1C18-47FC-9C0E-2B49B392399A}"/>
    <cellStyle name="Comma 16 3 6" xfId="2447" xr:uid="{468665C3-38EC-44AE-A468-FB6B96C74B5E}"/>
    <cellStyle name="Comma 16 3 6 2" xfId="4544" xr:uid="{2998DC5E-3158-4B07-8D4C-7C013273C55A}"/>
    <cellStyle name="Comma 16 3 6 2 2" xfId="17224" xr:uid="{20365EFB-DB88-4981-B260-FB62A2A34A22}"/>
    <cellStyle name="Comma 16 3 6 2 3" xfId="10888" xr:uid="{5E8B7153-AA0F-4916-88BE-027C477873C1}"/>
    <cellStyle name="Comma 16 3 6 3" xfId="6708" xr:uid="{5E248C4C-0FFF-4D91-88A4-AFB01979ACC4}"/>
    <cellStyle name="Comma 16 3 6 3 2" xfId="19386" xr:uid="{E838DDB2-25C9-48A2-8990-EA96207D383B}"/>
    <cellStyle name="Comma 16 3 6 3 3" xfId="13050" xr:uid="{2CDC895C-B19F-4983-98A4-2DC8F3E90E4D}"/>
    <cellStyle name="Comma 16 3 6 4" xfId="15163" xr:uid="{8061ADA0-5BF5-4650-8102-9F1BC935C21A}"/>
    <cellStyle name="Comma 16 3 6 5" xfId="8827" xr:uid="{CE23E891-39DD-479F-B33C-EDD87427543F}"/>
    <cellStyle name="Comma 16 3 7" xfId="3140" xr:uid="{E73006D9-ECA2-46AE-9197-91866592DE98}"/>
    <cellStyle name="Comma 16 3 7 2" xfId="15820" xr:uid="{156BE804-BE2A-4837-9482-E75FDBED8D9D}"/>
    <cellStyle name="Comma 16 3 7 3" xfId="9484" xr:uid="{A6118E94-CCBA-4007-8006-9B1F9675191F}"/>
    <cellStyle name="Comma 16 3 8" xfId="5239" xr:uid="{95C0706E-71DF-4297-A8ED-A4CD5FB22F00}"/>
    <cellStyle name="Comma 16 3 8 2" xfId="17917" xr:uid="{7A9560F4-02FE-42BC-839F-9D91543EB5B2}"/>
    <cellStyle name="Comma 16 3 8 3" xfId="11581" xr:uid="{A0938C00-3552-46DE-98AC-467AA5814857}"/>
    <cellStyle name="Comma 16 3 9" xfId="13759" xr:uid="{96D084A9-AED4-450D-9C8B-3F2511DECA03}"/>
    <cellStyle name="Comma 16 4" xfId="804" xr:uid="{9374AD4E-7071-4461-9541-9AE3D1426DF6}"/>
    <cellStyle name="Comma 16 4 2" xfId="3252" xr:uid="{3BE9CB92-7EA3-4222-BD1C-A3ADF5B28CD5}"/>
    <cellStyle name="Comma 16 4 2 2" xfId="15932" xr:uid="{456E4365-ED23-47B4-949E-FD7C18B6AF3A}"/>
    <cellStyle name="Comma 16 4 2 3" xfId="9596" xr:uid="{53606F3F-C13E-4DB9-A62E-E0625262474E}"/>
    <cellStyle name="Comma 16 4 3" xfId="5352" xr:uid="{2BAC113A-0D80-40C7-B9EE-447174506AA3}"/>
    <cellStyle name="Comma 16 4 3 2" xfId="18030" xr:uid="{72A118C4-6F4A-4445-AB35-7CDC97694108}"/>
    <cellStyle name="Comma 16 4 3 3" xfId="11694" xr:uid="{97781D73-2B28-4BBC-A6FE-5F22D10A9A5A}"/>
    <cellStyle name="Comma 16 4 4" xfId="13871" xr:uid="{C80A47E2-2D6C-4E62-AF9C-529C032EC5B2}"/>
    <cellStyle name="Comma 16 4 5" xfId="7535" xr:uid="{73912922-34B1-41DC-AFC3-D67DE2979681}"/>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3" xfId="10091" xr:uid="{CAB73945-4301-46BD-B655-E1630C69CB62}"/>
    <cellStyle name="Comma 16 6 3" xfId="5870" xr:uid="{0F513D05-D2AA-455C-AC4E-68D87AA962B2}"/>
    <cellStyle name="Comma 16 6 3 2" xfId="18548" xr:uid="{10981002-4EEA-4552-A752-CED707271A3E}"/>
    <cellStyle name="Comma 16 6 3 3" xfId="12212" xr:uid="{A38D04C7-78F8-49B3-9807-44A8194E58DB}"/>
    <cellStyle name="Comma 16 6 4" xfId="14366" xr:uid="{0C6232BD-9122-4D32-9335-192A8D710B57}"/>
    <cellStyle name="Comma 16 6 5" xfId="8030" xr:uid="{E2E348EF-FB07-4E29-A9CB-BD4C848BB49D}"/>
    <cellStyle name="Comma 16 7" xfId="1956" xr:uid="{EDF8097C-75F1-444C-8DD4-E95A87918745}"/>
    <cellStyle name="Comma 16 7 2" xfId="4055" xr:uid="{2C319B24-7711-4284-B078-6A344FF0939D}"/>
    <cellStyle name="Comma 16 7 2 2" xfId="16735" xr:uid="{E72CEC8F-7E3C-4A42-8514-62A8FF9C2FBE}"/>
    <cellStyle name="Comma 16 7 2 3" xfId="10399" xr:uid="{4FD68999-9352-4708-9EB9-7569FDEC1050}"/>
    <cellStyle name="Comma 16 7 3" xfId="6219" xr:uid="{333075D7-1FE4-4623-8A9B-A4638F53592D}"/>
    <cellStyle name="Comma 16 7 3 2" xfId="18897" xr:uid="{010A967B-A83A-4501-B8A5-50CB34A42AFA}"/>
    <cellStyle name="Comma 16 7 3 3" xfId="12561" xr:uid="{64EBBD7B-2E40-426F-9997-83AF38504E84}"/>
    <cellStyle name="Comma 16 7 4" xfId="14674" xr:uid="{12A2F5C8-A016-4F41-ABC1-D997877A0FB1}"/>
    <cellStyle name="Comma 16 7 5" xfId="8338" xr:uid="{E433E10C-93BE-4A50-8AB2-63F9994148E2}"/>
    <cellStyle name="Comma 16 8" xfId="2266" xr:uid="{AFA10F45-1951-49B2-9886-1E39FBECA9A2}"/>
    <cellStyle name="Comma 16 8 2" xfId="4363" xr:uid="{70621617-F2BC-4011-9BED-547C22A98014}"/>
    <cellStyle name="Comma 16 8 2 2" xfId="17043" xr:uid="{81DB7F57-0663-445C-9D32-9B3A6B2FA70D}"/>
    <cellStyle name="Comma 16 8 2 3" xfId="10707" xr:uid="{910DB6BC-3425-4FB6-A71D-B64B72799BD1}"/>
    <cellStyle name="Comma 16 8 3" xfId="6527" xr:uid="{859330D1-BF72-40F9-A383-624CDDF404C6}"/>
    <cellStyle name="Comma 16 8 3 2" xfId="19205" xr:uid="{BB3630B4-1D4E-40E6-89E8-C012DEA91B19}"/>
    <cellStyle name="Comma 16 8 3 3" xfId="12869" xr:uid="{698B4E7E-0CB3-4B5E-930A-DA28923F4521}"/>
    <cellStyle name="Comma 16 8 4" xfId="14982" xr:uid="{005C4E01-EE65-426E-A394-B49EFCE1592E}"/>
    <cellStyle name="Comma 16 8 5" xfId="8646" xr:uid="{4132C3F4-A6E8-4AB6-865A-10C11CA81A8B}"/>
    <cellStyle name="Comma 16 9" xfId="3016" xr:uid="{7FF8CBB8-75D4-40E5-AE78-8258BE6AD9B0}"/>
    <cellStyle name="Comma 16 9 2" xfId="15696" xr:uid="{530CB89B-40BD-40D3-9330-745B077CF6EA}"/>
    <cellStyle name="Comma 16 9 3" xfId="9360" xr:uid="{C8CD2187-F22D-47F0-B355-46A3BF8F83D4}"/>
    <cellStyle name="Comma 17" xfId="609" xr:uid="{F95ADB4A-BEE4-4005-808D-9C9B95ACA6B2}"/>
    <cellStyle name="Comma 17 10" xfId="5179" xr:uid="{C1206F6A-6587-4E08-A181-F80A9C5DB09F}"/>
    <cellStyle name="Comma 17 10 2" xfId="17857" xr:uid="{A47F6A88-1332-4B7C-920E-44A585EA6AA8}"/>
    <cellStyle name="Comma 17 10 3" xfId="11521" xr:uid="{64E97CA2-3EC0-43C2-A441-272A0EDBB8AF}"/>
    <cellStyle name="Comma 17 11" xfId="5412" xr:uid="{76475DBC-9E64-413D-A97B-DCEC36F03D69}"/>
    <cellStyle name="Comma 17 11 2" xfId="18090" xr:uid="{339FA649-E759-4A90-9CD9-F4166444393B}"/>
    <cellStyle name="Comma 17 11 3" xfId="11754" xr:uid="{9B1876DF-2191-4FF7-B957-540330932ED8}"/>
    <cellStyle name="Comma 17 12" xfId="13701" xr:uid="{59063EF5-A608-4575-AFB5-FD3F8016B3F0}"/>
    <cellStyle name="Comma 17 13" xfId="7365" xr:uid="{391420F5-F6A1-4EE9-8ED7-7B84062EE907}"/>
    <cellStyle name="Comma 17 2" xfId="935" xr:uid="{7451BF24-933A-41FE-9F4A-F05DF664F227}"/>
    <cellStyle name="Comma 17 2 2" xfId="3375" xr:uid="{1C1BC02B-8CA6-4C89-AF67-3B57BB7C3253}"/>
    <cellStyle name="Comma 17 2 2 2" xfId="16055" xr:uid="{AEB075EC-5A75-4670-89D8-8023D271D95F}"/>
    <cellStyle name="Comma 17 2 2 3" xfId="9719" xr:uid="{4F141FE5-6068-4B03-80B8-D95D53682360}"/>
    <cellStyle name="Comma 17 2 3" xfId="5478" xr:uid="{D14298B1-4266-4DA6-82B6-15A50DFCE816}"/>
    <cellStyle name="Comma 17 2 3 2" xfId="18156" xr:uid="{A4C8FB1B-F0E5-473A-996C-87B95FF4FBC0}"/>
    <cellStyle name="Comma 17 2 3 3" xfId="11820" xr:uid="{5AE37CB7-7FFC-4293-A01B-8F0D717CA408}"/>
    <cellStyle name="Comma 17 2 4" xfId="13994" xr:uid="{A40A71DA-D5FA-4503-A3EE-4082296B6ACA}"/>
    <cellStyle name="Comma 17 2 5" xfId="7658" xr:uid="{7880B8E7-4C0C-4A2D-B3CA-C8F781A92947}"/>
    <cellStyle name="Comma 17 3" xfId="1253" xr:uid="{A420CEDF-790B-460B-9764-0F5282CA5537}"/>
    <cellStyle name="Comma 17 3 2" xfId="3626" xr:uid="{E1D48DA8-A699-4028-B2AB-80E4795554BE}"/>
    <cellStyle name="Comma 17 3 2 2" xfId="16306" xr:uid="{B04BAC71-1F04-470A-9CCA-64CF0234FFB9}"/>
    <cellStyle name="Comma 17 3 2 3" xfId="9970" xr:uid="{436CC140-BB88-40C4-93DB-05FDFB704CD9}"/>
    <cellStyle name="Comma 17 3 3" xfId="5738" xr:uid="{5ED696BD-79FA-4BF9-98DB-C3703DDAA07D}"/>
    <cellStyle name="Comma 17 3 3 2" xfId="18416" xr:uid="{28C34577-B106-4A81-9666-86955EB6E5FC}"/>
    <cellStyle name="Comma 17 3 3 3" xfId="12080" xr:uid="{6302F6E7-B29B-44CF-B593-40DC866C09D3}"/>
    <cellStyle name="Comma 17 3 4" xfId="14245" xr:uid="{F0523ECC-9925-4264-AE3F-7B5257DFA7D8}"/>
    <cellStyle name="Comma 17 3 5" xfId="7909" xr:uid="{3F72E5E7-4DF0-45F2-BF01-F3FD28628DEE}"/>
    <cellStyle name="Comma 17 4" xfId="1568" xr:uid="{C4F4BE4E-4A5A-4DCC-B619-1C3D0ADE476C}"/>
    <cellStyle name="Comma 17 4 2" xfId="3870" xr:uid="{DA6532B7-51C5-4058-B802-5C6521F45588}"/>
    <cellStyle name="Comma 17 4 2 2" xfId="16550" xr:uid="{3F7A8415-2B1C-491D-A0F0-78779CF621B4}"/>
    <cellStyle name="Comma 17 4 2 3" xfId="10214" xr:uid="{B0001E3D-43AF-4EB2-A2B3-401EA29A47DC}"/>
    <cellStyle name="Comma 17 4 3" xfId="5993" xr:uid="{4AE154D2-37AE-4233-8498-12E4EDD115AB}"/>
    <cellStyle name="Comma 17 4 3 2" xfId="18671" xr:uid="{5B1B83DE-C2DD-4F63-A69B-B7E493EBC546}"/>
    <cellStyle name="Comma 17 4 3 3" xfId="12335" xr:uid="{D5E9C9FF-B194-4F52-A841-A4D5FFEAADBB}"/>
    <cellStyle name="Comma 17 4 4" xfId="14489" xr:uid="{F073CC20-82C8-4781-9166-89A52BEFB80C}"/>
    <cellStyle name="Comma 17 4 5" xfId="8153" xr:uid="{72A6BCCB-441F-4B9F-BF34-184D7846658E}"/>
    <cellStyle name="Comma 17 5" xfId="2079" xr:uid="{9BA94850-39B0-469D-B6F7-DE20A21E5BCE}"/>
    <cellStyle name="Comma 17 5 2" xfId="4178" xr:uid="{1B27CF57-0057-4CA8-8FAE-9A172C2A91ED}"/>
    <cellStyle name="Comma 17 5 2 2" xfId="16858" xr:uid="{0B2251D5-59A0-4711-AC44-B8B921DA65C0}"/>
    <cellStyle name="Comma 17 5 2 3" xfId="10522" xr:uid="{5FD9841C-DCF9-41F7-B265-95F69C4E7C4A}"/>
    <cellStyle name="Comma 17 5 3" xfId="6342" xr:uid="{E133E0A6-C1F6-46C7-AB0F-7A95AFEBE4FB}"/>
    <cellStyle name="Comma 17 5 3 2" xfId="19020" xr:uid="{871BE0E9-D781-48DC-A411-2852A35178E7}"/>
    <cellStyle name="Comma 17 5 3 3" xfId="12684" xr:uid="{12ACE629-E567-406E-8F3C-C04BF86C6964}"/>
    <cellStyle name="Comma 17 5 4" xfId="14797" xr:uid="{F7396AAB-6980-44FE-8F79-083BCBE5CFC7}"/>
    <cellStyle name="Comma 17 5 5" xfId="8461" xr:uid="{A6AE3730-6D58-4708-BFFD-5171124CC9F7}"/>
    <cellStyle name="Comma 17 6" xfId="2389" xr:uid="{925179EB-7B0E-4496-9B06-AC017B84D50B}"/>
    <cellStyle name="Comma 17 6 2" xfId="4486" xr:uid="{7EA054D4-9D0D-46F7-A776-747AA0100BF9}"/>
    <cellStyle name="Comma 17 6 2 2" xfId="17166" xr:uid="{BBBDAC20-D8DE-40AA-9DD3-E2C9FF89B488}"/>
    <cellStyle name="Comma 17 6 2 3" xfId="10830" xr:uid="{8ED8F212-6F24-410E-96C5-894371A41D5C}"/>
    <cellStyle name="Comma 17 6 3" xfId="6650" xr:uid="{B3C0C5B3-346F-4D68-AE28-893E805AC750}"/>
    <cellStyle name="Comma 17 6 3 2" xfId="19328" xr:uid="{DA303900-46B5-4979-9E7F-64AA9D2C330B}"/>
    <cellStyle name="Comma 17 6 3 3" xfId="12992" xr:uid="{18DDB590-9389-4357-8472-6EF242411675}"/>
    <cellStyle name="Comma 17 6 4" xfId="15105" xr:uid="{710DA9E0-5F56-40F3-B0E4-485A742AD263}"/>
    <cellStyle name="Comma 17 6 5" xfId="8769" xr:uid="{BB13750A-2289-4520-9018-46EA5206C501}"/>
    <cellStyle name="Comma 17 7" xfId="2651" xr:uid="{D2DD57E8-704F-4965-8233-D16F731FAA53}"/>
    <cellStyle name="Comma 17 7 2" xfId="4744" xr:uid="{06733FD5-534E-4C6E-852E-0DF07974C893}"/>
    <cellStyle name="Comma 17 7 2 2" xfId="17424" xr:uid="{D1535465-E8CF-4583-8FF6-A8EAD36BD93E}"/>
    <cellStyle name="Comma 17 7 2 3" xfId="11088" xr:uid="{AF408615-E7D2-44BF-9976-A021B6FFD572}"/>
    <cellStyle name="Comma 17 7 3" xfId="6908" xr:uid="{D35FC041-63F8-44D4-9C6D-A3768E4BFFDB}"/>
    <cellStyle name="Comma 17 7 3 2" xfId="19586" xr:uid="{EF93E9BB-8EDB-4D07-9E28-42EF16D75FF4}"/>
    <cellStyle name="Comma 17 7 3 3" xfId="13250" xr:uid="{87B233DC-68B1-4D9D-A381-7BD9370F758A}"/>
    <cellStyle name="Comma 17 7 4" xfId="15363" xr:uid="{0F2B9A1D-6108-46D0-B28A-678C049056B2}"/>
    <cellStyle name="Comma 17 7 5" xfId="9027" xr:uid="{6CB18041-5216-4EA8-A75A-0ACED3A5A4AA}"/>
    <cellStyle name="Comma 17 8" xfId="2864" xr:uid="{2C5D3E7A-5A92-411E-A735-DDE6A58DEEA9}"/>
    <cellStyle name="Comma 17 8 2" xfId="4949" xr:uid="{F37BF8AC-8ACB-46AB-BEF9-495F24B3B6C3}"/>
    <cellStyle name="Comma 17 8 2 2" xfId="17629" xr:uid="{E41D1E74-1031-49C2-ABA3-64BC16DDFCAD}"/>
    <cellStyle name="Comma 17 8 2 3" xfId="11293" xr:uid="{FDB0BFAE-A6B2-4DC4-B93D-484ECE12B50C}"/>
    <cellStyle name="Comma 17 8 3" xfId="7113" xr:uid="{08456615-0B53-4EC4-9DF3-B37C291057E9}"/>
    <cellStyle name="Comma 17 8 3 2" xfId="19791" xr:uid="{8C646F91-61EB-4786-8442-D1C4C76A5769}"/>
    <cellStyle name="Comma 17 8 3 3" xfId="13455" xr:uid="{340C0108-86DB-4048-BC01-A23BB4308D88}"/>
    <cellStyle name="Comma 17 8 4" xfId="15568" xr:uid="{4341DB13-2A7C-4BCA-A46C-0815F060CA14}"/>
    <cellStyle name="Comma 17 8 5" xfId="9232" xr:uid="{9420D0EF-4888-4422-BC20-B2B4474689B3}"/>
    <cellStyle name="Comma 17 9" xfId="3082" xr:uid="{4841DADE-7615-4091-A3D1-5C7AF1396B5E}"/>
    <cellStyle name="Comma 17 9 2" xfId="15762" xr:uid="{58FEC5AF-EE76-4492-A791-B0BAB326F44B}"/>
    <cellStyle name="Comma 17 9 3" xfId="9426" xr:uid="{0CF1D044-6524-4528-AE65-96212D9D4CA0}"/>
    <cellStyle name="Comma 18" xfId="612" xr:uid="{A6CAAC26-CC6C-4C8A-8C5E-1855CEE963ED}"/>
    <cellStyle name="Comma 18 10" xfId="7367" xr:uid="{F197368B-D599-407D-B057-0FDF54023D32}"/>
    <cellStyle name="Comma 18 2" xfId="937" xr:uid="{DA5FEC27-D93B-4B92-AE9B-4CD4A522AA87}"/>
    <cellStyle name="Comma 18 2 2" xfId="3377" xr:uid="{DD26C1C0-0AE1-49AE-815A-09CBE1B1877A}"/>
    <cellStyle name="Comma 18 2 2 2" xfId="16057" xr:uid="{763EB0FB-5638-4102-81DE-CF3C4B6220DA}"/>
    <cellStyle name="Comma 18 2 2 3" xfId="9721" xr:uid="{287D336A-389D-437F-BF73-819BEDD259DE}"/>
    <cellStyle name="Comma 18 2 3" xfId="5480" xr:uid="{E7A3251F-F34D-41F7-839E-2FFD5E3A6A20}"/>
    <cellStyle name="Comma 18 2 3 2" xfId="18158" xr:uid="{541F468F-2146-47D1-821B-CD6C0B6C4955}"/>
    <cellStyle name="Comma 18 2 3 3" xfId="11822" xr:uid="{0EBAB053-1727-4422-B7F6-BB8DF8192829}"/>
    <cellStyle name="Comma 18 2 4" xfId="13996" xr:uid="{91913F9F-F602-47CE-9C41-B2939BF228A0}"/>
    <cellStyle name="Comma 18 2 5" xfId="7660" xr:uid="{DB7F2231-F938-4008-A485-C0F2581CD36A}"/>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3" xfId="10216" xr:uid="{EE83E6CE-9A27-43D0-8048-1E94C41F8B98}"/>
    <cellStyle name="Comma 18 4 3" xfId="5995" xr:uid="{A14828BD-E980-4E01-BDF6-FF82329B5B78}"/>
    <cellStyle name="Comma 18 4 3 2" xfId="18673" xr:uid="{49CF43C3-A38F-4600-BF39-E64990BF7A7A}"/>
    <cellStyle name="Comma 18 4 3 3" xfId="12337" xr:uid="{C70A97D2-8930-4A5A-9173-C9B45F86005F}"/>
    <cellStyle name="Comma 18 4 4" xfId="14491" xr:uid="{C1D4918F-3A90-4FBE-9DE2-1BEE8CB47540}"/>
    <cellStyle name="Comma 18 4 5" xfId="8155" xr:uid="{021A22E9-0D56-46DD-9FE6-27BEA1AC3037}"/>
    <cellStyle name="Comma 18 5" xfId="2081" xr:uid="{2131D9ED-C5D8-4370-8E77-6D07EF5EE366}"/>
    <cellStyle name="Comma 18 5 2" xfId="4180" xr:uid="{E84BC997-ABDC-4768-9419-F52CD238A733}"/>
    <cellStyle name="Comma 18 5 2 2" xfId="16860" xr:uid="{8B337089-8D9F-4734-B941-66E9CA5A9A0B}"/>
    <cellStyle name="Comma 18 5 2 3" xfId="10524" xr:uid="{08587397-B979-4E52-9116-6CCF48482F97}"/>
    <cellStyle name="Comma 18 5 3" xfId="6344" xr:uid="{7391D2FF-9279-4268-B26A-6E3921130632}"/>
    <cellStyle name="Comma 18 5 3 2" xfId="19022" xr:uid="{845D9ED4-0E92-4C72-A26A-9145DBA7D8BD}"/>
    <cellStyle name="Comma 18 5 3 3" xfId="12686" xr:uid="{9A5AD65C-7696-4CE9-928C-CCD6BB933CED}"/>
    <cellStyle name="Comma 18 5 4" xfId="14799" xr:uid="{FE3F5C63-B9EE-41B4-898D-9E9A73E83C8D}"/>
    <cellStyle name="Comma 18 5 5" xfId="8463" xr:uid="{4F37BDC1-93AB-4334-90AD-DA9518412FA7}"/>
    <cellStyle name="Comma 18 6" xfId="2391" xr:uid="{DC61ADFB-1FFD-4480-A6FE-BB9B83CF9B00}"/>
    <cellStyle name="Comma 18 6 2" xfId="4488" xr:uid="{23377B8F-C044-4EED-9920-996709405F0B}"/>
    <cellStyle name="Comma 18 6 2 2" xfId="17168" xr:uid="{2310B9C0-B80A-49E5-8820-09A1DAAEB859}"/>
    <cellStyle name="Comma 18 6 2 3" xfId="10832" xr:uid="{98471714-B4B3-437E-B61B-3578688D5FC9}"/>
    <cellStyle name="Comma 18 6 3" xfId="6652" xr:uid="{66FCEF06-184D-4C62-A9DF-5E4DA62643A0}"/>
    <cellStyle name="Comma 18 6 3 2" xfId="19330" xr:uid="{27BAE1AD-EB5F-4C6B-9847-CC65E6FEFB70}"/>
    <cellStyle name="Comma 18 6 3 3" xfId="12994" xr:uid="{2242FED6-D3C5-4077-AF13-CC1F5A2CD150}"/>
    <cellStyle name="Comma 18 6 4" xfId="15107" xr:uid="{55B98145-BEE5-48C9-953B-A22EF2C2AC16}"/>
    <cellStyle name="Comma 18 6 5" xfId="8771" xr:uid="{787E9C0E-0E3E-4702-8F63-6DEA295B80E9}"/>
    <cellStyle name="Comma 18 7" xfId="3084" xr:uid="{22C0E007-08DE-4752-A1B9-5A4DED0CF527}"/>
    <cellStyle name="Comma 18 7 2" xfId="15764" xr:uid="{3BF59982-7059-4FAC-AD6C-ED4E884EC3C1}"/>
    <cellStyle name="Comma 18 7 3" xfId="9428" xr:uid="{3B475C0A-C5DD-4158-8B42-D3DB6E83993D}"/>
    <cellStyle name="Comma 18 8" xfId="5181" xr:uid="{98769148-1A93-4DEB-A0E3-3F8AF9A69FC4}"/>
    <cellStyle name="Comma 18 8 2" xfId="17859" xr:uid="{3DA805CB-253A-40B9-A791-3E0A8870ECAF}"/>
    <cellStyle name="Comma 18 8 3" xfId="11523" xr:uid="{B84FFE16-24F7-43AC-BF93-E55575B9333F}"/>
    <cellStyle name="Comma 18 9" xfId="13703" xr:uid="{D7AE2EAA-3D0B-49F1-87BD-AC63DE746AA7}"/>
    <cellStyle name="Comma 19" xfId="1062" xr:uid="{387D0A8F-628C-4B98-A30D-831606AE2FD7}"/>
    <cellStyle name="Comma 19 2" xfId="3493" xr:uid="{E928C662-5D59-4B06-8C79-7152CD2D87A5}"/>
    <cellStyle name="Comma 19 2 2" xfId="16173" xr:uid="{8162E972-3623-4BBA-AA01-72D9A76EB175}"/>
    <cellStyle name="Comma 19 2 3" xfId="9837" xr:uid="{CB165CD9-BB2E-41BB-B271-1753A3DBC53A}"/>
    <cellStyle name="Comma 19 3" xfId="5596" xr:uid="{5E5FB0B3-739F-4F48-87E1-044963B543E8}"/>
    <cellStyle name="Comma 19 3 2" xfId="18274" xr:uid="{C315BA0D-B4EE-441D-802B-C3FDEE10DC8E}"/>
    <cellStyle name="Comma 19 3 3" xfId="11938" xr:uid="{2BE16F3C-BD01-469C-ACF5-94F37CFE1415}"/>
    <cellStyle name="Comma 19 4" xfId="14112" xr:uid="{FA39818B-6C64-4281-8312-F3BFCFF85BC6}"/>
    <cellStyle name="Comma 19 5" xfId="7776" xr:uid="{4B62C12B-2343-4BA6-BA65-85C6A25F436A}"/>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3" xfId="11437" xr:uid="{F4D0252C-00D7-4FCC-9E85-9B74B6140712}"/>
    <cellStyle name="Comma 2 10 11" xfId="13631" xr:uid="{096CD481-9BBA-4469-A1EA-8F084EF46D5B}"/>
    <cellStyle name="Comma 2 10 12" xfId="7295" xr:uid="{06905F7D-509C-4AD2-B68D-16F510BF55FB}"/>
    <cellStyle name="Comma 2 10 2" xfId="582" xr:uid="{C764DBB7-5E06-4946-91AC-C23C6EDB6CEF}"/>
    <cellStyle name="Comma 2 10 2 10" xfId="13687" xr:uid="{39DAFBB8-898D-4B4C-94BB-5D1DF0C6E932}"/>
    <cellStyle name="Comma 2 10 2 11" xfId="7351" xr:uid="{68A234FB-F776-41E9-B639-D7505DD41ABA}"/>
    <cellStyle name="Comma 2 10 2 2" xfId="731" xr:uid="{6AB16B45-FF50-4878-912F-14C15B8E791B}"/>
    <cellStyle name="Comma 2 10 2 2 10" xfId="7473" xr:uid="{43B1882F-235E-4985-9760-0836547BD9A5}"/>
    <cellStyle name="Comma 2 10 2 2 2" xfId="1043" xr:uid="{678ADDBC-A6CE-488C-BF14-D4DF82B481D6}"/>
    <cellStyle name="Comma 2 10 2 2 2 2" xfId="3483" xr:uid="{9D24D89F-A33A-4FCE-93DD-68B16E3A9C6C}"/>
    <cellStyle name="Comma 2 10 2 2 2 2 2" xfId="16163" xr:uid="{F636A90C-7927-4BB8-901D-0956CAA465BF}"/>
    <cellStyle name="Comma 2 10 2 2 2 2 3" xfId="9827" xr:uid="{BE394C69-92F1-41C0-9665-9815AFC5E11F}"/>
    <cellStyle name="Comma 2 10 2 2 2 3" xfId="5586" xr:uid="{80590E71-9528-47C3-A220-3C3491247E7A}"/>
    <cellStyle name="Comma 2 10 2 2 2 3 2" xfId="18264" xr:uid="{29167EBD-2FCA-4A9A-8D10-5DA5D240467B}"/>
    <cellStyle name="Comma 2 10 2 2 2 3 3" xfId="11928" xr:uid="{78500603-627D-4DED-8B54-B6820A828084}"/>
    <cellStyle name="Comma 2 10 2 2 2 4" xfId="14102" xr:uid="{F208D78E-9BE3-4658-8B96-0707C8BF3822}"/>
    <cellStyle name="Comma 2 10 2 2 2 5" xfId="7766" xr:uid="{4CC92A71-C595-4885-B3C9-EB9A38C70619}"/>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3" xfId="10322" xr:uid="{63B6D5E4-DA6F-4541-B1B7-2868E5FAC787}"/>
    <cellStyle name="Comma 2 10 2 2 4 3" xfId="6101" xr:uid="{0EEEF322-CDBA-481D-9525-6438BAA064FD}"/>
    <cellStyle name="Comma 2 10 2 2 4 3 2" xfId="18779" xr:uid="{4DC07C4F-B33A-4962-B145-AE74A90C4A43}"/>
    <cellStyle name="Comma 2 10 2 2 4 3 3" xfId="12443" xr:uid="{CDBB9296-C7AF-48D8-A5F2-6CE3B71DF9E0}"/>
    <cellStyle name="Comma 2 10 2 2 4 4" xfId="14597" xr:uid="{3D7C3084-520A-4AF2-BDF5-E61D4F306F69}"/>
    <cellStyle name="Comma 2 10 2 2 4 5" xfId="8261" xr:uid="{9D2B3D9A-5437-435D-9C9C-2E4EE41B9AC6}"/>
    <cellStyle name="Comma 2 10 2 2 5" xfId="2187" xr:uid="{2E7722CC-4C6A-48BF-84FE-0CDDDBF6D11C}"/>
    <cellStyle name="Comma 2 10 2 2 5 2" xfId="4286" xr:uid="{5C83E96D-6C42-4445-AD2F-F659E602CA4B}"/>
    <cellStyle name="Comma 2 10 2 2 5 2 2" xfId="16966" xr:uid="{F0FE48BA-15E0-4BF2-8F23-C711D4552331}"/>
    <cellStyle name="Comma 2 10 2 2 5 2 3" xfId="10630" xr:uid="{601BF38C-F04A-4E4D-8BD4-5F3159B4CA6B}"/>
    <cellStyle name="Comma 2 10 2 2 5 3" xfId="6450" xr:uid="{95520B85-BEC0-4DB4-80AC-44680BCDA97A}"/>
    <cellStyle name="Comma 2 10 2 2 5 3 2" xfId="19128" xr:uid="{230F27A1-33FA-4B88-9844-50250EC58B2F}"/>
    <cellStyle name="Comma 2 10 2 2 5 3 3" xfId="12792" xr:uid="{1DEBEAD2-A012-4A93-A4A4-804082ECD416}"/>
    <cellStyle name="Comma 2 10 2 2 5 4" xfId="14905" xr:uid="{412F64DC-C6B3-4E50-8A53-4154132DCA63}"/>
    <cellStyle name="Comma 2 10 2 2 5 5" xfId="8569" xr:uid="{AADB73BA-F134-44AD-A151-ABBB25C0FCB0}"/>
    <cellStyle name="Comma 2 10 2 2 6" xfId="2497" xr:uid="{8330F6E2-4A5F-40F5-9DBD-AC8388FDBA1D}"/>
    <cellStyle name="Comma 2 10 2 2 6 2" xfId="4594" xr:uid="{5F723906-554F-4890-8BDF-AB2EA240B60D}"/>
    <cellStyle name="Comma 2 10 2 2 6 2 2" xfId="17274" xr:uid="{1D48E4A9-5A3C-4EF6-B31C-781731902D83}"/>
    <cellStyle name="Comma 2 10 2 2 6 2 3" xfId="10938" xr:uid="{165EFDCA-6401-40B7-8BA7-FBB434967CDD}"/>
    <cellStyle name="Comma 2 10 2 2 6 3" xfId="6758" xr:uid="{BCA39F98-BB09-43BB-A7B9-9AA5E1AC8267}"/>
    <cellStyle name="Comma 2 10 2 2 6 3 2" xfId="19436" xr:uid="{A6F10F4E-7747-4C20-881C-8FE016A793B3}"/>
    <cellStyle name="Comma 2 10 2 2 6 3 3" xfId="13100" xr:uid="{E4C61BD5-5B55-4D6F-AD5E-0F2A664994D1}"/>
    <cellStyle name="Comma 2 10 2 2 6 4" xfId="15213" xr:uid="{F7A8CE16-658A-466F-BD90-5EB6A8441B61}"/>
    <cellStyle name="Comma 2 10 2 2 6 5" xfId="8877" xr:uid="{5EF489B5-E2A9-4468-AEB2-05CF28CA88DB}"/>
    <cellStyle name="Comma 2 10 2 2 7" xfId="3190" xr:uid="{596C5494-8BF0-4D5E-AB44-14FA67DF5CD9}"/>
    <cellStyle name="Comma 2 10 2 2 7 2" xfId="15870" xr:uid="{11865C65-B0B0-4275-90AF-EEC45158FB57}"/>
    <cellStyle name="Comma 2 10 2 2 7 3" xfId="9534" xr:uid="{B101199D-0BCF-466F-AB32-8A8259E9A867}"/>
    <cellStyle name="Comma 2 10 2 2 8" xfId="5290" xr:uid="{ECEC2AE4-F810-4FFD-B2CB-C0C43B69C1C4}"/>
    <cellStyle name="Comma 2 10 2 2 8 2" xfId="17968" xr:uid="{018FE3DF-C913-4EBB-AB9D-D5CA773A0CA4}"/>
    <cellStyle name="Comma 2 10 2 2 8 3" xfId="11632" xr:uid="{79E52FE8-DD79-4503-8C79-B975A0F31F63}"/>
    <cellStyle name="Comma 2 10 2 2 9" xfId="13809" xr:uid="{14CE2104-3A60-491D-AD08-D610DABCD86E}"/>
    <cellStyle name="Comma 2 10 2 3" xfId="854" xr:uid="{BF0EAE20-18C1-48A7-9C26-A613B9A0DF49}"/>
    <cellStyle name="Comma 2 10 2 3 2" xfId="3302" xr:uid="{DDDA4088-E95E-41C1-870B-2A7AC0760AEA}"/>
    <cellStyle name="Comma 2 10 2 3 2 2" xfId="15982" xr:uid="{7AA14A38-CB49-4F4B-A306-0E281674281E}"/>
    <cellStyle name="Comma 2 10 2 3 2 3" xfId="9646" xr:uid="{6400128B-2246-4742-BF82-69123736D033}"/>
    <cellStyle name="Comma 2 10 2 3 3" xfId="5402" xr:uid="{F7307732-3B99-48BE-8472-1995A585978A}"/>
    <cellStyle name="Comma 2 10 2 3 3 2" xfId="18080" xr:uid="{4BB63C02-6ACE-4507-8E80-D7963ECAC301}"/>
    <cellStyle name="Comma 2 10 2 3 3 3" xfId="11744" xr:uid="{92440574-8FB9-46FD-999E-13D6F08FE4AF}"/>
    <cellStyle name="Comma 2 10 2 3 4" xfId="13921" xr:uid="{D29B195B-61F0-440F-8366-3AC963A36F3B}"/>
    <cellStyle name="Comma 2 10 2 3 5" xfId="7585" xr:uid="{E637D870-782A-45D6-B773-407DB78DDF4A}"/>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3" xfId="10141" xr:uid="{FFF231F0-6380-453E-9483-62E0984BF145}"/>
    <cellStyle name="Comma 2 10 2 5 3" xfId="5920" xr:uid="{0A916B49-2258-4F8E-B8B8-DBE23E383356}"/>
    <cellStyle name="Comma 2 10 2 5 3 2" xfId="18598" xr:uid="{A1F42C09-0502-435E-88B0-15E9AD721228}"/>
    <cellStyle name="Comma 2 10 2 5 3 3" xfId="12262" xr:uid="{D00C6954-A7E5-4A5E-840A-C5CC954A19A5}"/>
    <cellStyle name="Comma 2 10 2 5 4" xfId="14416" xr:uid="{C469C621-7E28-4DD4-B6AF-C5649155A53F}"/>
    <cellStyle name="Comma 2 10 2 5 5" xfId="8080" xr:uid="{8DD5CA28-F434-4E94-B352-047C1C267180}"/>
    <cellStyle name="Comma 2 10 2 6" xfId="2006" xr:uid="{82E110E8-C39D-4F3C-9B84-544012E3BCFB}"/>
    <cellStyle name="Comma 2 10 2 6 2" xfId="4105" xr:uid="{52172327-8FA7-4E73-A175-83E465046C0C}"/>
    <cellStyle name="Comma 2 10 2 6 2 2" xfId="16785" xr:uid="{841EB966-24EB-443B-B5CB-9B6F9539030E}"/>
    <cellStyle name="Comma 2 10 2 6 2 3" xfId="10449" xr:uid="{E5116C86-B21D-45A1-BCD2-334691F6FBDF}"/>
    <cellStyle name="Comma 2 10 2 6 3" xfId="6269" xr:uid="{F6C48DD6-B8CB-40E7-9B68-4D5B42E7B187}"/>
    <cellStyle name="Comma 2 10 2 6 3 2" xfId="18947" xr:uid="{8140A250-6C7D-4F5D-A997-4EA89B5CECB9}"/>
    <cellStyle name="Comma 2 10 2 6 3 3" xfId="12611" xr:uid="{AE3A7215-98D5-4D7E-A388-363A65C689B4}"/>
    <cellStyle name="Comma 2 10 2 6 4" xfId="14724" xr:uid="{4E08C5B6-68FE-476B-8F3E-B8892A302DBE}"/>
    <cellStyle name="Comma 2 10 2 6 5" xfId="8388" xr:uid="{08D5BE52-A350-42AF-BACD-23AAF1C62D88}"/>
    <cellStyle name="Comma 2 10 2 7" xfId="2316" xr:uid="{5510B0B5-5C70-4A06-A7E0-9F3538229782}"/>
    <cellStyle name="Comma 2 10 2 7 2" xfId="4413" xr:uid="{A319D86B-58D1-467F-9F20-08005E5B7592}"/>
    <cellStyle name="Comma 2 10 2 7 2 2" xfId="17093" xr:uid="{169F75A9-F23D-41A9-8DAE-CC6A4C86990B}"/>
    <cellStyle name="Comma 2 10 2 7 2 3" xfId="10757" xr:uid="{58DA6F05-AE6A-4BC7-8358-7C2A9A4BF6C8}"/>
    <cellStyle name="Comma 2 10 2 7 3" xfId="6577" xr:uid="{89108806-D4E7-444A-AA2C-D984366D15B2}"/>
    <cellStyle name="Comma 2 10 2 7 3 2" xfId="19255" xr:uid="{44E0959B-F7D2-40BB-B65C-765F7C41BCFC}"/>
    <cellStyle name="Comma 2 10 2 7 3 3" xfId="12919" xr:uid="{5D18382E-1DA2-48E7-BD9F-DD0B73ED9A39}"/>
    <cellStyle name="Comma 2 10 2 7 4" xfId="15032" xr:uid="{D465372F-3080-428E-AFAE-A421C21135A9}"/>
    <cellStyle name="Comma 2 10 2 7 5" xfId="8696" xr:uid="{3D9F60FC-D0F3-4F62-8060-110384C9430E}"/>
    <cellStyle name="Comma 2 10 2 8" xfId="3068" xr:uid="{F40FA3FA-00EF-466D-A7E8-EC450A51F578}"/>
    <cellStyle name="Comma 2 10 2 8 2" xfId="15748" xr:uid="{3D75377C-633A-496A-AA73-E02C1593206E}"/>
    <cellStyle name="Comma 2 10 2 8 3" xfId="9412" xr:uid="{9F897CA9-ECE5-43F8-90EB-DAD1B5207F61}"/>
    <cellStyle name="Comma 2 10 2 9" xfId="5165" xr:uid="{569F529C-2A1B-461C-ABF0-A1AFFB933942}"/>
    <cellStyle name="Comma 2 10 2 9 2" xfId="17843" xr:uid="{744B70F0-060B-4A9C-87A5-BBE4CC659AD1}"/>
    <cellStyle name="Comma 2 10 2 9 3" xfId="11507" xr:uid="{5962C512-7A91-44A3-8FCA-2DE27CD99B58}"/>
    <cellStyle name="Comma 2 10 3" xfId="671" xr:uid="{CE183286-B12A-4385-9CC1-A35319181F9E}"/>
    <cellStyle name="Comma 2 10 3 10" xfId="7419" xr:uid="{46144FF1-490F-4281-ACF5-7FEB56253510}"/>
    <cellStyle name="Comma 2 10 3 2" xfId="989" xr:uid="{A6656937-5901-46DF-B279-0C9F9899918C}"/>
    <cellStyle name="Comma 2 10 3 2 2" xfId="3429" xr:uid="{52B0A1BC-594A-4846-A932-F8B57223B456}"/>
    <cellStyle name="Comma 2 10 3 2 2 2" xfId="16109" xr:uid="{A56EB9B1-E7B3-4E90-A5E4-7A12DAB2003A}"/>
    <cellStyle name="Comma 2 10 3 2 2 3" xfId="9773" xr:uid="{809B9766-9804-4B57-8249-F0AA694B391C}"/>
    <cellStyle name="Comma 2 10 3 2 3" xfId="5532" xr:uid="{A617D9DB-176F-4EDC-B825-38D8AEF98165}"/>
    <cellStyle name="Comma 2 10 3 2 3 2" xfId="18210" xr:uid="{C6358162-6E94-4D7F-8859-AD6DBEB8409F}"/>
    <cellStyle name="Comma 2 10 3 2 3 3" xfId="11874" xr:uid="{2BF0BFAD-0CD3-4505-BB24-680F9941712B}"/>
    <cellStyle name="Comma 2 10 3 2 4" xfId="14048" xr:uid="{FF71D3A9-6935-493C-A93A-3E04581ADD19}"/>
    <cellStyle name="Comma 2 10 3 2 5" xfId="7712" xr:uid="{904A839B-4525-4483-9DBE-C7BFF136590B}"/>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3" xfId="10268" xr:uid="{260C13E1-7046-4D5F-BA7A-C8105583CA00}"/>
    <cellStyle name="Comma 2 10 3 4 3" xfId="6047" xr:uid="{C61ACE74-A4FF-42EF-9705-BC1582BA7131}"/>
    <cellStyle name="Comma 2 10 3 4 3 2" xfId="18725" xr:uid="{F99AE510-8A60-4FFD-AAB2-E53DDE63B17E}"/>
    <cellStyle name="Comma 2 10 3 4 3 3" xfId="12389" xr:uid="{654EE112-B264-4F1D-A7B4-0A9586AE3344}"/>
    <cellStyle name="Comma 2 10 3 4 4" xfId="14543" xr:uid="{8DC6A3E8-0F9F-46C8-97AD-D2E910A8D228}"/>
    <cellStyle name="Comma 2 10 3 4 5" xfId="8207" xr:uid="{D9824A2B-2BAB-40B7-B23E-480D33C613E1}"/>
    <cellStyle name="Comma 2 10 3 5" xfId="2133" xr:uid="{F65753F9-DF3B-4A4A-89EB-C419A99FF964}"/>
    <cellStyle name="Comma 2 10 3 5 2" xfId="4232" xr:uid="{5C765C24-085F-4542-B27E-FEEFAE977624}"/>
    <cellStyle name="Comma 2 10 3 5 2 2" xfId="16912" xr:uid="{B2F0FF8B-17BD-4720-B1C4-185B0E664E4E}"/>
    <cellStyle name="Comma 2 10 3 5 2 3" xfId="10576" xr:uid="{67D59AFC-C488-47EA-BD17-DDF298E8D4F7}"/>
    <cellStyle name="Comma 2 10 3 5 3" xfId="6396" xr:uid="{DD5A01B4-EF20-427E-B46E-1BE8D26B2E5A}"/>
    <cellStyle name="Comma 2 10 3 5 3 2" xfId="19074" xr:uid="{D6169816-5575-407D-A047-D1C2CAA6477E}"/>
    <cellStyle name="Comma 2 10 3 5 3 3" xfId="12738" xr:uid="{3BE5FBF5-9586-4E38-92E0-A5BAAD54CCD0}"/>
    <cellStyle name="Comma 2 10 3 5 4" xfId="14851" xr:uid="{4FC1B687-F1E8-4CA5-B5A6-C6647B35243D}"/>
    <cellStyle name="Comma 2 10 3 5 5" xfId="8515" xr:uid="{D5F9EB63-6570-4D1F-89B0-27C965FD4E97}"/>
    <cellStyle name="Comma 2 10 3 6" xfId="2443" xr:uid="{3A6AC237-6B15-4F57-BD34-9BB1288E1FEB}"/>
    <cellStyle name="Comma 2 10 3 6 2" xfId="4540" xr:uid="{E9FFC11B-E097-4F5E-A94D-9DF11C79DCB6}"/>
    <cellStyle name="Comma 2 10 3 6 2 2" xfId="17220" xr:uid="{FB213698-BE49-4BD9-879B-00A021B8447E}"/>
    <cellStyle name="Comma 2 10 3 6 2 3" xfId="10884" xr:uid="{B1CE5624-2411-48F5-88CD-DC0BF5C2DBD5}"/>
    <cellStyle name="Comma 2 10 3 6 3" xfId="6704" xr:uid="{B1044284-A82B-4781-B813-CDF98A34BC19}"/>
    <cellStyle name="Comma 2 10 3 6 3 2" xfId="19382" xr:uid="{926B4223-CCC0-4FAB-A9BA-AB2FC2436E39}"/>
    <cellStyle name="Comma 2 10 3 6 3 3" xfId="13046" xr:uid="{FC1372DE-8862-410A-A4B5-86303FFA78C0}"/>
    <cellStyle name="Comma 2 10 3 6 4" xfId="15159" xr:uid="{61DD533D-7A3B-4ACE-A607-7360085B59F1}"/>
    <cellStyle name="Comma 2 10 3 6 5" xfId="8823" xr:uid="{FA64A340-B005-445E-BFAA-A790F94A329C}"/>
    <cellStyle name="Comma 2 10 3 7" xfId="3136" xr:uid="{49C9798E-6D7A-47F5-A08B-39B4AD6172D2}"/>
    <cellStyle name="Comma 2 10 3 7 2" xfId="15816" xr:uid="{70097006-8C83-42D3-B7A4-57DD30FCF477}"/>
    <cellStyle name="Comma 2 10 3 7 3" xfId="9480" xr:uid="{B228364D-CDBC-43E2-9472-3B72435DFBF8}"/>
    <cellStyle name="Comma 2 10 3 8" xfId="5235" xr:uid="{1A0F1031-F989-48F3-8DF6-243F31FFA4AC}"/>
    <cellStyle name="Comma 2 10 3 8 2" xfId="17913" xr:uid="{6A9BA4DB-467C-413C-A507-4BB8EF6C0BC1}"/>
    <cellStyle name="Comma 2 10 3 8 3" xfId="11577" xr:uid="{72396A2E-F92C-446B-9BD3-017386CD0DA4}"/>
    <cellStyle name="Comma 2 10 3 9" xfId="13755" xr:uid="{F1CB51AC-341C-4858-B70E-950A06D33FE9}"/>
    <cellStyle name="Comma 2 10 4" xfId="800" xr:uid="{6940076D-BC7A-410A-97E1-75ED0FF83625}"/>
    <cellStyle name="Comma 2 10 4 2" xfId="3248" xr:uid="{36A077CA-4E7B-47F1-BEF9-BF3BADDE78C2}"/>
    <cellStyle name="Comma 2 10 4 2 2" xfId="15928" xr:uid="{ACE9B9CA-1D8F-475E-8A92-1F675CBA97B5}"/>
    <cellStyle name="Comma 2 10 4 2 3" xfId="9592" xr:uid="{540B7AF0-B90D-48FE-947E-EAF0A0E6E99F}"/>
    <cellStyle name="Comma 2 10 4 3" xfId="5348" xr:uid="{554FAC19-2A83-4C32-8684-0AB885BF5240}"/>
    <cellStyle name="Comma 2 10 4 3 2" xfId="18026" xr:uid="{A0B23324-8E06-4789-9427-BF8347005645}"/>
    <cellStyle name="Comma 2 10 4 3 3" xfId="11690" xr:uid="{16E2D457-E5E6-45EB-A9F3-5E896DD78997}"/>
    <cellStyle name="Comma 2 10 4 4" xfId="13867" xr:uid="{1D57638F-7528-4B85-A701-025F6819C640}"/>
    <cellStyle name="Comma 2 10 4 5" xfId="7531" xr:uid="{678BD8CD-9AAC-4FAE-85C0-D6BFFA02334D}"/>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3" xfId="10087" xr:uid="{7A6BF8DA-3008-4E84-8D8F-35E896A13222}"/>
    <cellStyle name="Comma 2 10 6 3" xfId="5866" xr:uid="{6FDB4273-7815-4DA1-9EED-E58F911CDA43}"/>
    <cellStyle name="Comma 2 10 6 3 2" xfId="18544" xr:uid="{4A3BE56B-57F3-47D4-836A-2FF5ED748705}"/>
    <cellStyle name="Comma 2 10 6 3 3" xfId="12208" xr:uid="{95324489-D511-40C9-B543-7BC1C503BCCE}"/>
    <cellStyle name="Comma 2 10 6 4" xfId="14362" xr:uid="{4B42A713-6867-4A10-BBCA-A3CA7DFF54A6}"/>
    <cellStyle name="Comma 2 10 6 5" xfId="8026" xr:uid="{B2E93FFC-D1D9-4402-84C4-84E0F093B14C}"/>
    <cellStyle name="Comma 2 10 7" xfId="1952" xr:uid="{F7BF0F15-1404-4FE9-A695-F2314006BED2}"/>
    <cellStyle name="Comma 2 10 7 2" xfId="4051" xr:uid="{EAACDBF7-A037-44B5-A5E0-664FD8449EFA}"/>
    <cellStyle name="Comma 2 10 7 2 2" xfId="16731" xr:uid="{46D919D2-C6DE-4948-8255-B14CA1C2C8CE}"/>
    <cellStyle name="Comma 2 10 7 2 3" xfId="10395" xr:uid="{F0AC9791-792D-47F0-AE32-23729E5BA975}"/>
    <cellStyle name="Comma 2 10 7 3" xfId="6215" xr:uid="{25B567CD-C324-441B-ABA5-1F95FE80E3A9}"/>
    <cellStyle name="Comma 2 10 7 3 2" xfId="18893" xr:uid="{51A72BD0-ADEA-4B4B-A846-BD2C9E929ECD}"/>
    <cellStyle name="Comma 2 10 7 3 3" xfId="12557" xr:uid="{BBEB40A6-9E87-4817-921E-E4631D5D4FD8}"/>
    <cellStyle name="Comma 2 10 7 4" xfId="14670" xr:uid="{3D1146B3-FE04-4C67-845C-D03D4C3316C6}"/>
    <cellStyle name="Comma 2 10 7 5" xfId="8334" xr:uid="{FC2152FF-81DB-4631-A8F5-97E515EB601F}"/>
    <cellStyle name="Comma 2 10 8" xfId="2262" xr:uid="{25789C5B-520B-4D54-B176-316748D19FEA}"/>
    <cellStyle name="Comma 2 10 8 2" xfId="4359" xr:uid="{A9F0562B-23C7-472F-8292-C20B57179FC5}"/>
    <cellStyle name="Comma 2 10 8 2 2" xfId="17039" xr:uid="{07528B40-1863-4D26-B73F-5ED8FFC3F530}"/>
    <cellStyle name="Comma 2 10 8 2 3" xfId="10703" xr:uid="{B80EB86F-2C90-4D2D-BE78-6F0E84AD1C45}"/>
    <cellStyle name="Comma 2 10 8 3" xfId="6523" xr:uid="{68CE00A7-CF20-404E-B0A8-B84622E08947}"/>
    <cellStyle name="Comma 2 10 8 3 2" xfId="19201" xr:uid="{D31D444F-3E0C-48D9-BE2D-888F995246CF}"/>
    <cellStyle name="Comma 2 10 8 3 3" xfId="12865" xr:uid="{30EF6FFF-0750-4A06-B07D-4128FE1E0E2D}"/>
    <cellStyle name="Comma 2 10 8 4" xfId="14978" xr:uid="{4BB8E85C-FAAB-4A42-B65E-B9B4F3EBC4F0}"/>
    <cellStyle name="Comma 2 10 8 5" xfId="8642" xr:uid="{80D51204-090E-4614-A6A1-F6DD0B039549}"/>
    <cellStyle name="Comma 2 10 9" xfId="3012" xr:uid="{B0D2CD23-4B2B-47CC-BCA0-3A9D6944E54C}"/>
    <cellStyle name="Comma 2 10 9 2" xfId="15692" xr:uid="{8BAB94B9-D54C-4E46-BCB1-E6E911A39DD0}"/>
    <cellStyle name="Comma 2 10 9 3" xfId="9356" xr:uid="{D4765123-FE2E-4B39-A9F5-D9DC5AFB6CEF}"/>
    <cellStyle name="Comma 2 11" xfId="401" xr:uid="{50B8DB70-8285-4B5D-9577-6D3612E6FF63}"/>
    <cellStyle name="Comma 2 11 10" xfId="5100" xr:uid="{F3F1E216-8C4E-43A5-BF9B-B00D09549294}"/>
    <cellStyle name="Comma 2 11 10 2" xfId="17779" xr:uid="{2628C012-82A7-4A9E-9083-9DF44E9304B0}"/>
    <cellStyle name="Comma 2 11 10 3" xfId="11443" xr:uid="{D32430CE-3ACE-4953-8871-3BD162BCF128}"/>
    <cellStyle name="Comma 2 11 11" xfId="13634" xr:uid="{06A9E0CA-B180-4293-A077-742B97169A9E}"/>
    <cellStyle name="Comma 2 11 12" xfId="7298" xr:uid="{CCBFA91C-09EB-49EF-A447-3BC4F11FDF88}"/>
    <cellStyle name="Comma 2 11 2" xfId="587" xr:uid="{02BA8CFF-86AD-4E5F-B209-A2B72F3BE280}"/>
    <cellStyle name="Comma 2 11 2 10" xfId="13690" xr:uid="{307BD20C-6114-476B-B532-52BC472D0F0D}"/>
    <cellStyle name="Comma 2 11 2 11" xfId="7354" xr:uid="{7E82E610-9B2E-4123-AF64-69C40631124A}"/>
    <cellStyle name="Comma 2 11 2 2" xfId="734" xr:uid="{3CD4D551-1457-40AB-9B6C-5C31C6B366EE}"/>
    <cellStyle name="Comma 2 11 2 2 10" xfId="7476" xr:uid="{0EF9920B-6B63-44B1-9C29-0E41059F1D78}"/>
    <cellStyle name="Comma 2 11 2 2 2" xfId="1046" xr:uid="{361E6334-69B4-4E1C-A37F-FE438A7B0191}"/>
    <cellStyle name="Comma 2 11 2 2 2 2" xfId="3486" xr:uid="{D33E1B79-9B9B-42DD-A81B-2802D07351A0}"/>
    <cellStyle name="Comma 2 11 2 2 2 2 2" xfId="16166" xr:uid="{F4D3480D-A8D0-454D-9849-9ADE5A934CDE}"/>
    <cellStyle name="Comma 2 11 2 2 2 2 3" xfId="9830" xr:uid="{02E6954F-49F6-49F6-8ABA-C8C04011D848}"/>
    <cellStyle name="Comma 2 11 2 2 2 3" xfId="5589" xr:uid="{0D40717A-C6AC-49A9-B10D-E3B4D8EF29A2}"/>
    <cellStyle name="Comma 2 11 2 2 2 3 2" xfId="18267" xr:uid="{E9378395-5564-4CF6-92C9-D8BF74B90F9B}"/>
    <cellStyle name="Comma 2 11 2 2 2 3 3" xfId="11931" xr:uid="{AB69A8F5-5D4F-4CE9-BF02-20242FF3CDCA}"/>
    <cellStyle name="Comma 2 11 2 2 2 4" xfId="14105" xr:uid="{88F67A0B-02B3-4485-8081-A6F0DFF8A5F6}"/>
    <cellStyle name="Comma 2 11 2 2 2 5" xfId="7769" xr:uid="{9CA11D91-74E5-46D3-9A05-0AD7953E9E76}"/>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3" xfId="10325" xr:uid="{98D0D6A2-ABFA-4C80-8325-3FF2F0F802DE}"/>
    <cellStyle name="Comma 2 11 2 2 4 3" xfId="6104" xr:uid="{CC50F2FB-26E3-4B91-A4A4-9020A8CA9CB8}"/>
    <cellStyle name="Comma 2 11 2 2 4 3 2" xfId="18782" xr:uid="{19615842-25DC-4456-8881-D571195834A8}"/>
    <cellStyle name="Comma 2 11 2 2 4 3 3" xfId="12446" xr:uid="{0FFB7AB3-9BAA-4EF7-A9B6-70A14BA14932}"/>
    <cellStyle name="Comma 2 11 2 2 4 4" xfId="14600" xr:uid="{21B0C89D-E84F-4BC1-898C-2AA0D6E6D20E}"/>
    <cellStyle name="Comma 2 11 2 2 4 5" xfId="8264" xr:uid="{FBB550BE-5925-4EB0-8D97-C0C034782623}"/>
    <cellStyle name="Comma 2 11 2 2 5" xfId="2190" xr:uid="{687E32F4-85E7-4E5A-99BE-6413A8E84535}"/>
    <cellStyle name="Comma 2 11 2 2 5 2" xfId="4289" xr:uid="{75BAE105-7AA7-43A8-9F38-F58707446E1A}"/>
    <cellStyle name="Comma 2 11 2 2 5 2 2" xfId="16969" xr:uid="{766B068A-872F-4503-B6AE-94CE4D2F6348}"/>
    <cellStyle name="Comma 2 11 2 2 5 2 3" xfId="10633" xr:uid="{497202F9-FF80-42D7-BF26-1222E008DC36}"/>
    <cellStyle name="Comma 2 11 2 2 5 3" xfId="6453" xr:uid="{D452C44A-BE84-4752-889B-1734488D778C}"/>
    <cellStyle name="Comma 2 11 2 2 5 3 2" xfId="19131" xr:uid="{CA734BEA-47EE-416F-9EAF-7F76A6FF4D11}"/>
    <cellStyle name="Comma 2 11 2 2 5 3 3" xfId="12795" xr:uid="{BFAB323A-A1B2-4BDE-865E-74FA57EEBF57}"/>
    <cellStyle name="Comma 2 11 2 2 5 4" xfId="14908" xr:uid="{6B1C6F94-30AD-4F9B-B8A8-E9A137C0F36A}"/>
    <cellStyle name="Comma 2 11 2 2 5 5" xfId="8572" xr:uid="{9B34E19A-91D4-4E33-9ACD-39207D30511C}"/>
    <cellStyle name="Comma 2 11 2 2 6" xfId="2500" xr:uid="{A15159FC-F3AF-4B1E-94AF-C507835A23C9}"/>
    <cellStyle name="Comma 2 11 2 2 6 2" xfId="4597" xr:uid="{ECBC4EF9-1906-4AF4-A8C7-625CDA33999D}"/>
    <cellStyle name="Comma 2 11 2 2 6 2 2" xfId="17277" xr:uid="{197C1D60-6066-4678-988B-EEAECBFA6F70}"/>
    <cellStyle name="Comma 2 11 2 2 6 2 3" xfId="10941" xr:uid="{88F99BF7-E50A-41EA-B114-446DEC34E8A8}"/>
    <cellStyle name="Comma 2 11 2 2 6 3" xfId="6761" xr:uid="{AB0DEB6D-E966-4995-BE02-D29AC0C7DA36}"/>
    <cellStyle name="Comma 2 11 2 2 6 3 2" xfId="19439" xr:uid="{10F6A334-C0B2-42BD-A115-C797145673B0}"/>
    <cellStyle name="Comma 2 11 2 2 6 3 3" xfId="13103" xr:uid="{C38A06F4-A2DB-4104-AFF9-BF9C86EC2C08}"/>
    <cellStyle name="Comma 2 11 2 2 6 4" xfId="15216" xr:uid="{6DFB6A72-D9BA-4592-9AB9-7DE2EF7431C8}"/>
    <cellStyle name="Comma 2 11 2 2 6 5" xfId="8880" xr:uid="{E7D57193-F6CD-4E2F-BD62-E6E2C756F760}"/>
    <cellStyle name="Comma 2 11 2 2 7" xfId="3193" xr:uid="{2BB8AA8F-5FB3-46E8-A379-EF1DD65E1DD3}"/>
    <cellStyle name="Comma 2 11 2 2 7 2" xfId="15873" xr:uid="{DFAE35A1-2CC2-4695-BCC4-AE1165D03C89}"/>
    <cellStyle name="Comma 2 11 2 2 7 3" xfId="9537" xr:uid="{9981154E-D1B5-4F0E-AB0A-3CE28C5AC62A}"/>
    <cellStyle name="Comma 2 11 2 2 8" xfId="5293" xr:uid="{1129EA7D-546F-486C-BF4D-E9F32F595BD9}"/>
    <cellStyle name="Comma 2 11 2 2 8 2" xfId="17971" xr:uid="{AC8754B1-2333-48F7-8198-940C73ED6079}"/>
    <cellStyle name="Comma 2 11 2 2 8 3" xfId="11635" xr:uid="{A7124498-0D23-4012-9899-39577DC37671}"/>
    <cellStyle name="Comma 2 11 2 2 9" xfId="13812" xr:uid="{C6A0EAFE-5E49-43E4-BC0C-0078C548ADFC}"/>
    <cellStyle name="Comma 2 11 2 3" xfId="857" xr:uid="{458C252B-0A7B-455F-970C-4CDE6FA0087A}"/>
    <cellStyle name="Comma 2 11 2 3 2" xfId="3305" xr:uid="{491971CD-A36D-4A6F-BE95-6F98F9166DFF}"/>
    <cellStyle name="Comma 2 11 2 3 2 2" xfId="15985" xr:uid="{454DE48B-CC88-4C5B-8EBC-FDF7EBE0425C}"/>
    <cellStyle name="Comma 2 11 2 3 2 3" xfId="9649" xr:uid="{2D1D3779-425D-4840-9B27-4BB5CF017BE7}"/>
    <cellStyle name="Comma 2 11 2 3 3" xfId="5405" xr:uid="{F19B8496-813F-446B-BFD6-5D6213E013D2}"/>
    <cellStyle name="Comma 2 11 2 3 3 2" xfId="18083" xr:uid="{DD11634C-C611-4322-86E9-823AAB222D97}"/>
    <cellStyle name="Comma 2 11 2 3 3 3" xfId="11747" xr:uid="{C4FA8148-B688-47A5-8EED-7A8BA7F72994}"/>
    <cellStyle name="Comma 2 11 2 3 4" xfId="13924" xr:uid="{D7FBF7FE-5F35-4A0E-A647-820269B8741B}"/>
    <cellStyle name="Comma 2 11 2 3 5" xfId="7588" xr:uid="{0C39ACBC-F346-46B7-9D7D-510EDBB05948}"/>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3" xfId="10144" xr:uid="{666F856E-8F45-44CE-8EE7-0D6FF26175A1}"/>
    <cellStyle name="Comma 2 11 2 5 3" xfId="5923" xr:uid="{F7AEEDC5-FCF2-43E5-9945-D4AE17DF891C}"/>
    <cellStyle name="Comma 2 11 2 5 3 2" xfId="18601" xr:uid="{C3B58EFC-6ABA-4166-8931-8B78243B0D54}"/>
    <cellStyle name="Comma 2 11 2 5 3 3" xfId="12265" xr:uid="{FF0CAB3A-A215-4D70-BCB8-47172736D2D2}"/>
    <cellStyle name="Comma 2 11 2 5 4" xfId="14419" xr:uid="{5E9D12E5-80F8-43A7-AA16-EAECC0A5C955}"/>
    <cellStyle name="Comma 2 11 2 5 5" xfId="8083" xr:uid="{8EB741EE-09BF-4320-A804-F18A97D6A7B8}"/>
    <cellStyle name="Comma 2 11 2 6" xfId="2009" xr:uid="{F7C517D4-37A0-4218-AC69-EB36272F3310}"/>
    <cellStyle name="Comma 2 11 2 6 2" xfId="4108" xr:uid="{8CC8E1BA-BA41-466D-A523-FABF4E9AC97C}"/>
    <cellStyle name="Comma 2 11 2 6 2 2" xfId="16788" xr:uid="{7253F4EC-B681-4873-81A2-0E73CC34A0DA}"/>
    <cellStyle name="Comma 2 11 2 6 2 3" xfId="10452" xr:uid="{D14D7DE3-05F0-4B2A-9F75-A06316EBBEEE}"/>
    <cellStyle name="Comma 2 11 2 6 3" xfId="6272" xr:uid="{1594B295-6DD8-4DFE-BF4B-52BB67DCE9EB}"/>
    <cellStyle name="Comma 2 11 2 6 3 2" xfId="18950" xr:uid="{5D533C82-719D-4C3C-B35F-29B85F15BF29}"/>
    <cellStyle name="Comma 2 11 2 6 3 3" xfId="12614" xr:uid="{70DC0177-DB75-4ABB-A012-12834E0A659D}"/>
    <cellStyle name="Comma 2 11 2 6 4" xfId="14727" xr:uid="{BA582BE7-7810-4ECD-B95F-40B1B0349928}"/>
    <cellStyle name="Comma 2 11 2 6 5" xfId="8391" xr:uid="{91B17B63-2119-4DEB-AC0C-75DA493ED645}"/>
    <cellStyle name="Comma 2 11 2 7" xfId="2319" xr:uid="{7C66A756-C491-41EE-A1B8-6F03E907D764}"/>
    <cellStyle name="Comma 2 11 2 7 2" xfId="4416" xr:uid="{9B232124-D0A5-4DB2-B7FA-9917EF099F90}"/>
    <cellStyle name="Comma 2 11 2 7 2 2" xfId="17096" xr:uid="{EC7B8544-EFB4-4F80-9541-A31C2EE1AEFD}"/>
    <cellStyle name="Comma 2 11 2 7 2 3" xfId="10760" xr:uid="{2FE1CFEF-9F0E-445D-ADA4-9399AE1D7336}"/>
    <cellStyle name="Comma 2 11 2 7 3" xfId="6580" xr:uid="{33842E1C-6E34-419A-A229-480BD609CAFE}"/>
    <cellStyle name="Comma 2 11 2 7 3 2" xfId="19258" xr:uid="{33C931C0-AEFF-42CD-98A5-4B399D239020}"/>
    <cellStyle name="Comma 2 11 2 7 3 3" xfId="12922" xr:uid="{418A30DC-01FA-4E5A-93AA-9261213929EC}"/>
    <cellStyle name="Comma 2 11 2 7 4" xfId="15035" xr:uid="{D003E9C4-176F-47C5-AD73-16A07912A176}"/>
    <cellStyle name="Comma 2 11 2 7 5" xfId="8699" xr:uid="{06864204-6856-4E0E-A7EC-5284F24E16F1}"/>
    <cellStyle name="Comma 2 11 2 8" xfId="3071" xr:uid="{92B68079-58CE-460A-B853-D81F684529F3}"/>
    <cellStyle name="Comma 2 11 2 8 2" xfId="15751" xr:uid="{503B7A08-F633-467C-AE19-C8E20004104A}"/>
    <cellStyle name="Comma 2 11 2 8 3" xfId="9415" xr:uid="{435929CF-EF31-47D9-BC26-3C50A123C0D7}"/>
    <cellStyle name="Comma 2 11 2 9" xfId="5168" xr:uid="{C890CC80-B4B0-42E9-BF01-0C326FD9A7A0}"/>
    <cellStyle name="Comma 2 11 2 9 2" xfId="17846" xr:uid="{7E0DEAD8-51AD-4106-B1E0-05C9A7C10DE4}"/>
    <cellStyle name="Comma 2 11 2 9 3" xfId="11510" xr:uid="{C56C198A-8665-47F0-956F-FA0560355785}"/>
    <cellStyle name="Comma 2 11 3" xfId="675" xr:uid="{A93136E3-73F9-4832-92DA-A01CB3F1A04F}"/>
    <cellStyle name="Comma 2 11 3 10" xfId="7422" xr:uid="{5B317FAB-972A-41F3-A759-030447BACA0F}"/>
    <cellStyle name="Comma 2 11 3 2" xfId="992" xr:uid="{3393E1EA-CE79-4E83-95E1-DD20FCE76516}"/>
    <cellStyle name="Comma 2 11 3 2 2" xfId="3432" xr:uid="{38D1EA2C-997F-464A-8B00-8527595FD72A}"/>
    <cellStyle name="Comma 2 11 3 2 2 2" xfId="16112" xr:uid="{A6A3FA43-5332-4E8A-A330-EE0D95DA8668}"/>
    <cellStyle name="Comma 2 11 3 2 2 3" xfId="9776" xr:uid="{3D63CA91-AA2E-4955-8C4F-567833F83788}"/>
    <cellStyle name="Comma 2 11 3 2 3" xfId="5535" xr:uid="{EB4D063E-1997-4A32-B454-C0D9CB516CDF}"/>
    <cellStyle name="Comma 2 11 3 2 3 2" xfId="18213" xr:uid="{F51607F8-18B0-4B80-BCA9-CB37025DD042}"/>
    <cellStyle name="Comma 2 11 3 2 3 3" xfId="11877" xr:uid="{592674CA-E4C9-4A35-82C6-3866ED5CE3A4}"/>
    <cellStyle name="Comma 2 11 3 2 4" xfId="14051" xr:uid="{3175F14F-439A-4FCA-9357-BA748F714238}"/>
    <cellStyle name="Comma 2 11 3 2 5" xfId="7715" xr:uid="{FC9C1C2B-557A-4BE0-8B6E-22298CA674FE}"/>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3" xfId="10271" xr:uid="{584E448F-C171-4BDF-8351-7D6FA3DE4CCF}"/>
    <cellStyle name="Comma 2 11 3 4 3" xfId="6050" xr:uid="{DD6FBDBB-1D17-48A2-BEB9-15EEDC8093D6}"/>
    <cellStyle name="Comma 2 11 3 4 3 2" xfId="18728" xr:uid="{3AC6899C-50B6-4C55-87F4-E1A4A5CC11CA}"/>
    <cellStyle name="Comma 2 11 3 4 3 3" xfId="12392" xr:uid="{708D73F8-68BB-47F7-8C5C-0F895FC7E221}"/>
    <cellStyle name="Comma 2 11 3 4 4" xfId="14546" xr:uid="{487BCDB5-E063-4703-8A62-9B8B0A6C21AE}"/>
    <cellStyle name="Comma 2 11 3 4 5" xfId="8210" xr:uid="{5322B4BF-EBFE-4116-B0B2-6364D3D73F15}"/>
    <cellStyle name="Comma 2 11 3 5" xfId="2136" xr:uid="{E546D774-733D-4B83-BB7E-371BC4FE51FF}"/>
    <cellStyle name="Comma 2 11 3 5 2" xfId="4235" xr:uid="{1F3E11F8-16F9-4007-9EEF-54B0E2338B0F}"/>
    <cellStyle name="Comma 2 11 3 5 2 2" xfId="16915" xr:uid="{2558B9B4-2A29-404D-ABE1-2B0EE4B2FBE1}"/>
    <cellStyle name="Comma 2 11 3 5 2 3" xfId="10579" xr:uid="{A001BE09-7219-4A97-99C0-F557C4BCB35D}"/>
    <cellStyle name="Comma 2 11 3 5 3" xfId="6399" xr:uid="{6F0F4AE8-379A-463D-B90C-1C55A4146B01}"/>
    <cellStyle name="Comma 2 11 3 5 3 2" xfId="19077" xr:uid="{5068885D-B9DB-4BDB-BDCA-84BEE8913AE6}"/>
    <cellStyle name="Comma 2 11 3 5 3 3" xfId="12741" xr:uid="{A74AABE1-A33A-45DF-9F96-4C7C6D8719F8}"/>
    <cellStyle name="Comma 2 11 3 5 4" xfId="14854" xr:uid="{F7CA66B5-E6E8-4FA7-B487-0E5A8FF516B9}"/>
    <cellStyle name="Comma 2 11 3 5 5" xfId="8518" xr:uid="{E68B7F67-FB19-44EE-B850-2221CB9DEC29}"/>
    <cellStyle name="Comma 2 11 3 6" xfId="2446" xr:uid="{CCD9B07A-1F8F-4281-AD7E-5B2919780C8D}"/>
    <cellStyle name="Comma 2 11 3 6 2" xfId="4543" xr:uid="{43BAE2A3-179B-47E9-A5E0-5D9ADB6818EB}"/>
    <cellStyle name="Comma 2 11 3 6 2 2" xfId="17223" xr:uid="{8A8A0F19-304C-452C-927A-F2B3B96C841C}"/>
    <cellStyle name="Comma 2 11 3 6 2 3" xfId="10887" xr:uid="{1CBCD3F0-C5A2-40D7-8A64-CABFEB8D1F07}"/>
    <cellStyle name="Comma 2 11 3 6 3" xfId="6707" xr:uid="{B1227A2F-2408-438A-B0D3-5F16D25A3094}"/>
    <cellStyle name="Comma 2 11 3 6 3 2" xfId="19385" xr:uid="{488D19FE-70C6-42FF-ADA7-93A17B3B3A48}"/>
    <cellStyle name="Comma 2 11 3 6 3 3" xfId="13049" xr:uid="{BEEAE872-8B93-418B-B5CA-21BE98E6D187}"/>
    <cellStyle name="Comma 2 11 3 6 4" xfId="15162" xr:uid="{78FF76BB-9393-48BF-A18E-E692BC2B617B}"/>
    <cellStyle name="Comma 2 11 3 6 5" xfId="8826" xr:uid="{51028853-AFCD-44EF-B433-93CF8D7D03A6}"/>
    <cellStyle name="Comma 2 11 3 7" xfId="3139" xr:uid="{7A7FC90E-3389-497E-B743-B9C9BDF892FD}"/>
    <cellStyle name="Comma 2 11 3 7 2" xfId="15819" xr:uid="{345A05DF-FDE7-4612-9786-FF2346BB4356}"/>
    <cellStyle name="Comma 2 11 3 7 3" xfId="9483" xr:uid="{C2B2F76F-5D17-4A08-ACD2-19AD0007D4CA}"/>
    <cellStyle name="Comma 2 11 3 8" xfId="5238" xr:uid="{F0B4D4D2-ACD9-4ACA-B21F-983DAD6B61D9}"/>
    <cellStyle name="Comma 2 11 3 8 2" xfId="17916" xr:uid="{B9D3D8B1-5DDD-4EE7-8739-83F668A83737}"/>
    <cellStyle name="Comma 2 11 3 8 3" xfId="11580" xr:uid="{09C47927-A7FC-4D62-B2FE-D8F985D7388C}"/>
    <cellStyle name="Comma 2 11 3 9" xfId="13758" xr:uid="{5D734CA2-35ED-4366-8024-4023190EFC9A}"/>
    <cellStyle name="Comma 2 11 4" xfId="803" xr:uid="{3B387100-F684-4D1A-A041-39F852057EBF}"/>
    <cellStyle name="Comma 2 11 4 2" xfId="3251" xr:uid="{1E4EF013-9FCD-4D0E-9E52-E9AC0C63C124}"/>
    <cellStyle name="Comma 2 11 4 2 2" xfId="15931" xr:uid="{D643F407-AFCF-4601-93CD-BDDACED4BD9F}"/>
    <cellStyle name="Comma 2 11 4 2 3" xfId="9595" xr:uid="{27F1EF91-F869-4964-B39A-BB4F35356A92}"/>
    <cellStyle name="Comma 2 11 4 3" xfId="5351" xr:uid="{8EC7F97E-BC90-4717-B609-CBE94CEB82BA}"/>
    <cellStyle name="Comma 2 11 4 3 2" xfId="18029" xr:uid="{A64CDBBB-01E3-4182-A518-63E61BDF5061}"/>
    <cellStyle name="Comma 2 11 4 3 3" xfId="11693" xr:uid="{E81F7197-5580-476E-8BCF-6E78120B406C}"/>
    <cellStyle name="Comma 2 11 4 4" xfId="13870" xr:uid="{77D34BBC-B7A7-45B3-AB6D-75891E14E696}"/>
    <cellStyle name="Comma 2 11 4 5" xfId="7534" xr:uid="{D4D217A4-A4FA-44FD-B9B2-64F409DC6880}"/>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3" xfId="10090" xr:uid="{7C1083CE-0FD5-4C2A-AACE-87518F7E077F}"/>
    <cellStyle name="Comma 2 11 6 3" xfId="5869" xr:uid="{D6041DA5-4900-4237-A5A6-D6490E80B309}"/>
    <cellStyle name="Comma 2 11 6 3 2" xfId="18547" xr:uid="{986CF594-8747-480E-A71C-CA4787CF4EF8}"/>
    <cellStyle name="Comma 2 11 6 3 3" xfId="12211" xr:uid="{A8681927-0539-4C8F-9047-BC88B074075D}"/>
    <cellStyle name="Comma 2 11 6 4" xfId="14365" xr:uid="{9F0623D3-269C-4E03-B339-F23E00DAAC19}"/>
    <cellStyle name="Comma 2 11 6 5" xfId="8029" xr:uid="{6A04EB09-7C55-48A7-BD30-6F0618D342D3}"/>
    <cellStyle name="Comma 2 11 7" xfId="1955" xr:uid="{BFCE1085-DC89-4CF6-89DC-EB6EFB4B10F8}"/>
    <cellStyle name="Comma 2 11 7 2" xfId="4054" xr:uid="{DBB52813-422A-4C5F-8F1F-9832D0FDBFFF}"/>
    <cellStyle name="Comma 2 11 7 2 2" xfId="16734" xr:uid="{18122FC8-1614-43EE-A28C-96E629693A5A}"/>
    <cellStyle name="Comma 2 11 7 2 3" xfId="10398" xr:uid="{547FE5B5-D3A8-4032-ACAC-48E58CAA49B7}"/>
    <cellStyle name="Comma 2 11 7 3" xfId="6218" xr:uid="{B2CE2A24-1F25-469E-A894-03CC9AC3CCFD}"/>
    <cellStyle name="Comma 2 11 7 3 2" xfId="18896" xr:uid="{BC0ABCBA-01F9-46E7-9C16-C50B1D63066E}"/>
    <cellStyle name="Comma 2 11 7 3 3" xfId="12560" xr:uid="{D54CD852-BFDF-40CE-AB7A-32AE3D97A0AA}"/>
    <cellStyle name="Comma 2 11 7 4" xfId="14673" xr:uid="{FF915EFC-1051-40B5-9B5B-8CD0BCEC1056}"/>
    <cellStyle name="Comma 2 11 7 5" xfId="8337" xr:uid="{1435D058-6757-4101-8FCA-979BAF9200A2}"/>
    <cellStyle name="Comma 2 11 8" xfId="2265" xr:uid="{01414821-7A0B-4A6D-B8AD-16A5CC106399}"/>
    <cellStyle name="Comma 2 11 8 2" xfId="4362" xr:uid="{86C385D0-3532-4D0A-80A0-FC1106269764}"/>
    <cellStyle name="Comma 2 11 8 2 2" xfId="17042" xr:uid="{9D8EC4A4-E306-4F35-9239-283B61BA77DC}"/>
    <cellStyle name="Comma 2 11 8 2 3" xfId="10706" xr:uid="{E5FE806F-E210-41E6-92E5-CFB723CD1DFC}"/>
    <cellStyle name="Comma 2 11 8 3" xfId="6526" xr:uid="{D1CF5ACA-01E9-494E-AA20-34DD30C94567}"/>
    <cellStyle name="Comma 2 11 8 3 2" xfId="19204" xr:uid="{46A67638-49AD-47DC-AE29-C1612F2D6953}"/>
    <cellStyle name="Comma 2 11 8 3 3" xfId="12868" xr:uid="{FC05A548-B345-40E0-BF9D-079BF50A745F}"/>
    <cellStyle name="Comma 2 11 8 4" xfId="14981" xr:uid="{63B56F70-CB03-4E38-B070-1AF3DFCD6BC4}"/>
    <cellStyle name="Comma 2 11 8 5" xfId="8645" xr:uid="{669AA4D9-CCD9-4C5F-98D4-927EE31D0A69}"/>
    <cellStyle name="Comma 2 11 9" xfId="3015" xr:uid="{A703763C-1630-43F7-947C-6448AE344FF6}"/>
    <cellStyle name="Comma 2 11 9 2" xfId="15695" xr:uid="{7B154E83-8B67-4C68-81D0-3DC5F3E7F65C}"/>
    <cellStyle name="Comma 2 11 9 3" xfId="9359" xr:uid="{04783FF4-E50D-4FC3-BA05-95F59D4BBFD0}"/>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3" xfId="10992" xr:uid="{50C9D10A-22BA-4C9B-BCEF-B8A63695B125}"/>
    <cellStyle name="Comma 2 12 10 3" xfId="6812" xr:uid="{9078C61F-3560-4DF4-8DB4-E1B3D0DBBE21}"/>
    <cellStyle name="Comma 2 12 10 3 2" xfId="19490" xr:uid="{DA04FA0C-0D0D-438B-94BF-7229F9F261D7}"/>
    <cellStyle name="Comma 2 12 10 3 3" xfId="13154" xr:uid="{633B83CC-A02D-430C-9DDF-690EA064F730}"/>
    <cellStyle name="Comma 2 12 10 4" xfId="15267" xr:uid="{DECA29C0-A52C-466B-A6F5-D9C772160F4D}"/>
    <cellStyle name="Comma 2 12 10 5" xfId="8931" xr:uid="{58AC5374-60CE-4298-99B6-2A1A18705CE3}"/>
    <cellStyle name="Comma 2 12 11" xfId="2767" xr:uid="{ADD167A1-A491-46FC-AC35-5B39B3D1F98E}"/>
    <cellStyle name="Comma 2 12 11 2" xfId="4853" xr:uid="{DCE48E8F-1C3D-4427-8D35-71F21FD5A486}"/>
    <cellStyle name="Comma 2 12 11 2 2" xfId="17533" xr:uid="{7C09E991-4C18-48E3-97FB-C9E742812443}"/>
    <cellStyle name="Comma 2 12 11 2 3" xfId="11197" xr:uid="{518BBBB0-D2FD-4C5C-9568-D024D18B635C}"/>
    <cellStyle name="Comma 2 12 11 3" xfId="7017" xr:uid="{216EA85B-069B-4688-BE6B-8102BD8F508B}"/>
    <cellStyle name="Comma 2 12 11 3 2" xfId="19695" xr:uid="{B9A7835A-E5FB-4EAC-90D2-0DFFD61E71B6}"/>
    <cellStyle name="Comma 2 12 11 3 3" xfId="13359" xr:uid="{95FAF1C5-F90B-426E-B1C5-DB1D001EE512}"/>
    <cellStyle name="Comma 2 12 11 4" xfId="15472" xr:uid="{99E27D5B-ED4C-42C6-B5B9-3DC1726FC049}"/>
    <cellStyle name="Comma 2 12 11 5" xfId="9136" xr:uid="{099CEC7E-FCD6-4582-AF3E-6302D2F62995}"/>
    <cellStyle name="Comma 2 12 12" xfId="3018" xr:uid="{5AC37830-10C8-4CC6-928F-004E5E2D6282}"/>
    <cellStyle name="Comma 2 12 12 2" xfId="15698" xr:uid="{50FB8A63-3472-4DD7-800A-BAC83778BEB6}"/>
    <cellStyle name="Comma 2 12 12 3" xfId="9362" xr:uid="{35356630-8570-4A98-8684-36025A7869B1}"/>
    <cellStyle name="Comma 2 12 13" xfId="5103" xr:uid="{DA9A9F25-5C12-42E2-B4F5-76C09A164933}"/>
    <cellStyle name="Comma 2 12 13 2" xfId="17782" xr:uid="{DA1E880B-002F-462B-9CD2-44BF3D2573EB}"/>
    <cellStyle name="Comma 2 12 13 3" xfId="11446" xr:uid="{CE4DA34B-F511-4A2E-A4CE-3379E906BF52}"/>
    <cellStyle name="Comma 2 12 14" xfId="5781" xr:uid="{D53622FD-FEDB-4F9C-BC8A-6B63337444B9}"/>
    <cellStyle name="Comma 2 12 14 2" xfId="18459" xr:uid="{DF82CB78-B4F9-4654-8496-14675CA2346F}"/>
    <cellStyle name="Comma 2 12 14 3" xfId="12123" xr:uid="{0BE91E16-5DE3-411C-AA49-BC312E2468E5}"/>
    <cellStyle name="Comma 2 12 15" xfId="13637" xr:uid="{9400613E-3FDE-43ED-9DE7-0DBB3C81E7B6}"/>
    <cellStyle name="Comma 2 12 16" xfId="7301" xr:uid="{50381259-1EC0-4ECE-81C0-920A078EE932}"/>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3" xfId="11227" xr:uid="{B4F70C43-41D9-46E7-8AB8-1D6C82956A1A}"/>
    <cellStyle name="Comma 2 12 2 10 3" xfId="7047" xr:uid="{A4C696D4-A79B-49F0-8164-F55734F54EB6}"/>
    <cellStyle name="Comma 2 12 2 10 3 2" xfId="19725" xr:uid="{B1EF23A5-02F2-4812-86EA-A4A2C2E65DAC}"/>
    <cellStyle name="Comma 2 12 2 10 3 3" xfId="13389" xr:uid="{5B254A93-D3D4-453E-899A-93AFB53CB70F}"/>
    <cellStyle name="Comma 2 12 2 10 4" xfId="15502" xr:uid="{D42DA238-A215-40B8-BAEF-AC2C64102C54}"/>
    <cellStyle name="Comma 2 12 2 10 5" xfId="9166" xr:uid="{B002D8BD-2DE8-4EC4-9C61-885180014AD8}"/>
    <cellStyle name="Comma 2 12 2 11" xfId="3074" xr:uid="{E78596FA-61C8-4DF3-8132-ADEA53EE9557}"/>
    <cellStyle name="Comma 2 12 2 11 2" xfId="15754" xr:uid="{3B0DCA4B-4BF4-49F9-B85B-EF1A36ECB371}"/>
    <cellStyle name="Comma 2 12 2 11 3" xfId="9418" xr:uid="{38974E6F-488E-4237-90DE-F935B2CF6D4D}"/>
    <cellStyle name="Comma 2 12 2 12" xfId="5171" xr:uid="{39EB24BA-6DDE-4710-8A73-54EB90DA9F63}"/>
    <cellStyle name="Comma 2 12 2 12 2" xfId="17849" xr:uid="{48E0B2D4-BD54-4E46-8071-F5231168943C}"/>
    <cellStyle name="Comma 2 12 2 12 3" xfId="11513" xr:uid="{2014456D-8483-4986-A3A6-EB3FB6426087}"/>
    <cellStyle name="Comma 2 12 2 13" xfId="5094" xr:uid="{37A2F949-F038-405F-B076-13A61464CBB6}"/>
    <cellStyle name="Comma 2 12 2 13 2" xfId="17774" xr:uid="{AA826EA8-FDEF-4330-8129-F08C18F039C1}"/>
    <cellStyle name="Comma 2 12 2 13 3" xfId="11438" xr:uid="{32CEE4CF-7B9D-4376-AE97-85211032795E}"/>
    <cellStyle name="Comma 2 12 2 14" xfId="13693" xr:uid="{6D93D09B-88EB-4CE3-AF91-86673E576373}"/>
    <cellStyle name="Comma 2 12 2 15" xfId="7357" xr:uid="{DC33E483-AD7E-4160-B2E5-CC92BCB418F5}"/>
    <cellStyle name="Comma 2 12 2 2" xfId="737" xr:uid="{D27ACAE1-075D-44E0-9F58-2E08A5AC625A}"/>
    <cellStyle name="Comma 2 12 2 2 10" xfId="5296" xr:uid="{BCEABBC1-FEC9-45B1-99B5-31B6163B2CA8}"/>
    <cellStyle name="Comma 2 12 2 2 10 2" xfId="17974" xr:uid="{5B6877C5-29D4-4755-9002-17F4054AAF33}"/>
    <cellStyle name="Comma 2 12 2 2 10 3" xfId="11638" xr:uid="{BB5281E4-C9E3-414E-AFFE-190ABDBAE5DB}"/>
    <cellStyle name="Comma 2 12 2 2 11" xfId="6139" xr:uid="{A6025A43-9A43-4072-A719-2C7B8CAC1019}"/>
    <cellStyle name="Comma 2 12 2 2 11 2" xfId="18817" xr:uid="{1BEE9594-2AF5-4929-8AA7-77AB5AF0E4A7}"/>
    <cellStyle name="Comma 2 12 2 2 11 3" xfId="12481" xr:uid="{1FCE80E4-7224-4BC5-8F2C-54108C2188DF}"/>
    <cellStyle name="Comma 2 12 2 2 12" xfId="13815" xr:uid="{AEFD3A4E-50DA-43E9-91D7-C3E7F09D740C}"/>
    <cellStyle name="Comma 2 12 2 2 13" xfId="7479" xr:uid="{034676C8-4439-41B3-A7D0-3F735FF41273}"/>
    <cellStyle name="Comma 2 12 2 2 2" xfId="1049" xr:uid="{5153CDFA-FAE5-48B5-89F7-959980E29B2B}"/>
    <cellStyle name="Comma 2 12 2 2 2 2" xfId="3489" xr:uid="{E04F9061-C28A-44CF-9473-3C9AB84A7A55}"/>
    <cellStyle name="Comma 2 12 2 2 2 2 2" xfId="16169" xr:uid="{5B6EA039-85C5-485C-ACA7-7BB6901B3ED1}"/>
    <cellStyle name="Comma 2 12 2 2 2 2 3" xfId="9833" xr:uid="{5A8EBEE0-0458-4BB6-9505-39B7C296F88F}"/>
    <cellStyle name="Comma 2 12 2 2 2 3" xfId="5592" xr:uid="{74F7A3CA-4C6C-4F96-A630-F5B1CA161FAF}"/>
    <cellStyle name="Comma 2 12 2 2 2 3 2" xfId="18270" xr:uid="{9DE4B60B-E181-4EAC-A114-A3ACBB9D2A4E}"/>
    <cellStyle name="Comma 2 12 2 2 2 3 3" xfId="11934" xr:uid="{379D06A5-8F0A-4C45-8070-B69A17ACD41D}"/>
    <cellStyle name="Comma 2 12 2 2 2 4" xfId="14108" xr:uid="{C490EDDD-5646-4E10-88E9-D91B6613FC1B}"/>
    <cellStyle name="Comma 2 12 2 2 2 5" xfId="7772" xr:uid="{96FE35C2-5841-42A1-A1BB-A7825F77A088}"/>
    <cellStyle name="Comma 2 12 2 2 3" xfId="1367" xr:uid="{3525ED55-1941-4E44-A168-ADB3CFB3CB0F}"/>
    <cellStyle name="Comma 2 12 2 2 3 2" xfId="3689" xr:uid="{930C45E9-C859-41FA-8870-E94859B1207B}"/>
    <cellStyle name="Comma 2 12 2 2 3 2 2" xfId="16369" xr:uid="{BBCFBE2F-A2CA-40B1-A581-354258082CEB}"/>
    <cellStyle name="Comma 2 12 2 2 3 2 3" xfId="10033" xr:uid="{FE349C4F-F0D3-4659-94B4-149E176BCD55}"/>
    <cellStyle name="Comma 2 12 2 2 3 3" xfId="5808" xr:uid="{630D9D20-B623-4B5D-9707-9D78F27C9964}"/>
    <cellStyle name="Comma 2 12 2 2 3 3 2" xfId="18486" xr:uid="{9342F667-2677-4CDC-9546-36C042777B46}"/>
    <cellStyle name="Comma 2 12 2 2 3 3 3" xfId="12150" xr:uid="{D79C5DD4-399C-4AC8-A2AD-377E0C0E3E75}"/>
    <cellStyle name="Comma 2 12 2 2 3 4" xfId="14308" xr:uid="{A7C5D910-D3F7-4BDE-9E83-64B3438727BD}"/>
    <cellStyle name="Comma 2 12 2 2 3 5" xfId="7972" xr:uid="{2BDC5F38-51CF-483E-B465-AEC1C89D0F2F}"/>
    <cellStyle name="Comma 2 12 2 2 4" xfId="1682" xr:uid="{9CE36145-87AD-4969-9637-7187FA1A5AB4}"/>
    <cellStyle name="Comma 2 12 2 2 4 2" xfId="3984" xr:uid="{7E6D09C2-9DBD-4937-85BD-270CC8EABFA8}"/>
    <cellStyle name="Comma 2 12 2 2 4 2 2" xfId="16664" xr:uid="{D3912CFA-7B7B-446A-8056-AF8129AC1F66}"/>
    <cellStyle name="Comma 2 12 2 2 4 2 3" xfId="10328" xr:uid="{8D40BB8F-2AEE-4B77-9B8F-05A391CB102D}"/>
    <cellStyle name="Comma 2 12 2 2 4 3" xfId="6107" xr:uid="{C03C3AAC-F4F5-475D-850D-AE33374AD5D8}"/>
    <cellStyle name="Comma 2 12 2 2 4 3 2" xfId="18785" xr:uid="{B0746C08-A26C-4935-8F6B-F610EB727417}"/>
    <cellStyle name="Comma 2 12 2 2 4 3 3" xfId="12449" xr:uid="{6ADF1FF2-3446-4334-B6DD-E8E2BDEF0976}"/>
    <cellStyle name="Comma 2 12 2 2 4 4" xfId="14603" xr:uid="{B0914ABE-1011-47C4-A719-22FFB9621C89}"/>
    <cellStyle name="Comma 2 12 2 2 4 5" xfId="8267" xr:uid="{C0D4A87A-7481-44F3-A8E2-D26D492417B7}"/>
    <cellStyle name="Comma 2 12 2 2 5" xfId="2193" xr:uid="{0FF34CBA-DA53-4588-84AA-91D34218692B}"/>
    <cellStyle name="Comma 2 12 2 2 5 2" xfId="4292" xr:uid="{A12B104B-06CF-4A67-8F5E-9A6E01F23228}"/>
    <cellStyle name="Comma 2 12 2 2 5 2 2" xfId="16972" xr:uid="{E81CCF2B-1ABC-4A09-94BA-4CB4CBB28CE1}"/>
    <cellStyle name="Comma 2 12 2 2 5 2 3" xfId="10636" xr:uid="{1C49E9AA-04EF-4C88-BCCE-E904118D8ECD}"/>
    <cellStyle name="Comma 2 12 2 2 5 3" xfId="6456" xr:uid="{20A76438-1896-4BD1-BE4B-480E42459581}"/>
    <cellStyle name="Comma 2 12 2 2 5 3 2" xfId="19134" xr:uid="{03C615B0-46BC-4450-9A7C-6F867045C1BC}"/>
    <cellStyle name="Comma 2 12 2 2 5 3 3" xfId="12798" xr:uid="{CB684002-C523-46EA-96CB-3124ECA20809}"/>
    <cellStyle name="Comma 2 12 2 2 5 4" xfId="14911" xr:uid="{F706D923-D681-4DF5-B0AD-51495001BC0A}"/>
    <cellStyle name="Comma 2 12 2 2 5 5" xfId="8575" xr:uid="{02D95330-80B3-4BB1-B0BA-28C3DB75B1CD}"/>
    <cellStyle name="Comma 2 12 2 2 6" xfId="2503" xr:uid="{704397E9-CFEA-4CB2-8C7F-B12D309C9FB0}"/>
    <cellStyle name="Comma 2 12 2 2 6 2" xfId="4600" xr:uid="{5DA45659-7DC2-4C44-AFC4-46F04BF2D0A6}"/>
    <cellStyle name="Comma 2 12 2 2 6 2 2" xfId="17280" xr:uid="{C670684A-2FF9-42B5-9E0D-4482FCDEF23C}"/>
    <cellStyle name="Comma 2 12 2 2 6 2 3" xfId="10944" xr:uid="{BAAA188D-57A9-449C-AF82-E59E174D413A}"/>
    <cellStyle name="Comma 2 12 2 2 6 3" xfId="6764" xr:uid="{C90D7C58-D9AD-4B71-96FE-F9DE80583BC2}"/>
    <cellStyle name="Comma 2 12 2 2 6 3 2" xfId="19442" xr:uid="{012947E3-AB28-433E-B3F5-E8075854C7B5}"/>
    <cellStyle name="Comma 2 12 2 2 6 3 3" xfId="13106" xr:uid="{D396AF70-5A20-4280-9172-9FF19235E005}"/>
    <cellStyle name="Comma 2 12 2 2 6 4" xfId="15219" xr:uid="{54AF3134-90A2-4651-9B21-94D5288CF386}"/>
    <cellStyle name="Comma 2 12 2 2 6 5" xfId="8883" xr:uid="{98E4EDF1-C379-453B-B25D-3657A0CD39EB}"/>
    <cellStyle name="Comma 2 12 2 2 7" xfId="2714" xr:uid="{262E3A9B-BE0F-4CEA-B62A-2321AA05AE3D}"/>
    <cellStyle name="Comma 2 12 2 2 7 2" xfId="4807" xr:uid="{DB370436-ED01-4E00-9529-4D09FBC8893A}"/>
    <cellStyle name="Comma 2 12 2 2 7 2 2" xfId="17487" xr:uid="{13AB7F9D-C928-4F4C-819C-7F8494082A3E}"/>
    <cellStyle name="Comma 2 12 2 2 7 2 3" xfId="11151" xr:uid="{7729CA06-FFB1-455D-8E99-8DF9FE396022}"/>
    <cellStyle name="Comma 2 12 2 2 7 3" xfId="6971" xr:uid="{487D086A-1DF2-4A44-B2FD-CE8AAD341A98}"/>
    <cellStyle name="Comma 2 12 2 2 7 3 2" xfId="19649" xr:uid="{3897F898-F50E-459F-9F0E-30C11FEA4E01}"/>
    <cellStyle name="Comma 2 12 2 2 7 3 3" xfId="13313" xr:uid="{08751404-7619-413F-B119-FBCD4A95E177}"/>
    <cellStyle name="Comma 2 12 2 2 7 4" xfId="15426" xr:uid="{0A7F48DA-17A2-475D-9CB8-FFF3BBCC0791}"/>
    <cellStyle name="Comma 2 12 2 2 7 5" xfId="9090" xr:uid="{03903A01-255B-44F4-A38F-FEEA5F240D67}"/>
    <cellStyle name="Comma 2 12 2 2 8" xfId="2927" xr:uid="{E67E1FA4-D2DA-4A40-B40F-F6B3B242A908}"/>
    <cellStyle name="Comma 2 12 2 2 8 2" xfId="5012" xr:uid="{64CA3C99-933C-4AFF-8D9F-77AAEE44059F}"/>
    <cellStyle name="Comma 2 12 2 2 8 2 2" xfId="17692" xr:uid="{A2842E11-8940-4C4F-976B-671608BA866C}"/>
    <cellStyle name="Comma 2 12 2 2 8 2 3" xfId="11356" xr:uid="{060AC5D2-D01F-40E4-A116-884D8DC6C1EB}"/>
    <cellStyle name="Comma 2 12 2 2 8 3" xfId="7176" xr:uid="{5BCEAC19-C46C-4C17-B8E8-0D23C6B6CB7B}"/>
    <cellStyle name="Comma 2 12 2 2 8 3 2" xfId="19854" xr:uid="{69C32894-7AFD-4096-B85A-DABD18F40D61}"/>
    <cellStyle name="Comma 2 12 2 2 8 3 3" xfId="13518" xr:uid="{48A02407-AC42-4522-8D85-5E4F3A9538F2}"/>
    <cellStyle name="Comma 2 12 2 2 8 4" xfId="15631" xr:uid="{11D63BB1-716D-42A4-B16C-A13116AC20A1}"/>
    <cellStyle name="Comma 2 12 2 2 8 5" xfId="9295" xr:uid="{C666222C-6D1A-4C96-B1FD-C7C20769763F}"/>
    <cellStyle name="Comma 2 12 2 2 9" xfId="3196" xr:uid="{32EB68C8-BE7B-4F9E-A3B7-BF656D867853}"/>
    <cellStyle name="Comma 2 12 2 2 9 2" xfId="15876" xr:uid="{B274FD97-B671-4D95-81BA-F635990C570D}"/>
    <cellStyle name="Comma 2 12 2 2 9 3" xfId="9540" xr:uid="{6D63A3B0-1E04-4DB1-AACF-D509E304AA9C}"/>
    <cellStyle name="Comma 2 12 2 3" xfId="931" xr:uid="{0D883927-1B4C-45CE-B8A2-DE012BA9599D}"/>
    <cellStyle name="Comma 2 12 2 3 10" xfId="6111" xr:uid="{CE4ABA47-C9AF-4EDC-8B98-7C5080ED27C0}"/>
    <cellStyle name="Comma 2 12 2 3 10 2" xfId="18789" xr:uid="{1AC60B74-C3ED-4257-8B53-D36BB8B27960}"/>
    <cellStyle name="Comma 2 12 2 3 10 3" xfId="12453" xr:uid="{4A282FEB-0964-4A23-99AF-08E682F59AD3}"/>
    <cellStyle name="Comma 2 12 2 3 11" xfId="13990" xr:uid="{1F328135-8E13-4440-BDD5-5AB418E7A71D}"/>
    <cellStyle name="Comma 2 12 2 3 12" xfId="7654" xr:uid="{79CF22B7-FCA8-4221-A6C5-B7FB375C69FD}"/>
    <cellStyle name="Comma 2 12 2 3 2" xfId="1249" xr:uid="{08D23F1A-7996-444B-B610-1C9D5685895D}"/>
    <cellStyle name="Comma 2 12 2 3 2 2" xfId="3622" xr:uid="{075FD7A0-572C-430B-81D1-A778969F6B53}"/>
    <cellStyle name="Comma 2 12 2 3 2 2 2" xfId="16302" xr:uid="{9DAAA73E-F5D0-4F47-A69B-D36F0FA1A2AA}"/>
    <cellStyle name="Comma 2 12 2 3 2 2 3" xfId="9966" xr:uid="{7ECA521A-D57B-4076-BE28-827E37189773}"/>
    <cellStyle name="Comma 2 12 2 3 2 3" xfId="5734" xr:uid="{713320F3-1D34-4C62-BEED-73F390446B10}"/>
    <cellStyle name="Comma 2 12 2 3 2 3 2" xfId="18412" xr:uid="{79F8CFFF-88E9-40A5-AE68-86DB0EBFE6AF}"/>
    <cellStyle name="Comma 2 12 2 3 2 3 3" xfId="12076" xr:uid="{3F4E0D68-E8CC-458A-BD07-C044E1F8591B}"/>
    <cellStyle name="Comma 2 12 2 3 2 4" xfId="14241" xr:uid="{F75607F4-2388-4395-A7D7-E21772D427E1}"/>
    <cellStyle name="Comma 2 12 2 3 2 5" xfId="7905" xr:uid="{BA6095A3-ACA0-4D96-949D-DF76EC05FC62}"/>
    <cellStyle name="Comma 2 12 2 3 3" xfId="1564" xr:uid="{A72607D1-CEA8-4F2A-A6BF-2B91596E9750}"/>
    <cellStyle name="Comma 2 12 2 3 3 2" xfId="3866" xr:uid="{F649AA96-1E63-4FCB-B9A8-32F62FADF64D}"/>
    <cellStyle name="Comma 2 12 2 3 3 2 2" xfId="16546" xr:uid="{ECEC935E-A614-4F2D-A272-45925D488605}"/>
    <cellStyle name="Comma 2 12 2 3 3 2 3" xfId="10210" xr:uid="{E17058E5-C9E5-4B36-9C7E-26C419E3282D}"/>
    <cellStyle name="Comma 2 12 2 3 3 3" xfId="5989" xr:uid="{AB455368-D7EA-4818-9627-758D910E5FF4}"/>
    <cellStyle name="Comma 2 12 2 3 3 3 2" xfId="18667" xr:uid="{4604420B-1C36-4055-A139-A4064659CEA3}"/>
    <cellStyle name="Comma 2 12 2 3 3 3 3" xfId="12331" xr:uid="{70B9DDAF-3E05-465C-9BB6-E0255BF6D64C}"/>
    <cellStyle name="Comma 2 12 2 3 3 4" xfId="14485" xr:uid="{93146F84-F798-4B93-A8D3-5DB44EEFF613}"/>
    <cellStyle name="Comma 2 12 2 3 3 5" xfId="8149" xr:uid="{793BE0D3-3C6F-4200-8366-5148445BD204}"/>
    <cellStyle name="Comma 2 12 2 3 4" xfId="2075" xr:uid="{1EEBD7D4-EC81-43AA-BB24-3CF0784382C7}"/>
    <cellStyle name="Comma 2 12 2 3 4 2" xfId="4174" xr:uid="{07D958EA-922E-4C04-9E2B-25C8B60E2342}"/>
    <cellStyle name="Comma 2 12 2 3 4 2 2" xfId="16854" xr:uid="{9DECCD78-E9AC-4667-ACBB-3BF1D24E1243}"/>
    <cellStyle name="Comma 2 12 2 3 4 2 3" xfId="10518" xr:uid="{B383CDDB-CC40-42B1-ACB5-6EB2A6CE372D}"/>
    <cellStyle name="Comma 2 12 2 3 4 3" xfId="6338" xr:uid="{D2DE9F79-F848-4B3C-BBF6-76A5C13234A9}"/>
    <cellStyle name="Comma 2 12 2 3 4 3 2" xfId="19016" xr:uid="{715ADEA0-DF4C-4840-9D46-443E1EB87653}"/>
    <cellStyle name="Comma 2 12 2 3 4 3 3" xfId="12680" xr:uid="{B84FD347-3E02-4F6C-A00B-EE6015CAF6A6}"/>
    <cellStyle name="Comma 2 12 2 3 4 4" xfId="14793" xr:uid="{06F1BDAB-D3D1-4A16-A67B-EA6F5456DB73}"/>
    <cellStyle name="Comma 2 12 2 3 4 5" xfId="8457" xr:uid="{F81AB54E-35BE-449A-9BCE-BBAC182AC591}"/>
    <cellStyle name="Comma 2 12 2 3 5" xfId="2385" xr:uid="{92A4D4B2-00D9-4116-A1E6-D5A96690BE88}"/>
    <cellStyle name="Comma 2 12 2 3 5 2" xfId="4482" xr:uid="{9D7DACE7-D42B-4E1C-82A2-0060E1A1504B}"/>
    <cellStyle name="Comma 2 12 2 3 5 2 2" xfId="17162" xr:uid="{A6F2F490-3BF3-4FCE-A4FD-7D924833D843}"/>
    <cellStyle name="Comma 2 12 2 3 5 2 3" xfId="10826" xr:uid="{E2C3D4E6-5A19-4557-803C-814BDE639263}"/>
    <cellStyle name="Comma 2 12 2 3 5 3" xfId="6646" xr:uid="{0FBEF658-2951-475C-9D0A-3CA4362C9EB4}"/>
    <cellStyle name="Comma 2 12 2 3 5 3 2" xfId="19324" xr:uid="{3A68F9B2-9E47-4038-ACBD-E10DB3770EB0}"/>
    <cellStyle name="Comma 2 12 2 3 5 3 3" xfId="12988" xr:uid="{63C09D29-4C43-4A23-B8D7-52E2C497C0CD}"/>
    <cellStyle name="Comma 2 12 2 3 5 4" xfId="15101" xr:uid="{41D25CA9-A82A-4A8B-8B21-EC8146B6C4A9}"/>
    <cellStyle name="Comma 2 12 2 3 5 5" xfId="8765" xr:uid="{AAB104D5-C836-4DF6-8772-7616BBF929B9}"/>
    <cellStyle name="Comma 2 12 2 3 6" xfId="2647" xr:uid="{E86BD0DB-E6C9-4E24-8693-5209EF9B40F8}"/>
    <cellStyle name="Comma 2 12 2 3 6 2" xfId="4740" xr:uid="{06444F12-D43A-4B37-999F-4E9DD732E1C5}"/>
    <cellStyle name="Comma 2 12 2 3 6 2 2" xfId="17420" xr:uid="{6F33F288-2664-404B-936C-7A63C51BF3AC}"/>
    <cellStyle name="Comma 2 12 2 3 6 2 3" xfId="11084" xr:uid="{630D94EA-EEFE-4096-A761-C8CFDACE7991}"/>
    <cellStyle name="Comma 2 12 2 3 6 3" xfId="6904" xr:uid="{11B25463-D24B-4712-AD33-0F3DCC59F6B7}"/>
    <cellStyle name="Comma 2 12 2 3 6 3 2" xfId="19582" xr:uid="{977C9889-25B1-4801-A696-C1D58DAADABA}"/>
    <cellStyle name="Comma 2 12 2 3 6 3 3" xfId="13246" xr:uid="{A892FE53-C56B-487A-B279-00AFDC87C59A}"/>
    <cellStyle name="Comma 2 12 2 3 6 4" xfId="15359" xr:uid="{82496F67-8843-43BB-AE2C-C11D7C4AAC7A}"/>
    <cellStyle name="Comma 2 12 2 3 6 5" xfId="9023" xr:uid="{9EC26871-5DEC-4EB3-8A2D-BAF6FF18881C}"/>
    <cellStyle name="Comma 2 12 2 3 7" xfId="2860" xr:uid="{441E9DB7-E94B-426F-BC3C-BCB2732975FB}"/>
    <cellStyle name="Comma 2 12 2 3 7 2" xfId="4945" xr:uid="{662DA060-B3DE-4EA5-979D-496F8388DF14}"/>
    <cellStyle name="Comma 2 12 2 3 7 2 2" xfId="17625" xr:uid="{2399366D-1423-4910-A281-147D3BE2657D}"/>
    <cellStyle name="Comma 2 12 2 3 7 2 3" xfId="11289" xr:uid="{37152B42-81C9-44D6-962D-49E87D169F7C}"/>
    <cellStyle name="Comma 2 12 2 3 7 3" xfId="7109" xr:uid="{ECBB7679-0F7C-47F4-A399-34610862BF06}"/>
    <cellStyle name="Comma 2 12 2 3 7 3 2" xfId="19787" xr:uid="{EAA716EA-61B9-46DA-9B5B-DFE5E1655941}"/>
    <cellStyle name="Comma 2 12 2 3 7 3 3" xfId="13451" xr:uid="{C990EEFA-2A56-402A-824D-117015C71864}"/>
    <cellStyle name="Comma 2 12 2 3 7 4" xfId="15564" xr:uid="{1144200E-B159-4693-9637-C8BEA0FD97DB}"/>
    <cellStyle name="Comma 2 12 2 3 7 5" xfId="9228" xr:uid="{C34A6078-FF96-4CB3-82DF-7AF522100BD7}"/>
    <cellStyle name="Comma 2 12 2 3 8" xfId="3371" xr:uid="{AB33E0C7-6E24-4005-8F71-A85C767876BD}"/>
    <cellStyle name="Comma 2 12 2 3 8 2" xfId="16051" xr:uid="{5CB7C6F3-C310-4430-B76E-F897F3162A4C}"/>
    <cellStyle name="Comma 2 12 2 3 8 3" xfId="9715" xr:uid="{C056CC03-A000-436F-B13E-43A1C78FB8E3}"/>
    <cellStyle name="Comma 2 12 2 3 9" xfId="5474" xr:uid="{68AC03F6-D03B-4410-8236-E3844DA1BC8D}"/>
    <cellStyle name="Comma 2 12 2 3 9 2" xfId="18152" xr:uid="{27BD61DA-5F75-4F3B-BBDE-14279372186B}"/>
    <cellStyle name="Comma 2 12 2 3 9 3" xfId="11816" xr:uid="{4EC62398-675B-4326-9B10-67A64F9695E0}"/>
    <cellStyle name="Comma 2 12 2 4" xfId="860" xr:uid="{11F32499-2901-4811-A1AA-945AC070A9F8}"/>
    <cellStyle name="Comma 2 12 2 4 2" xfId="3308" xr:uid="{57AFB76A-7328-4A35-8DD3-ABC61638BAA5}"/>
    <cellStyle name="Comma 2 12 2 4 2 2" xfId="15988" xr:uid="{44842A18-6F70-498A-A519-96C9AA88AC6A}"/>
    <cellStyle name="Comma 2 12 2 4 2 3" xfId="9652" xr:uid="{BF38A16A-E1B2-47F2-9FCD-E0671C787512}"/>
    <cellStyle name="Comma 2 12 2 4 3" xfId="5408" xr:uid="{DAFD9383-9D7A-41E0-850B-6CCE924CB089}"/>
    <cellStyle name="Comma 2 12 2 4 3 2" xfId="18086" xr:uid="{620C2348-E6BD-493A-8C6E-8DCE90CC0D1B}"/>
    <cellStyle name="Comma 2 12 2 4 3 3" xfId="11750" xr:uid="{5B2809BD-4518-4D08-99A9-8BD7BA6A1906}"/>
    <cellStyle name="Comma 2 12 2 4 4" xfId="13927" xr:uid="{F33F2B9F-AAF3-43FD-BDA6-3B8AE8872D75}"/>
    <cellStyle name="Comma 2 12 2 4 5" xfId="7591" xr:uid="{364B3072-72A1-4795-8FAE-036370C91092}"/>
    <cellStyle name="Comma 2 12 2 5" xfId="1186" xr:uid="{B2A8B912-CC88-4BB7-BA1D-1C90DDC203BE}"/>
    <cellStyle name="Comma 2 12 2 5 2" xfId="3560" xr:uid="{4CFD4120-3508-4EE0-97CF-F81D3CF2FBB0}"/>
    <cellStyle name="Comma 2 12 2 5 2 2" xfId="16240" xr:uid="{52E867B1-3A89-40C7-A40D-1C182CA24CEF}"/>
    <cellStyle name="Comma 2 12 2 5 2 3" xfId="9904" xr:uid="{97341C80-0F8A-4BD4-A25A-3CC74F43DF2D}"/>
    <cellStyle name="Comma 2 12 2 5 3" xfId="5672" xr:uid="{4EFADC33-6479-4B6A-A2EC-FC453DD7AC86}"/>
    <cellStyle name="Comma 2 12 2 5 3 2" xfId="18350" xr:uid="{6A563B2F-1032-484B-8EBA-E41DAE5BF50F}"/>
    <cellStyle name="Comma 2 12 2 5 3 3" xfId="12014" xr:uid="{9A9F25BD-DCF2-4F25-BF28-1A829B1E29C3}"/>
    <cellStyle name="Comma 2 12 2 5 4" xfId="14179" xr:uid="{D9798156-113D-43E8-9B51-D977999498AD}"/>
    <cellStyle name="Comma 2 12 2 5 5" xfId="7843" xr:uid="{44A9627D-BD4C-4CD8-A1D2-616F470A92CD}"/>
    <cellStyle name="Comma 2 12 2 6" xfId="1499" xr:uid="{7B052179-4107-47C8-AF2F-C241A0EBA742}"/>
    <cellStyle name="Comma 2 12 2 6 2" xfId="3803" xr:uid="{63D3CD20-B153-4314-A0A3-7EC1E00F3F69}"/>
    <cellStyle name="Comma 2 12 2 6 2 2" xfId="16483" xr:uid="{DC3FC80C-32B8-4A8E-B214-822B12BB5721}"/>
    <cellStyle name="Comma 2 12 2 6 2 3" xfId="10147" xr:uid="{F0874EA3-632A-4248-882A-A72D124974AF}"/>
    <cellStyle name="Comma 2 12 2 6 3" xfId="5926" xr:uid="{07E764B7-8CC6-4398-AFEF-EA71F8323E3D}"/>
    <cellStyle name="Comma 2 12 2 6 3 2" xfId="18604" xr:uid="{3ACEA7A6-558E-447D-9AC6-3C1F6AC6DB2F}"/>
    <cellStyle name="Comma 2 12 2 6 3 3" xfId="12268" xr:uid="{95AB761C-CA87-4AD4-B015-9D6D8B2F2264}"/>
    <cellStyle name="Comma 2 12 2 6 4" xfId="14422" xr:uid="{7D499D8D-6917-4FD6-9912-FD8323ECBA03}"/>
    <cellStyle name="Comma 2 12 2 6 5" xfId="8086" xr:uid="{60A58D29-2926-4A6D-BF0A-521A40160E0A}"/>
    <cellStyle name="Comma 2 12 2 7" xfId="2012" xr:uid="{EBCBB68E-E104-4998-A12B-438755199775}"/>
    <cellStyle name="Comma 2 12 2 7 2" xfId="4111" xr:uid="{EC997796-57F4-4D8A-9598-3682B44CCF80}"/>
    <cellStyle name="Comma 2 12 2 7 2 2" xfId="16791" xr:uid="{00C42830-D372-4110-8738-9E2A0DFE3B52}"/>
    <cellStyle name="Comma 2 12 2 7 2 3" xfId="10455" xr:uid="{CF96F932-B0B7-414E-A89A-F728C85AAF25}"/>
    <cellStyle name="Comma 2 12 2 7 3" xfId="6275" xr:uid="{133BD9F9-1EE0-4A07-8D0E-514034DCDB6D}"/>
    <cellStyle name="Comma 2 12 2 7 3 2" xfId="18953" xr:uid="{70565F46-9A11-4971-BF2D-CE0701B99134}"/>
    <cellStyle name="Comma 2 12 2 7 3 3" xfId="12617" xr:uid="{A7804285-42EF-4891-B6DD-9C4D1E814E41}"/>
    <cellStyle name="Comma 2 12 2 7 4" xfId="14730" xr:uid="{B0F368F0-1D83-4E61-965B-93032FF17B6A}"/>
    <cellStyle name="Comma 2 12 2 7 5" xfId="8394" xr:uid="{27BA926A-2E83-473D-869F-10FBDC43939B}"/>
    <cellStyle name="Comma 2 12 2 8" xfId="2322" xr:uid="{0C5F0B89-FB50-4A14-9AEC-CF0F5F469F3B}"/>
    <cellStyle name="Comma 2 12 2 8 2" xfId="4419" xr:uid="{871F3C28-110D-4A13-8211-0D0047A50B88}"/>
    <cellStyle name="Comma 2 12 2 8 2 2" xfId="17099" xr:uid="{1488F64F-1928-4F31-8C39-D68F73372D05}"/>
    <cellStyle name="Comma 2 12 2 8 2 3" xfId="10763" xr:uid="{3722FBB0-126B-4E04-88DB-BD0940699322}"/>
    <cellStyle name="Comma 2 12 2 8 3" xfId="6583" xr:uid="{A9681141-12A4-49B2-8B61-F4A6D6E9F77A}"/>
    <cellStyle name="Comma 2 12 2 8 3 2" xfId="19261" xr:uid="{0540EA88-6E04-4805-9470-4513488A8764}"/>
    <cellStyle name="Comma 2 12 2 8 3 3" xfId="12925" xr:uid="{5DD51587-5C66-4752-A6F8-AC263F9CD849}"/>
    <cellStyle name="Comma 2 12 2 8 4" xfId="15038" xr:uid="{86EE0D43-BE4D-43E9-B6DF-984B5F90DAFC}"/>
    <cellStyle name="Comma 2 12 2 8 5" xfId="8702" xr:uid="{5C8BBA1D-1170-4017-9306-CAF227D9C6D1}"/>
    <cellStyle name="Comma 2 12 2 9" xfId="2585" xr:uid="{D6BBDBCF-55C1-4894-BB8A-404B300F3D15}"/>
    <cellStyle name="Comma 2 12 2 9 2" xfId="4678" xr:uid="{2B426676-13C8-43ED-92CE-E700803E593C}"/>
    <cellStyle name="Comma 2 12 2 9 2 2" xfId="17358" xr:uid="{1818DB35-F0D5-4E74-B4E8-BFA4440615AB}"/>
    <cellStyle name="Comma 2 12 2 9 2 3" xfId="11022" xr:uid="{C563332B-93D8-4533-BDBE-F1925750A05A}"/>
    <cellStyle name="Comma 2 12 2 9 3" xfId="6842" xr:uid="{AE2F468F-4E55-4516-B60B-E0CFDD69E4D4}"/>
    <cellStyle name="Comma 2 12 2 9 3 2" xfId="19520" xr:uid="{3EE3B4BA-A059-4935-9B0A-FA9E816A3D09}"/>
    <cellStyle name="Comma 2 12 2 9 3 3" xfId="13184" xr:uid="{3AA123F1-CCCA-486F-B5D0-CE288ADDEFAA}"/>
    <cellStyle name="Comma 2 12 2 9 4" xfId="15297" xr:uid="{DB2A4F29-0FA4-4D01-8A21-4BF53969ADF5}"/>
    <cellStyle name="Comma 2 12 2 9 5" xfId="8961" xr:uid="{3483CA33-4F40-4655-A4F5-2A47E8BC3619}"/>
    <cellStyle name="Comma 2 12 3" xfId="678" xr:uid="{DE84C058-FD49-43DF-8B6B-72567016995B}"/>
    <cellStyle name="Comma 2 12 3 10" xfId="5241" xr:uid="{E5FBBA65-F915-43C6-BEA1-4640579F3C58}"/>
    <cellStyle name="Comma 2 12 3 10 2" xfId="17919" xr:uid="{2BF9858C-2BFA-47B2-A0F3-C04715D2DDCB}"/>
    <cellStyle name="Comma 2 12 3 10 3" xfId="11583" xr:uid="{C1C719A2-D022-4DF8-9560-A8E3CC48F240}"/>
    <cellStyle name="Comma 2 12 3 11" xfId="6150" xr:uid="{347DA3C3-A447-4985-B366-6B30B0645E7D}"/>
    <cellStyle name="Comma 2 12 3 11 2" xfId="18828" xr:uid="{2A75756A-6A00-4F12-950F-4F5F20E15953}"/>
    <cellStyle name="Comma 2 12 3 11 3" xfId="12492" xr:uid="{FB2DC79B-6A26-43AF-978B-4C5DEA94A36C}"/>
    <cellStyle name="Comma 2 12 3 12" xfId="13761" xr:uid="{593A2ECE-7BFE-4A43-928D-5E4B144042D4}"/>
    <cellStyle name="Comma 2 12 3 13" xfId="7425" xr:uid="{8FF0A2FC-8A3B-41A4-9AD6-E8602A5F51C6}"/>
    <cellStyle name="Comma 2 12 3 2" xfId="995" xr:uid="{C906A49D-0B3F-4B96-9DE0-BDC24B8A9089}"/>
    <cellStyle name="Comma 2 12 3 2 2" xfId="3435" xr:uid="{B40E4BEA-1576-4715-8E4E-653CA6316D16}"/>
    <cellStyle name="Comma 2 12 3 2 2 2" xfId="16115" xr:uid="{D0A495EC-1D80-4E6B-998D-E4C0FA257F8D}"/>
    <cellStyle name="Comma 2 12 3 2 2 3" xfId="9779" xr:uid="{D00D3511-35C9-48BB-94ED-6F41E2A2776F}"/>
    <cellStyle name="Comma 2 12 3 2 3" xfId="5538" xr:uid="{2B8CC0B3-A03F-49C5-A4CC-8B38C4A89CFE}"/>
    <cellStyle name="Comma 2 12 3 2 3 2" xfId="18216" xr:uid="{9BB3E6EE-3DB2-4EAE-A0D5-611CC004A8FF}"/>
    <cellStyle name="Comma 2 12 3 2 3 3" xfId="11880" xr:uid="{18B11782-F3F3-4318-9F10-878756E10EC8}"/>
    <cellStyle name="Comma 2 12 3 2 4" xfId="14054" xr:uid="{7A103139-C091-4EAC-A9DA-5FBE9C8F6E46}"/>
    <cellStyle name="Comma 2 12 3 2 5" xfId="7718" xr:uid="{E7A2AE8F-E4D7-42AA-8591-E8684136172A}"/>
    <cellStyle name="Comma 2 12 3 3" xfId="1313" xr:uid="{427EC5EA-CF98-4C69-BA6D-D5B8F01739DC}"/>
    <cellStyle name="Comma 2 12 3 3 2" xfId="3659" xr:uid="{F26FFC6B-4118-4858-B809-7D652F6DD4A0}"/>
    <cellStyle name="Comma 2 12 3 3 2 2" xfId="16339" xr:uid="{9818E5B3-ABDD-4209-8E62-16C3F4119E9C}"/>
    <cellStyle name="Comma 2 12 3 3 2 3" xfId="10003" xr:uid="{83B8D2EB-7B30-47BE-8FD4-8533BCCE4C82}"/>
    <cellStyle name="Comma 2 12 3 3 3" xfId="5774" xr:uid="{878F34B9-1A99-4898-924C-8B399E1B1D66}"/>
    <cellStyle name="Comma 2 12 3 3 3 2" xfId="18452" xr:uid="{16C5356F-05DB-420B-95A4-5959C8F53DB6}"/>
    <cellStyle name="Comma 2 12 3 3 3 3" xfId="12116" xr:uid="{45AC368D-0AA2-4527-AD75-42360C073867}"/>
    <cellStyle name="Comma 2 12 3 3 4" xfId="14278" xr:uid="{C1BE7DB6-F742-4BDC-89D7-E331C41F0C6D}"/>
    <cellStyle name="Comma 2 12 3 3 5" xfId="7942" xr:uid="{642E36AA-B8F8-45C1-A1CC-742495868211}"/>
    <cellStyle name="Comma 2 12 3 4" xfId="1628" xr:uid="{306BA68D-9E81-4027-A2FE-F78AD74C17AA}"/>
    <cellStyle name="Comma 2 12 3 4 2" xfId="3930" xr:uid="{54746416-2BD1-4891-82FF-A4AE81589935}"/>
    <cellStyle name="Comma 2 12 3 4 2 2" xfId="16610" xr:uid="{E83838DD-3737-4B30-B78A-FFC928BCD1B3}"/>
    <cellStyle name="Comma 2 12 3 4 2 3" xfId="10274" xr:uid="{8709E606-382D-4545-BEBF-BBA72AA347EF}"/>
    <cellStyle name="Comma 2 12 3 4 3" xfId="6053" xr:uid="{E522059E-B0A6-4A4A-A666-C1D967F75428}"/>
    <cellStyle name="Comma 2 12 3 4 3 2" xfId="18731" xr:uid="{15D9C80D-85A6-45CC-AB50-8DAED2188F5C}"/>
    <cellStyle name="Comma 2 12 3 4 3 3" xfId="12395" xr:uid="{0E48E090-E5DE-4D2F-9892-F7E2DB9D9866}"/>
    <cellStyle name="Comma 2 12 3 4 4" xfId="14549" xr:uid="{D7673109-6713-492C-AE3B-32AF90B216BA}"/>
    <cellStyle name="Comma 2 12 3 4 5" xfId="8213" xr:uid="{FBB7B938-3B0F-4591-812A-CCEE16EC8959}"/>
    <cellStyle name="Comma 2 12 3 5" xfId="2139" xr:uid="{38461A3F-C5AE-46B8-A70C-9752EA1471F6}"/>
    <cellStyle name="Comma 2 12 3 5 2" xfId="4238" xr:uid="{29DCDCB2-6126-4CA8-AE80-43E3604306A6}"/>
    <cellStyle name="Comma 2 12 3 5 2 2" xfId="16918" xr:uid="{16BAB580-75DE-4584-B023-E3A020864AB9}"/>
    <cellStyle name="Comma 2 12 3 5 2 3" xfId="10582" xr:uid="{D1D010BB-5D51-4EF8-9B17-62206F075294}"/>
    <cellStyle name="Comma 2 12 3 5 3" xfId="6402" xr:uid="{57B89F86-5D2F-47C7-94CE-BD3BF23DE9EE}"/>
    <cellStyle name="Comma 2 12 3 5 3 2" xfId="19080" xr:uid="{54458BB4-F4B7-4AA7-A994-DD874F3C6554}"/>
    <cellStyle name="Comma 2 12 3 5 3 3" xfId="12744" xr:uid="{0F83FB6C-73D9-43EF-BA6F-0E009D0F3DE1}"/>
    <cellStyle name="Comma 2 12 3 5 4" xfId="14857" xr:uid="{A4F9DCE6-7790-45CE-9151-854DE84E5A47}"/>
    <cellStyle name="Comma 2 12 3 5 5" xfId="8521" xr:uid="{D4DF95E5-0EAF-4E7B-BF15-B8CD8E30F3F1}"/>
    <cellStyle name="Comma 2 12 3 6" xfId="2449" xr:uid="{48E82787-2C28-4608-9C9D-8733F87B2340}"/>
    <cellStyle name="Comma 2 12 3 6 2" xfId="4546" xr:uid="{D7FC9BD3-57F0-4A3A-9368-1586C72C67A8}"/>
    <cellStyle name="Comma 2 12 3 6 2 2" xfId="17226" xr:uid="{1FF54BCA-13D2-45BE-97C7-B49CF6E46794}"/>
    <cellStyle name="Comma 2 12 3 6 2 3" xfId="10890" xr:uid="{E7D5E1D1-0CC1-481E-BB23-39FB81014DD3}"/>
    <cellStyle name="Comma 2 12 3 6 3" xfId="6710" xr:uid="{EF6FDB4B-491B-4735-B12F-ED9C14E0CC0F}"/>
    <cellStyle name="Comma 2 12 3 6 3 2" xfId="19388" xr:uid="{871B646C-DE2C-41CE-B89C-CFBC51076FF3}"/>
    <cellStyle name="Comma 2 12 3 6 3 3" xfId="13052" xr:uid="{92668556-5E2A-46B6-B782-E389F7399C6A}"/>
    <cellStyle name="Comma 2 12 3 6 4" xfId="15165" xr:uid="{1BE6BC7D-B7E2-42ED-B240-3530E235CAB1}"/>
    <cellStyle name="Comma 2 12 3 6 5" xfId="8829" xr:uid="{30013300-9338-458D-800C-EE0429F2875F}"/>
    <cellStyle name="Comma 2 12 3 7" xfId="2684" xr:uid="{D389EE65-0F5C-4683-8A74-358D2A72783F}"/>
    <cellStyle name="Comma 2 12 3 7 2" xfId="4777" xr:uid="{25EC5EFB-FB5C-47D7-89D8-7A00959A3317}"/>
    <cellStyle name="Comma 2 12 3 7 2 2" xfId="17457" xr:uid="{2944BFBF-E6A3-4709-A9E7-06A50748BB42}"/>
    <cellStyle name="Comma 2 12 3 7 2 3" xfId="11121" xr:uid="{0CAE24F0-94E1-400B-AA70-2B04151EB6CC}"/>
    <cellStyle name="Comma 2 12 3 7 3" xfId="6941" xr:uid="{DE22F1B6-2099-44AA-A9BD-B3354196FD84}"/>
    <cellStyle name="Comma 2 12 3 7 3 2" xfId="19619" xr:uid="{3F5936C3-E07E-44DA-81C3-FB62A89CFE85}"/>
    <cellStyle name="Comma 2 12 3 7 3 3" xfId="13283" xr:uid="{145EA632-7645-4300-A21C-BE79415823D8}"/>
    <cellStyle name="Comma 2 12 3 7 4" xfId="15396" xr:uid="{DC6C89CC-1ED3-43FC-A337-854B1AE1F42D}"/>
    <cellStyle name="Comma 2 12 3 7 5" xfId="9060" xr:uid="{97F959A9-732B-47E3-8560-B67F6514A03D}"/>
    <cellStyle name="Comma 2 12 3 8" xfId="2897" xr:uid="{B0CBCFB3-15F8-42B0-ABDD-CC68071BED9A}"/>
    <cellStyle name="Comma 2 12 3 8 2" xfId="4982" xr:uid="{B268233C-FC7F-4AB3-8035-273373C963FF}"/>
    <cellStyle name="Comma 2 12 3 8 2 2" xfId="17662" xr:uid="{9813B263-2CD9-41F0-922E-D28A3E9B5969}"/>
    <cellStyle name="Comma 2 12 3 8 2 3" xfId="11326" xr:uid="{8F8E3EC6-D4B2-4C36-90E3-C61331B748D5}"/>
    <cellStyle name="Comma 2 12 3 8 3" xfId="7146" xr:uid="{4C7B59D1-03C2-4A37-9D44-21DB330B98F0}"/>
    <cellStyle name="Comma 2 12 3 8 3 2" xfId="19824" xr:uid="{8A799339-3167-44E8-A732-B72602A096A8}"/>
    <cellStyle name="Comma 2 12 3 8 3 3" xfId="13488" xr:uid="{80126333-2067-4529-8F5E-BF601267C57E}"/>
    <cellStyle name="Comma 2 12 3 8 4" xfId="15601" xr:uid="{E5AA05DE-CDE1-4844-85C4-8C810BA55EA6}"/>
    <cellStyle name="Comma 2 12 3 8 5" xfId="9265" xr:uid="{F592D4C1-A369-4FCA-99AF-38E4B083893A}"/>
    <cellStyle name="Comma 2 12 3 9" xfId="3142" xr:uid="{1AB859A8-007C-417C-AE05-F9C53E9352FA}"/>
    <cellStyle name="Comma 2 12 3 9 2" xfId="15822" xr:uid="{C80AF3D2-0BEE-477C-B8D3-E524A6ED3FB9}"/>
    <cellStyle name="Comma 2 12 3 9 3" xfId="9486" xr:uid="{C489AAE0-4CE8-430A-B311-EFC9415547F2}"/>
    <cellStyle name="Comma 2 12 4" xfId="899" xr:uid="{8CB025C6-2132-4BFC-9552-9A090DAA53E8}"/>
    <cellStyle name="Comma 2 12 4 10" xfId="5031" xr:uid="{2A287CC6-116B-4221-AFEC-023BFE1C2770}"/>
    <cellStyle name="Comma 2 12 4 10 2" xfId="17711" xr:uid="{8EBD58F2-BD82-4967-92D7-AEF8B7386C1A}"/>
    <cellStyle name="Comma 2 12 4 10 3" xfId="11375" xr:uid="{F1B4CCB4-68B8-4EE9-AEB3-6115EA3DF90A}"/>
    <cellStyle name="Comma 2 12 4 11" xfId="13958" xr:uid="{9EEC1CD3-673D-41FF-AD62-0D16F31BFFD7}"/>
    <cellStyle name="Comma 2 12 4 12" xfId="7622" xr:uid="{B45E454D-AD68-4C14-99D9-2168ED8D28C1}"/>
    <cellStyle name="Comma 2 12 4 2" xfId="1217" xr:uid="{EF259F3A-DC59-4B72-8D06-33287FD5E458}"/>
    <cellStyle name="Comma 2 12 4 2 2" xfId="3590" xr:uid="{A4D87572-DBFA-414C-BEDF-7411793B84B0}"/>
    <cellStyle name="Comma 2 12 4 2 2 2" xfId="16270" xr:uid="{13E47F0D-408E-42FE-ACDC-7C5A011553E6}"/>
    <cellStyle name="Comma 2 12 4 2 2 3" xfId="9934" xr:uid="{6AF94ABC-049F-4BEE-A318-4857CF5F5F48}"/>
    <cellStyle name="Comma 2 12 4 2 3" xfId="5702" xr:uid="{32EEF22D-EA85-4CC7-8D74-0A467B334D2F}"/>
    <cellStyle name="Comma 2 12 4 2 3 2" xfId="18380" xr:uid="{097F7A01-7E0B-4B43-A297-9313757FE58B}"/>
    <cellStyle name="Comma 2 12 4 2 3 3" xfId="12044" xr:uid="{E1D2DF99-F14B-4283-B0C8-A7779369E730}"/>
    <cellStyle name="Comma 2 12 4 2 4" xfId="14209" xr:uid="{CE9588CB-C61E-45F9-9F6E-EE701CC1E873}"/>
    <cellStyle name="Comma 2 12 4 2 5" xfId="7873" xr:uid="{99F2207F-9407-404E-B3F7-AD1B98B1CEC6}"/>
    <cellStyle name="Comma 2 12 4 3" xfId="1532" xr:uid="{21DDB2AB-FF92-49D0-A270-8FED1E5D70D2}"/>
    <cellStyle name="Comma 2 12 4 3 2" xfId="3834" xr:uid="{42FF246D-DDDE-407B-8BF2-AE6D944CD58F}"/>
    <cellStyle name="Comma 2 12 4 3 2 2" xfId="16514" xr:uid="{E984DB2B-EE9B-45CB-8AC1-C37F72461992}"/>
    <cellStyle name="Comma 2 12 4 3 2 3" xfId="10178" xr:uid="{40007D7E-AF77-42CB-B736-6886729D35E2}"/>
    <cellStyle name="Comma 2 12 4 3 3" xfId="5957" xr:uid="{38FB61A2-06FD-4554-9361-A3E82CEF4174}"/>
    <cellStyle name="Comma 2 12 4 3 3 2" xfId="18635" xr:uid="{7DE503AF-75FF-4C17-9D98-F94F8FD79261}"/>
    <cellStyle name="Comma 2 12 4 3 3 3" xfId="12299" xr:uid="{39F28891-C927-4B75-BDAB-27A59E2DFD8B}"/>
    <cellStyle name="Comma 2 12 4 3 4" xfId="14453" xr:uid="{B22FFA11-3FC0-4A6B-827D-B1C35FDAF44D}"/>
    <cellStyle name="Comma 2 12 4 3 5" xfId="8117" xr:uid="{92C7DD70-D087-46D2-AE26-DFFA7BDB74FC}"/>
    <cellStyle name="Comma 2 12 4 4" xfId="2043" xr:uid="{3954A3F7-E314-438E-A88B-A1E6271B0556}"/>
    <cellStyle name="Comma 2 12 4 4 2" xfId="4142" xr:uid="{69C4491F-2B4B-4C62-94E3-D97FC191F5BD}"/>
    <cellStyle name="Comma 2 12 4 4 2 2" xfId="16822" xr:uid="{94F1B025-D4E3-48C9-8E01-61A56A2E39A1}"/>
    <cellStyle name="Comma 2 12 4 4 2 3" xfId="10486" xr:uid="{C791CA30-3B8C-4BA8-9B24-CDF994775D08}"/>
    <cellStyle name="Comma 2 12 4 4 3" xfId="6306" xr:uid="{F5E3F555-38BD-4692-B1A4-569DAB02E40F}"/>
    <cellStyle name="Comma 2 12 4 4 3 2" xfId="18984" xr:uid="{C1EE8E19-BCB8-491F-B348-6B2C10F66BA4}"/>
    <cellStyle name="Comma 2 12 4 4 3 3" xfId="12648" xr:uid="{0EC9CDD5-D9DF-4147-9561-83B1FF07D190}"/>
    <cellStyle name="Comma 2 12 4 4 4" xfId="14761" xr:uid="{CDBA5082-06AF-4B7F-8EA5-3FDD2412CFE1}"/>
    <cellStyle name="Comma 2 12 4 4 5" xfId="8425" xr:uid="{08EFF68F-9BC3-42E8-B917-58BA73592276}"/>
    <cellStyle name="Comma 2 12 4 5" xfId="2353" xr:uid="{9F6E738B-D042-493F-AAB2-26DCE68D40FC}"/>
    <cellStyle name="Comma 2 12 4 5 2" xfId="4450" xr:uid="{05B28D10-20A3-4D68-8EA9-82447BEB5598}"/>
    <cellStyle name="Comma 2 12 4 5 2 2" xfId="17130" xr:uid="{3AE608EA-8195-4DB7-9344-96758F047EA9}"/>
    <cellStyle name="Comma 2 12 4 5 2 3" xfId="10794" xr:uid="{9E28D17C-C7C3-414B-9DAB-C2FD7F0DA161}"/>
    <cellStyle name="Comma 2 12 4 5 3" xfId="6614" xr:uid="{537EF892-870E-4F5F-8B4A-97849E437567}"/>
    <cellStyle name="Comma 2 12 4 5 3 2" xfId="19292" xr:uid="{6FFA90C1-CA82-4F62-AF1F-EC4D8730AE37}"/>
    <cellStyle name="Comma 2 12 4 5 3 3" xfId="12956" xr:uid="{4B197433-A9FA-44CA-B118-AD4F10D84747}"/>
    <cellStyle name="Comma 2 12 4 5 4" xfId="15069" xr:uid="{4A61C28B-D654-4CF1-82B1-EA3B856B8B6A}"/>
    <cellStyle name="Comma 2 12 4 5 5" xfId="8733" xr:uid="{7CE2EAFA-146B-417B-B62F-42E551F40B05}"/>
    <cellStyle name="Comma 2 12 4 6" xfId="2615" xr:uid="{5B945891-08AB-490A-B1A0-6ED2C795E4B7}"/>
    <cellStyle name="Comma 2 12 4 6 2" xfId="4708" xr:uid="{47C415B5-FF1E-4250-B50F-C41B1DD55A20}"/>
    <cellStyle name="Comma 2 12 4 6 2 2" xfId="17388" xr:uid="{7F7D467D-69BB-492E-B4EB-199F91BE704C}"/>
    <cellStyle name="Comma 2 12 4 6 2 3" xfId="11052" xr:uid="{3D54E90B-B563-4257-9B2E-A2A2A04B2D61}"/>
    <cellStyle name="Comma 2 12 4 6 3" xfId="6872" xr:uid="{16B8F6C4-5D98-4627-978F-36A6B61A0D1B}"/>
    <cellStyle name="Comma 2 12 4 6 3 2" xfId="19550" xr:uid="{B9CAE81A-F0B5-4C56-8D0F-F7E9017F6774}"/>
    <cellStyle name="Comma 2 12 4 6 3 3" xfId="13214" xr:uid="{8365F56E-8649-47D8-A971-6BEC4A576950}"/>
    <cellStyle name="Comma 2 12 4 6 4" xfId="15327" xr:uid="{4DD22DCE-E022-4616-AE11-7DF953B12046}"/>
    <cellStyle name="Comma 2 12 4 6 5" xfId="8991" xr:uid="{7CDFF65D-E84E-4DEF-9678-161B1D616319}"/>
    <cellStyle name="Comma 2 12 4 7" xfId="2828" xr:uid="{C88B131D-7F47-49F2-9D4F-D942C2654AD2}"/>
    <cellStyle name="Comma 2 12 4 7 2" xfId="4913" xr:uid="{263C12FF-D30D-4E1E-9F31-A9CC4357A61B}"/>
    <cellStyle name="Comma 2 12 4 7 2 2" xfId="17593" xr:uid="{9D0F58A8-3D21-4F9E-A7C5-BAF1FDF51B41}"/>
    <cellStyle name="Comma 2 12 4 7 2 3" xfId="11257" xr:uid="{9C91A061-43FD-4B59-A04E-D39909C2065A}"/>
    <cellStyle name="Comma 2 12 4 7 3" xfId="7077" xr:uid="{E351397C-A0AF-48E0-B5AD-C7CBDC605341}"/>
    <cellStyle name="Comma 2 12 4 7 3 2" xfId="19755" xr:uid="{5F7B5EC0-8A59-449D-B908-9F1326D13034}"/>
    <cellStyle name="Comma 2 12 4 7 3 3" xfId="13419" xr:uid="{9200EAC8-C539-4FD3-8A97-14E9A74D57D8}"/>
    <cellStyle name="Comma 2 12 4 7 4" xfId="15532" xr:uid="{C961A2F2-F781-492F-A791-5A64EEC4805D}"/>
    <cellStyle name="Comma 2 12 4 7 5" xfId="9196" xr:uid="{D0F1A845-23AD-47DF-AC28-6A17F25356CD}"/>
    <cellStyle name="Comma 2 12 4 8" xfId="3339" xr:uid="{15C2B026-D5AF-4352-B6DD-1E53D4FF2B17}"/>
    <cellStyle name="Comma 2 12 4 8 2" xfId="16019" xr:uid="{0597095A-5BF3-4EFC-88C9-D8B5A96DE7DD}"/>
    <cellStyle name="Comma 2 12 4 8 3" xfId="9683" xr:uid="{C5692636-D339-443F-958A-CECED37E5D16}"/>
    <cellStyle name="Comma 2 12 4 9" xfId="5442" xr:uid="{C2C0715D-AFF3-4F62-AB17-FC6E9A7DAEA3}"/>
    <cellStyle name="Comma 2 12 4 9 2" xfId="18120" xr:uid="{A4D9B987-52AB-4BBB-802D-EFC9E44B1EA4}"/>
    <cellStyle name="Comma 2 12 4 9 3" xfId="11784" xr:uid="{4AF81488-F9C3-435B-85FB-69C99D2D6FBE}"/>
    <cellStyle name="Comma 2 12 5" xfId="806" xr:uid="{BDD0D903-6D74-4ADD-B3F3-BD8EA075F34D}"/>
    <cellStyle name="Comma 2 12 5 2" xfId="3254" xr:uid="{7C94F1AD-9CF2-4459-B2A6-89DEA35A393B}"/>
    <cellStyle name="Comma 2 12 5 2 2" xfId="15934" xr:uid="{48456374-460B-4F7B-B28B-E5D469023D42}"/>
    <cellStyle name="Comma 2 12 5 2 3" xfId="9598" xr:uid="{41F25452-DB88-4932-AD6C-15CDE94921BB}"/>
    <cellStyle name="Comma 2 12 5 3" xfId="5354" xr:uid="{1F869491-6AFB-4537-8073-34C226D9BA69}"/>
    <cellStyle name="Comma 2 12 5 3 2" xfId="18032" xr:uid="{59DAB474-E8F3-4F8F-847E-D7A3EC0CC959}"/>
    <cellStyle name="Comma 2 12 5 3 3" xfId="11696" xr:uid="{E38070E4-FC9D-4901-BEBD-5410961810B7}"/>
    <cellStyle name="Comma 2 12 5 4" xfId="13873" xr:uid="{768F61FD-B0D9-4C90-BBE2-A2584B824E17}"/>
    <cellStyle name="Comma 2 12 5 5" xfId="7537" xr:uid="{8886E234-523C-4D17-AB19-FC96DC680AFE}"/>
    <cellStyle name="Comma 2 12 6" xfId="1130" xr:uid="{26E3B9DC-79B1-4417-992B-AB04E2B49806}"/>
    <cellStyle name="Comma 2 12 6 2" xfId="3530" xr:uid="{48C83605-DEBE-448A-890B-E1D267FA7302}"/>
    <cellStyle name="Comma 2 12 6 2 2" xfId="16210" xr:uid="{68296BED-EC82-4953-A87C-B5F72293578B}"/>
    <cellStyle name="Comma 2 12 6 2 3" xfId="9874" xr:uid="{D268EED6-2453-43A9-A6C5-6F19F0820C05}"/>
    <cellStyle name="Comma 2 12 6 3" xfId="5638" xr:uid="{91E850EB-13FE-48E4-9513-94ACE79B7379}"/>
    <cellStyle name="Comma 2 12 6 3 2" xfId="18316" xr:uid="{918AA104-7763-4407-9F3E-F153788F5A91}"/>
    <cellStyle name="Comma 2 12 6 3 3" xfId="11980" xr:uid="{C4E14C9F-5B5E-440F-9CA5-4561E31BABC5}"/>
    <cellStyle name="Comma 2 12 6 4" xfId="14149" xr:uid="{4A58D573-EB49-49F7-BF2F-8CF47C9B89A2}"/>
    <cellStyle name="Comma 2 12 6 5" xfId="7813" xr:uid="{AFAB6518-A202-4D9B-9216-02EF8324DD9E}"/>
    <cellStyle name="Comma 2 12 7" xfId="1443" xr:uid="{A4F007B6-172F-4391-B2AA-6969BE201C88}"/>
    <cellStyle name="Comma 2 12 7 2" xfId="3749" xr:uid="{B174241F-E4E8-48DD-A2A7-684099C77E90}"/>
    <cellStyle name="Comma 2 12 7 2 2" xfId="16429" xr:uid="{969F51B4-4F33-4FB5-A571-540043A55431}"/>
    <cellStyle name="Comma 2 12 7 2 3" xfId="10093" xr:uid="{722AEE1F-4495-40A5-9483-BEB0F65D0DA3}"/>
    <cellStyle name="Comma 2 12 7 3" xfId="5872" xr:uid="{8EDF703B-1C5D-47D8-A168-067845D2ADAE}"/>
    <cellStyle name="Comma 2 12 7 3 2" xfId="18550" xr:uid="{1C3E07AD-78E3-4AA5-B991-EA74636FA0EE}"/>
    <cellStyle name="Comma 2 12 7 3 3" xfId="12214" xr:uid="{82263E87-195B-488D-A712-8FF055FAA31E}"/>
    <cellStyle name="Comma 2 12 7 4" xfId="14368" xr:uid="{F21D1856-D05C-4FDB-9557-082DFF021B34}"/>
    <cellStyle name="Comma 2 12 7 5" xfId="8032" xr:uid="{56CA1A1F-AF35-4491-8897-7C35F8A5C825}"/>
    <cellStyle name="Comma 2 12 8" xfId="1958" xr:uid="{40E1A6B6-B4A5-476F-8C29-AE7A0DB64216}"/>
    <cellStyle name="Comma 2 12 8 2" xfId="4057" xr:uid="{17432B2A-AA21-453B-80EE-C3256EA9F32F}"/>
    <cellStyle name="Comma 2 12 8 2 2" xfId="16737" xr:uid="{35A50014-FA4F-4E38-9479-66CE8B661D3D}"/>
    <cellStyle name="Comma 2 12 8 2 3" xfId="10401" xr:uid="{01A194CC-D4F1-4EAC-8BB1-EBE3244446EB}"/>
    <cellStyle name="Comma 2 12 8 3" xfId="6221" xr:uid="{A2A72049-5A66-4948-84C6-7B18C8CF3DE2}"/>
    <cellStyle name="Comma 2 12 8 3 2" xfId="18899" xr:uid="{DE8E1E8A-2A0F-4193-8E32-0B0FBE26C79F}"/>
    <cellStyle name="Comma 2 12 8 3 3" xfId="12563" xr:uid="{F49DA667-F84D-47DC-85D5-7F40776DDD51}"/>
    <cellStyle name="Comma 2 12 8 4" xfId="14676" xr:uid="{FDADA709-54E0-4519-8EE4-CFE8644358B3}"/>
    <cellStyle name="Comma 2 12 8 5" xfId="8340" xr:uid="{BDB2BC5B-AE99-4C3A-B9BC-F293B24FB08D}"/>
    <cellStyle name="Comma 2 12 9" xfId="2268" xr:uid="{B17AE536-D600-4335-A68D-B31BE31D0535}"/>
    <cellStyle name="Comma 2 12 9 2" xfId="4365" xr:uid="{2BBC35BE-B809-4D3C-85DB-BF6CE787D409}"/>
    <cellStyle name="Comma 2 12 9 2 2" xfId="17045" xr:uid="{279D40CE-D9B5-4950-A5D2-6D2456B1A87B}"/>
    <cellStyle name="Comma 2 12 9 2 3" xfId="10709" xr:uid="{66D101EF-A385-49C0-B876-28B6C397F1B9}"/>
    <cellStyle name="Comma 2 12 9 3" xfId="6529" xr:uid="{4BF32AE1-1D7F-4D23-B8B3-C52DD2342026}"/>
    <cellStyle name="Comma 2 12 9 3 2" xfId="19207" xr:uid="{41896DD3-46F6-48B4-84E0-04515ABE845D}"/>
    <cellStyle name="Comma 2 12 9 3 3" xfId="12871" xr:uid="{133F6AA5-67CA-4D29-903C-C1A1DC8B819D}"/>
    <cellStyle name="Comma 2 12 9 4" xfId="14984" xr:uid="{2D024EF4-5DC5-4B96-B972-68F0F48EFEB6}"/>
    <cellStyle name="Comma 2 12 9 5" xfId="8648" xr:uid="{19FE6BCF-DA13-4F24-96C3-62850E65D296}"/>
    <cellStyle name="Comma 2 13" xfId="500" xr:uid="{2A7C7840-757B-430B-A4C6-51874199DED7}"/>
    <cellStyle name="Comma 2 13 10" xfId="5120" xr:uid="{0A0F2B49-4F55-4366-A0EE-91A9B1C1746A}"/>
    <cellStyle name="Comma 2 13 10 2" xfId="17798" xr:uid="{26D0E593-F679-4046-9F7E-6E14FE9EF8C9}"/>
    <cellStyle name="Comma 2 13 10 3" xfId="11462" xr:uid="{A3658C61-E08C-4438-AC77-AE953503A603}"/>
    <cellStyle name="Comma 2 13 11" xfId="13642" xr:uid="{6D7908A9-36DA-49C2-96DC-22AA1DBC079D}"/>
    <cellStyle name="Comma 2 13 12" xfId="7306" xr:uid="{8BFDB679-910F-476E-806B-EC9E1A28C212}"/>
    <cellStyle name="Comma 2 13 2" xfId="603" xr:uid="{F7A2D348-88FA-444D-A8E7-84AF3F5E63FC}"/>
    <cellStyle name="Comma 2 13 2 10" xfId="13696" xr:uid="{1928376B-1E80-4A70-B475-CC07EE42AC19}"/>
    <cellStyle name="Comma 2 13 2 11" xfId="7360" xr:uid="{6738EBBC-65B8-4B4B-8D37-02BE2CA3A70B}"/>
    <cellStyle name="Comma 2 13 2 2" xfId="686" xr:uid="{075973B7-F395-4539-B457-3CC486E975E8}"/>
    <cellStyle name="Comma 2 13 2 2 10" xfId="7430" xr:uid="{23B5F539-1C8E-4505-BDB2-92FFA2FA76CA}"/>
    <cellStyle name="Comma 2 13 2 2 2" xfId="1000" xr:uid="{BC03DA18-F252-4781-A12A-A868FAA57C0D}"/>
    <cellStyle name="Comma 2 13 2 2 2 2" xfId="3440" xr:uid="{DB3662A6-F110-4604-911B-DE80418DE085}"/>
    <cellStyle name="Comma 2 13 2 2 2 2 2" xfId="16120" xr:uid="{5DC923BD-5820-453B-887A-67A3DFF06728}"/>
    <cellStyle name="Comma 2 13 2 2 2 2 3" xfId="9784" xr:uid="{5BCDF58C-9E5B-4CF3-B43D-C278677A9931}"/>
    <cellStyle name="Comma 2 13 2 2 2 3" xfId="5543" xr:uid="{2525DE2B-9846-4156-8EF2-BE4CFCA4FA5D}"/>
    <cellStyle name="Comma 2 13 2 2 2 3 2" xfId="18221" xr:uid="{A58648AC-02B2-4568-AC5F-33D3F6830CB6}"/>
    <cellStyle name="Comma 2 13 2 2 2 3 3" xfId="11885" xr:uid="{DF09EF54-69BB-457B-A6F1-7DE0F6C5CFB5}"/>
    <cellStyle name="Comma 2 13 2 2 2 4" xfId="14059" xr:uid="{62CA9306-C29E-44B6-BCFB-1F0690A4BEC8}"/>
    <cellStyle name="Comma 2 13 2 2 2 5" xfId="7723" xr:uid="{F8849405-9C23-4B95-966A-1762C2A1B6E1}"/>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3" xfId="10279" xr:uid="{C93CDF0C-EE3F-4683-B1E9-8CD80330F58E}"/>
    <cellStyle name="Comma 2 13 2 2 4 3" xfId="6058" xr:uid="{8A5F7540-AC8F-49F0-97EC-EC5D8A5D6795}"/>
    <cellStyle name="Comma 2 13 2 2 4 3 2" xfId="18736" xr:uid="{27898F77-C7AE-421A-B9D4-767515255D25}"/>
    <cellStyle name="Comma 2 13 2 2 4 3 3" xfId="12400" xr:uid="{CDB88582-1DFB-4600-AE2E-BF2B66711CE6}"/>
    <cellStyle name="Comma 2 13 2 2 4 4" xfId="14554" xr:uid="{92BEDAA6-24C0-4EE9-A705-9D4C225E3382}"/>
    <cellStyle name="Comma 2 13 2 2 4 5" xfId="8218" xr:uid="{7405C3EB-314D-464C-9E72-A0D1ED394117}"/>
    <cellStyle name="Comma 2 13 2 2 5" xfId="2144" xr:uid="{FBA74D03-C5F9-42D7-9105-D343778A278D}"/>
    <cellStyle name="Comma 2 13 2 2 5 2" xfId="4243" xr:uid="{D3D18B6F-43E0-453E-8741-49793453E581}"/>
    <cellStyle name="Comma 2 13 2 2 5 2 2" xfId="16923" xr:uid="{D2D3E00E-0FC8-4647-ADE5-DC08E19E0DB7}"/>
    <cellStyle name="Comma 2 13 2 2 5 2 3" xfId="10587" xr:uid="{BEA17679-E3A5-4512-B0BE-B43684BDEAD9}"/>
    <cellStyle name="Comma 2 13 2 2 5 3" xfId="6407" xr:uid="{62726B97-1E48-423F-97E3-A490C032C33F}"/>
    <cellStyle name="Comma 2 13 2 2 5 3 2" xfId="19085" xr:uid="{2A48FD5E-8EB4-453E-AA0E-70CC94DD7F79}"/>
    <cellStyle name="Comma 2 13 2 2 5 3 3" xfId="12749" xr:uid="{7CC74BA1-BBB6-48B1-8AE4-E579D1A2953D}"/>
    <cellStyle name="Comma 2 13 2 2 5 4" xfId="14862" xr:uid="{A6A1C709-BA0B-48F6-B6B4-D0A9EC9BB336}"/>
    <cellStyle name="Comma 2 13 2 2 5 5" xfId="8526" xr:uid="{C21D4F6C-4AC5-454E-98F6-9C46033B6704}"/>
    <cellStyle name="Comma 2 13 2 2 6" xfId="2454" xr:uid="{6BB29031-730B-4500-A7BD-D003F57E207F}"/>
    <cellStyle name="Comma 2 13 2 2 6 2" xfId="4551" xr:uid="{297F82D8-A3B1-4D79-BE51-35D857319385}"/>
    <cellStyle name="Comma 2 13 2 2 6 2 2" xfId="17231" xr:uid="{F3B0D97F-DCAC-4631-BD87-A30802C8BC98}"/>
    <cellStyle name="Comma 2 13 2 2 6 2 3" xfId="10895" xr:uid="{570834C1-19AB-4B80-8EA9-60C417FC0E45}"/>
    <cellStyle name="Comma 2 13 2 2 6 3" xfId="6715" xr:uid="{C7B550E5-F3BB-4AE1-8C48-3A87F7FAD1E4}"/>
    <cellStyle name="Comma 2 13 2 2 6 3 2" xfId="19393" xr:uid="{BC0F7BF1-840B-4DFD-B8D7-6305EFA21D3A}"/>
    <cellStyle name="Comma 2 13 2 2 6 3 3" xfId="13057" xr:uid="{050A017D-E89A-419A-A0EF-2140571CF4A3}"/>
    <cellStyle name="Comma 2 13 2 2 6 4" xfId="15170" xr:uid="{B99CFA17-1D3C-4402-A077-9A76D88CDF63}"/>
    <cellStyle name="Comma 2 13 2 2 6 5" xfId="8834" xr:uid="{F7FC0132-14C3-4322-8C52-F2F37E9AD1D2}"/>
    <cellStyle name="Comma 2 13 2 2 7" xfId="3147" xr:uid="{B739FDF1-BF2B-46A5-819B-11190FDB4BDC}"/>
    <cellStyle name="Comma 2 13 2 2 7 2" xfId="15827" xr:uid="{E49E6BEA-3F41-42C2-9D1C-5FC1984EF5B2}"/>
    <cellStyle name="Comma 2 13 2 2 7 3" xfId="9491" xr:uid="{18DBFA01-2EF2-479F-B624-AF4F26C73F01}"/>
    <cellStyle name="Comma 2 13 2 2 8" xfId="5246" xr:uid="{79ABACA2-7083-448A-B578-46A6E7401419}"/>
    <cellStyle name="Comma 2 13 2 2 8 2" xfId="17924" xr:uid="{7455AF12-6D8B-42F9-82CF-64AF0A89B6AD}"/>
    <cellStyle name="Comma 2 13 2 2 8 3" xfId="11588" xr:uid="{353C51BA-F175-440E-8711-B7F215FB0342}"/>
    <cellStyle name="Comma 2 13 2 2 9" xfId="13766" xr:uid="{75D9B408-7B21-4878-9544-ABB0F4D84461}"/>
    <cellStyle name="Comma 2 13 2 3" xfId="811" xr:uid="{284A5C02-1717-427F-AB35-0F9D6727FB06}"/>
    <cellStyle name="Comma 2 13 2 3 2" xfId="3259" xr:uid="{F8036878-ED32-4654-80A6-74491F832716}"/>
    <cellStyle name="Comma 2 13 2 3 2 2" xfId="15939" xr:uid="{1ADB5269-B985-4CD5-AFA7-028D28008344}"/>
    <cellStyle name="Comma 2 13 2 3 2 3" xfId="9603" xr:uid="{7E55129F-A14C-4C53-AFD1-81DF184FEEE5}"/>
    <cellStyle name="Comma 2 13 2 3 3" xfId="5359" xr:uid="{34498061-26B6-405F-9744-58F5F69807EB}"/>
    <cellStyle name="Comma 2 13 2 3 3 2" xfId="18037" xr:uid="{67B401C6-7F60-4BC8-AC84-23CE15AA7150}"/>
    <cellStyle name="Comma 2 13 2 3 3 3" xfId="11701" xr:uid="{F7C51126-DBB1-4BBD-8899-3E5808235844}"/>
    <cellStyle name="Comma 2 13 2 3 4" xfId="13878" xr:uid="{B7F65E9B-4B36-4A36-A2D6-FD337D7F6532}"/>
    <cellStyle name="Comma 2 13 2 3 5" xfId="7542" xr:uid="{018AD5CA-845F-49BD-B731-A1E0ECAFCB80}"/>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3" xfId="10098" xr:uid="{B55C8CAA-25C0-4C5E-B5FF-5D3D50346DED}"/>
    <cellStyle name="Comma 2 13 2 5 3" xfId="5877" xr:uid="{7DBFF6DA-63A6-4864-B6E0-980021AD3B5B}"/>
    <cellStyle name="Comma 2 13 2 5 3 2" xfId="18555" xr:uid="{8E8B49CA-25B1-4C44-ADEC-BADB11E0B7A4}"/>
    <cellStyle name="Comma 2 13 2 5 3 3" xfId="12219" xr:uid="{E009ADAA-53E2-4D1C-A294-6B2C23552476}"/>
    <cellStyle name="Comma 2 13 2 5 4" xfId="14373" xr:uid="{4846BE77-7D76-4E2F-83A2-E22154618491}"/>
    <cellStyle name="Comma 2 13 2 5 5" xfId="8037" xr:uid="{DEDA9AA2-EA18-4067-9FF2-B8EEED36A443}"/>
    <cellStyle name="Comma 2 13 2 6" xfId="1963" xr:uid="{607C587B-6AB1-4BD2-A7F2-EF1C88FAB110}"/>
    <cellStyle name="Comma 2 13 2 6 2" xfId="4062" xr:uid="{F05EB8AB-6625-4282-BC6D-72BFF2FB0D8B}"/>
    <cellStyle name="Comma 2 13 2 6 2 2" xfId="16742" xr:uid="{028DBE50-BDAB-4149-BF14-89F714EFD295}"/>
    <cellStyle name="Comma 2 13 2 6 2 3" xfId="10406" xr:uid="{6B70784E-4A5D-4016-B389-34F1FC52FF63}"/>
    <cellStyle name="Comma 2 13 2 6 3" xfId="6226" xr:uid="{19423150-A0C9-4AC3-89B8-AAB3D6CF1071}"/>
    <cellStyle name="Comma 2 13 2 6 3 2" xfId="18904" xr:uid="{1709E836-45B6-4ADC-AB63-DFDA01C2184F}"/>
    <cellStyle name="Comma 2 13 2 6 3 3" xfId="12568" xr:uid="{AE9A02DE-12F5-4EA6-81CB-67E7431C1064}"/>
    <cellStyle name="Comma 2 13 2 6 4" xfId="14681" xr:uid="{30182365-4571-4DEA-A8AA-F50E290538B8}"/>
    <cellStyle name="Comma 2 13 2 6 5" xfId="8345" xr:uid="{B80B7C1F-06E0-42DF-925C-E87E4D9FED69}"/>
    <cellStyle name="Comma 2 13 2 7" xfId="2273" xr:uid="{282D7F66-C983-4CEF-8BCD-C6B9F57C5A0D}"/>
    <cellStyle name="Comma 2 13 2 7 2" xfId="4370" xr:uid="{A3552FC4-EA19-4161-8A5E-41A595EAA259}"/>
    <cellStyle name="Comma 2 13 2 7 2 2" xfId="17050" xr:uid="{350AE301-C172-46CA-9912-AB5B7E58E451}"/>
    <cellStyle name="Comma 2 13 2 7 2 3" xfId="10714" xr:uid="{C696C8F3-A3C4-4F1A-AE53-5330D63DB472}"/>
    <cellStyle name="Comma 2 13 2 7 3" xfId="6534" xr:uid="{C167D49F-AECD-4FED-88EE-25129D0E7B11}"/>
    <cellStyle name="Comma 2 13 2 7 3 2" xfId="19212" xr:uid="{030B5C5D-6B58-4E67-8DCF-A72E34FF1A15}"/>
    <cellStyle name="Comma 2 13 2 7 3 3" xfId="12876" xr:uid="{AAD33BCA-1D23-48F5-8C05-889B9776E5ED}"/>
    <cellStyle name="Comma 2 13 2 7 4" xfId="14989" xr:uid="{07D86A57-4CE9-42F9-A5A0-130CB0E1BC48}"/>
    <cellStyle name="Comma 2 13 2 7 5" xfId="8653" xr:uid="{F2BD80D7-99CA-48D3-8D3C-B9B1D9162F5B}"/>
    <cellStyle name="Comma 2 13 2 8" xfId="3077" xr:uid="{17DCFF33-9B7D-4389-B9E0-764102B504F6}"/>
    <cellStyle name="Comma 2 13 2 8 2" xfId="15757" xr:uid="{F04F5611-7526-4597-B363-0ACE99231DE7}"/>
    <cellStyle name="Comma 2 13 2 8 3" xfId="9421" xr:uid="{EC124A05-F1F1-4C71-BD81-B299A66CBA32}"/>
    <cellStyle name="Comma 2 13 2 9" xfId="5174" xr:uid="{23437651-8FDD-4D4C-982D-C5E74A0C9682}"/>
    <cellStyle name="Comma 2 13 2 9 2" xfId="17852" xr:uid="{8341BE47-00EC-4E19-8732-8D835460029B}"/>
    <cellStyle name="Comma 2 13 2 9 3" xfId="11516" xr:uid="{AE7FB745-D638-4AE8-B8CE-68E80CE06B01}"/>
    <cellStyle name="Comma 2 13 3" xfId="624" xr:uid="{0A93AA11-5065-46A2-AB2A-8E4C79E82257}"/>
    <cellStyle name="Comma 2 13 3 10" xfId="7374" xr:uid="{8FCDCBCF-6E9F-4CB9-9853-8E39AA0AD4D8}"/>
    <cellStyle name="Comma 2 13 3 2" xfId="944" xr:uid="{364CECFB-319B-46DD-9DDA-8BCD7510DC9C}"/>
    <cellStyle name="Comma 2 13 3 2 2" xfId="3384" xr:uid="{1937B0B7-CB1D-42B1-AF31-3D3120F24FD5}"/>
    <cellStyle name="Comma 2 13 3 2 2 2" xfId="16064" xr:uid="{C5A5DD2B-4C23-4624-B2BE-380AEA8E45C8}"/>
    <cellStyle name="Comma 2 13 3 2 2 3" xfId="9728" xr:uid="{9C8CC34D-6CAD-4705-A666-8EAE9DD1A252}"/>
    <cellStyle name="Comma 2 13 3 2 3" xfId="5487" xr:uid="{F59A1CD0-0FFC-4DCF-83F9-65067769DE36}"/>
    <cellStyle name="Comma 2 13 3 2 3 2" xfId="18165" xr:uid="{0715C0C6-1A8C-4DFF-B81C-24098703CCB6}"/>
    <cellStyle name="Comma 2 13 3 2 3 3" xfId="11829" xr:uid="{E5AEA1EB-74F2-4D27-8EDF-09DFF9BB51CA}"/>
    <cellStyle name="Comma 2 13 3 2 4" xfId="14003" xr:uid="{B10B0077-DC53-4527-8117-D296379E0938}"/>
    <cellStyle name="Comma 2 13 3 2 5" xfId="7667" xr:uid="{077CD9DB-458F-4868-8EE1-03E9C73E0BA9}"/>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3" xfId="10223" xr:uid="{0980BD83-C35C-4C93-97B4-B8E6F3096935}"/>
    <cellStyle name="Comma 2 13 3 4 3" xfId="6002" xr:uid="{248CF606-3235-4A54-946D-59DBB87E0B61}"/>
    <cellStyle name="Comma 2 13 3 4 3 2" xfId="18680" xr:uid="{E3CA003F-722D-4F19-A348-187057B89B90}"/>
    <cellStyle name="Comma 2 13 3 4 3 3" xfId="12344" xr:uid="{F8BF052C-FB1D-49EE-BD1B-8A47C9FEB672}"/>
    <cellStyle name="Comma 2 13 3 4 4" xfId="14498" xr:uid="{D5AD6BF6-998E-4E94-A64F-452F2C44003E}"/>
    <cellStyle name="Comma 2 13 3 4 5" xfId="8162" xr:uid="{D1EACD78-F5A1-4920-B29D-5AF4C30D05A2}"/>
    <cellStyle name="Comma 2 13 3 5" xfId="2088" xr:uid="{F116D032-0652-4F55-8CA5-6CE7F5483F00}"/>
    <cellStyle name="Comma 2 13 3 5 2" xfId="4187" xr:uid="{09EE9912-44C1-4181-BF1D-A76815C2AEB1}"/>
    <cellStyle name="Comma 2 13 3 5 2 2" xfId="16867" xr:uid="{97D01419-333D-4D70-8D70-9F026F413430}"/>
    <cellStyle name="Comma 2 13 3 5 2 3" xfId="10531" xr:uid="{45AEC47C-8433-4327-812D-1F0BFC007289}"/>
    <cellStyle name="Comma 2 13 3 5 3" xfId="6351" xr:uid="{9934A6A5-7243-4114-B6E9-7D2600BA813B}"/>
    <cellStyle name="Comma 2 13 3 5 3 2" xfId="19029" xr:uid="{7CBBDD17-05A4-4E07-BAB5-21042226158C}"/>
    <cellStyle name="Comma 2 13 3 5 3 3" xfId="12693" xr:uid="{84EA2B7C-E482-4278-9B40-C5A9714B1855}"/>
    <cellStyle name="Comma 2 13 3 5 4" xfId="14806" xr:uid="{93FE862E-D13D-4389-BA39-9A168CFEE2F6}"/>
    <cellStyle name="Comma 2 13 3 5 5" xfId="8470" xr:uid="{4E735EF2-1F31-42FF-B784-CC81FBCB3E73}"/>
    <cellStyle name="Comma 2 13 3 6" xfId="2398" xr:uid="{5B0C4C6B-4AE0-4F13-BEA6-CC6AF670B602}"/>
    <cellStyle name="Comma 2 13 3 6 2" xfId="4495" xr:uid="{4CC4542D-ACF2-4841-88A3-A00025ABA104}"/>
    <cellStyle name="Comma 2 13 3 6 2 2" xfId="17175" xr:uid="{28C7BED3-5AA3-4B8D-8AF1-44B90EBB12E9}"/>
    <cellStyle name="Comma 2 13 3 6 2 3" xfId="10839" xr:uid="{6A9DC581-630B-4B89-9797-243D757E2452}"/>
    <cellStyle name="Comma 2 13 3 6 3" xfId="6659" xr:uid="{4932F2BC-F84E-430F-9EE1-513A9A0BC1D2}"/>
    <cellStyle name="Comma 2 13 3 6 3 2" xfId="19337" xr:uid="{DE01BABD-B906-45E4-8302-88315F1BCB87}"/>
    <cellStyle name="Comma 2 13 3 6 3 3" xfId="13001" xr:uid="{DAAA300A-8AF0-4975-94C7-DB02A522F5C4}"/>
    <cellStyle name="Comma 2 13 3 6 4" xfId="15114" xr:uid="{8F4D5C57-3864-4408-954E-D30D2E8915DD}"/>
    <cellStyle name="Comma 2 13 3 6 5" xfId="8778" xr:uid="{5DFB4934-5447-4FE8-A706-E9858A3520DB}"/>
    <cellStyle name="Comma 2 13 3 7" xfId="3091" xr:uid="{A5E35B9F-9551-4F6F-953C-8ED5BD62B8A4}"/>
    <cellStyle name="Comma 2 13 3 7 2" xfId="15771" xr:uid="{6B5043EE-2C28-426A-986B-27E1D27CBE1C}"/>
    <cellStyle name="Comma 2 13 3 7 3" xfId="9435" xr:uid="{556737EF-F6B9-4800-8EDF-64875CA0FCE2}"/>
    <cellStyle name="Comma 2 13 3 8" xfId="5189" xr:uid="{9FE91185-795D-448D-94B6-5BA38C0BEAC6}"/>
    <cellStyle name="Comma 2 13 3 8 2" xfId="17867" xr:uid="{1E37020C-663E-48F0-8AEA-9AB4CD1BFC9D}"/>
    <cellStyle name="Comma 2 13 3 8 3" xfId="11531" xr:uid="{03764C80-936D-4F65-941B-803EB540DB98}"/>
    <cellStyle name="Comma 2 13 3 9" xfId="13710" xr:uid="{786F00CC-8262-414A-B943-448D1F5BBB80}"/>
    <cellStyle name="Comma 2 13 4" xfId="755" xr:uid="{D3E50A4E-925C-441B-A666-5F667B20DB28}"/>
    <cellStyle name="Comma 2 13 4 2" xfId="3203" xr:uid="{07FBDA27-7F72-4C65-8715-3B6DA9B1466C}"/>
    <cellStyle name="Comma 2 13 4 2 2" xfId="15883" xr:uid="{11FD6E2B-341B-4757-B30A-84321E9BBD6F}"/>
    <cellStyle name="Comma 2 13 4 2 3" xfId="9547" xr:uid="{A3727FF2-B721-4853-BD73-947677B01742}"/>
    <cellStyle name="Comma 2 13 4 3" xfId="5303" xr:uid="{85444CF8-3FD9-449C-A30E-3379643C2E4E}"/>
    <cellStyle name="Comma 2 13 4 3 2" xfId="17981" xr:uid="{95FB3576-6C33-4924-970C-A242B531F651}"/>
    <cellStyle name="Comma 2 13 4 3 3" xfId="11645" xr:uid="{D03DC8B4-F788-4DBD-972F-42C759899EF4}"/>
    <cellStyle name="Comma 2 13 4 4" xfId="13822" xr:uid="{6A9AF07E-3D39-4EB3-8B36-D540CAADD2A3}"/>
    <cellStyle name="Comma 2 13 4 5" xfId="7486" xr:uid="{DC7B20F3-C90E-4974-A6DE-BDA260E16FD0}"/>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3" xfId="10042" xr:uid="{A74BFA62-9347-40F1-8234-73BA0AB4C8BD}"/>
    <cellStyle name="Comma 2 13 6 3" xfId="5821" xr:uid="{E3553B6F-82D3-4565-B380-2B5BABC490E6}"/>
    <cellStyle name="Comma 2 13 6 3 2" xfId="18499" xr:uid="{3A9443BC-50B5-4F83-B1E9-E26D02C32D07}"/>
    <cellStyle name="Comma 2 13 6 3 3" xfId="12163" xr:uid="{D1385CC8-99CE-4F22-8D05-C2491E913B18}"/>
    <cellStyle name="Comma 2 13 6 4" xfId="14317" xr:uid="{FE763BF1-62DF-48C0-A1B3-22F22F9DD954}"/>
    <cellStyle name="Comma 2 13 6 5" xfId="7981" xr:uid="{483717B6-3862-47F5-9A63-C524624610D7}"/>
    <cellStyle name="Comma 2 13 7" xfId="1907" xr:uid="{6D42528A-B5FE-4619-B259-572760FFF0BF}"/>
    <cellStyle name="Comma 2 13 7 2" xfId="4006" xr:uid="{39E0251E-71C2-44BF-99BB-52465D80F55E}"/>
    <cellStyle name="Comma 2 13 7 2 2" xfId="16686" xr:uid="{DD9267A3-D9E2-4B53-95F8-BBDC9FED1995}"/>
    <cellStyle name="Comma 2 13 7 2 3" xfId="10350" xr:uid="{A6F05AFF-F173-4190-B270-574EA357C623}"/>
    <cellStyle name="Comma 2 13 7 3" xfId="6170" xr:uid="{8229CBBE-4BCD-47D0-BDD0-C7BE2DDAAE0D}"/>
    <cellStyle name="Comma 2 13 7 3 2" xfId="18848" xr:uid="{4641C1AE-01E2-4E74-9734-162645B7CBA1}"/>
    <cellStyle name="Comma 2 13 7 3 3" xfId="12512" xr:uid="{1EC62F82-AC74-48CF-A5C0-B1CFF9CA36C8}"/>
    <cellStyle name="Comma 2 13 7 4" xfId="14625" xr:uid="{75AC93A0-1551-46EA-A0C3-CDC17F77F5AA}"/>
    <cellStyle name="Comma 2 13 7 5" xfId="8289" xr:uid="{D5F9100E-B238-4666-BC63-5B33EDCD04DB}"/>
    <cellStyle name="Comma 2 13 8" xfId="2217" xr:uid="{517F4DB4-6604-43F1-8A5B-89EB780C22A8}"/>
    <cellStyle name="Comma 2 13 8 2" xfId="4314" xr:uid="{7EEDA816-9D08-4052-B8AB-5DF54F967C12}"/>
    <cellStyle name="Comma 2 13 8 2 2" xfId="16994" xr:uid="{B0955C3C-E175-4956-B3C7-3B8AC95BD802}"/>
    <cellStyle name="Comma 2 13 8 2 3" xfId="10658" xr:uid="{71004224-8E01-4F94-BF43-9A9C07012E3C}"/>
    <cellStyle name="Comma 2 13 8 3" xfId="6478" xr:uid="{5893524D-8E73-4E7A-A996-39BB2F638402}"/>
    <cellStyle name="Comma 2 13 8 3 2" xfId="19156" xr:uid="{C7EF54FF-9A5D-4C19-9FF5-FB1E50C306C4}"/>
    <cellStyle name="Comma 2 13 8 3 3" xfId="12820" xr:uid="{57A2C1C8-97CF-405A-909C-D526BDD67C48}"/>
    <cellStyle name="Comma 2 13 8 4" xfId="14933" xr:uid="{BAB4C313-8575-4E88-B202-644C15184A41}"/>
    <cellStyle name="Comma 2 13 8 5" xfId="8597" xr:uid="{89D95A81-ACB8-43E4-8F2C-DBBE55E30030}"/>
    <cellStyle name="Comma 2 13 9" xfId="3023" xr:uid="{6ECF31F5-6B99-43A0-B69B-C5764B374B6F}"/>
    <cellStyle name="Comma 2 13 9 2" xfId="15703" xr:uid="{1E6AE7F4-F091-47EA-8F07-A9233329AA5F}"/>
    <cellStyle name="Comma 2 13 9 3" xfId="9367" xr:uid="{E4538A64-836B-42CF-AAC3-6B3B99F5F696}"/>
    <cellStyle name="Comma 2 14" xfId="610" xr:uid="{96BFC2F1-FEF6-4EA8-A0F0-874BD89C8205}"/>
    <cellStyle name="Comma 2 14 10" xfId="7366" xr:uid="{243D81F4-1BCB-4779-A06D-E53C39712350}"/>
    <cellStyle name="Comma 2 14 2" xfId="936" xr:uid="{AA717C68-2C3E-4AB4-BFA5-8B8069E9ECAD}"/>
    <cellStyle name="Comma 2 14 2 2" xfId="3376" xr:uid="{F225CA36-367B-4583-81DB-38C6A1A18E54}"/>
    <cellStyle name="Comma 2 14 2 2 2" xfId="16056" xr:uid="{67623A7F-97A1-49CE-946E-05654379B751}"/>
    <cellStyle name="Comma 2 14 2 2 3" xfId="9720" xr:uid="{433D9C72-1F0F-4424-A2B5-EF5F44EDF1E0}"/>
    <cellStyle name="Comma 2 14 2 3" xfId="5479" xr:uid="{FDDFB441-1956-4D98-A53B-D7A5C94D7792}"/>
    <cellStyle name="Comma 2 14 2 3 2" xfId="18157" xr:uid="{9E64C9D9-3CC4-462C-A102-96B9116DE051}"/>
    <cellStyle name="Comma 2 14 2 3 3" xfId="11821" xr:uid="{1E6407ED-6EA5-4BD2-B44C-14195291C960}"/>
    <cellStyle name="Comma 2 14 2 4" xfId="13995" xr:uid="{F964FA59-0B7F-4710-BE49-576E658B311C}"/>
    <cellStyle name="Comma 2 14 2 5" xfId="7659" xr:uid="{451E1C5F-55C7-43B0-96E2-B33279780CFD}"/>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3" xfId="10215" xr:uid="{C0BD5BC5-8035-4411-A9B7-9002DAD12C4C}"/>
    <cellStyle name="Comma 2 14 4 3" xfId="5994" xr:uid="{F8D533F7-AFC4-4D78-90EE-41C75C53FD82}"/>
    <cellStyle name="Comma 2 14 4 3 2" xfId="18672" xr:uid="{7A82477E-6629-454F-B7AC-15BBF9A49691}"/>
    <cellStyle name="Comma 2 14 4 3 3" xfId="12336" xr:uid="{1E682145-CC4F-4AE6-910A-E23D1E9FBBD2}"/>
    <cellStyle name="Comma 2 14 4 4" xfId="14490" xr:uid="{52E3C4FA-F834-4CC6-9EC3-23EFC5B83CAE}"/>
    <cellStyle name="Comma 2 14 4 5" xfId="8154" xr:uid="{B8798B3A-3451-4042-B287-717444343179}"/>
    <cellStyle name="Comma 2 14 5" xfId="2080" xr:uid="{7E86D7B3-DC2C-4E4C-B1C0-9F7EFD33F777}"/>
    <cellStyle name="Comma 2 14 5 2" xfId="4179" xr:uid="{98361318-BF0B-4AEC-BF7D-749B0BF4793D}"/>
    <cellStyle name="Comma 2 14 5 2 2" xfId="16859" xr:uid="{E2D55E79-3D07-4A0E-9915-38E833F32A2F}"/>
    <cellStyle name="Comma 2 14 5 2 3" xfId="10523" xr:uid="{3CEEE51F-F287-4963-A2E3-4EE689B68C7D}"/>
    <cellStyle name="Comma 2 14 5 3" xfId="6343" xr:uid="{5B61D894-CFF2-4943-A9FB-0FBBD1E41D78}"/>
    <cellStyle name="Comma 2 14 5 3 2" xfId="19021" xr:uid="{39D48534-607B-45C2-B549-CC245BC76D89}"/>
    <cellStyle name="Comma 2 14 5 3 3" xfId="12685" xr:uid="{27C5C5FA-E802-4B93-A4BE-4174F544C892}"/>
    <cellStyle name="Comma 2 14 5 4" xfId="14798" xr:uid="{0330D35D-4DF3-4009-828D-617B564F5684}"/>
    <cellStyle name="Comma 2 14 5 5" xfId="8462" xr:uid="{CE7C8816-B72A-4291-A4CD-50FA5D6C73AE}"/>
    <cellStyle name="Comma 2 14 6" xfId="2390" xr:uid="{F1DAD145-C469-4E1D-AD4B-D602710F37E4}"/>
    <cellStyle name="Comma 2 14 6 2" xfId="4487" xr:uid="{712DC3B1-2703-4369-BB74-C155389307F0}"/>
    <cellStyle name="Comma 2 14 6 2 2" xfId="17167" xr:uid="{8F335C95-C184-40EC-BBD7-C1BD3A773E10}"/>
    <cellStyle name="Comma 2 14 6 2 3" xfId="10831" xr:uid="{DB9D4290-01E2-4493-9FC3-E4714EBBDEE4}"/>
    <cellStyle name="Comma 2 14 6 3" xfId="6651" xr:uid="{36B4E0A2-125B-465D-A232-131ED7880DBF}"/>
    <cellStyle name="Comma 2 14 6 3 2" xfId="19329" xr:uid="{4927E820-F2C2-47F1-8FC0-6231DB4FE014}"/>
    <cellStyle name="Comma 2 14 6 3 3" xfId="12993" xr:uid="{9C861BD6-8C7D-4D76-8C3E-B21EBF0586FE}"/>
    <cellStyle name="Comma 2 14 6 4" xfId="15106" xr:uid="{884C9455-A7E5-485F-BF4C-09F2B79A0EFD}"/>
    <cellStyle name="Comma 2 14 6 5" xfId="8770" xr:uid="{EC563B67-B69F-4BFF-8CA8-019CF70B89B6}"/>
    <cellStyle name="Comma 2 14 7" xfId="3083" xr:uid="{37A11CC0-5759-4D6F-A81A-A9D6B7F96806}"/>
    <cellStyle name="Comma 2 14 7 2" xfId="15763" xr:uid="{07FF5BF7-041F-4AC5-9587-BE21647DD61C}"/>
    <cellStyle name="Comma 2 14 7 3" xfId="9427" xr:uid="{6E44F7EA-2226-4886-A23B-BBF82CB756CF}"/>
    <cellStyle name="Comma 2 14 8" xfId="5180" xr:uid="{9102FF53-B224-494E-93B9-C709E7F9BCF4}"/>
    <cellStyle name="Comma 2 14 8 2" xfId="17858" xr:uid="{A40D6565-ADA7-413C-A17B-CFEA8AA4C8C1}"/>
    <cellStyle name="Comma 2 14 8 3" xfId="11522" xr:uid="{93B4FA89-DF33-4091-8A21-37C2CC24E7E2}"/>
    <cellStyle name="Comma 2 14 9" xfId="13702" xr:uid="{FEEFFF6D-C397-4601-9B8A-6A932BF0159C}"/>
    <cellStyle name="Comma 2 15" xfId="614" xr:uid="{A95EAF8D-4AE2-4041-AE9B-A8E48BF4DB5F}"/>
    <cellStyle name="Comma 2 15 10" xfId="5183" xr:uid="{C8344ECC-91D5-448E-AC51-1F73655FBFE9}"/>
    <cellStyle name="Comma 2 15 10 2" xfId="17861" xr:uid="{E1EE080C-8FF9-4923-96CF-FFFAA0A944A0}"/>
    <cellStyle name="Comma 2 15 10 3" xfId="11525" xr:uid="{64F9F566-0B39-41C4-B2AE-6D560128FE3B}"/>
    <cellStyle name="Comma 2 15 11" xfId="5116" xr:uid="{3C6EB066-5CD1-4B56-A956-62D4B7542472}"/>
    <cellStyle name="Comma 2 15 11 2" xfId="17795" xr:uid="{B07E5A42-8882-467B-A876-D80DC5ACFB12}"/>
    <cellStyle name="Comma 2 15 11 3" xfId="11459" xr:uid="{4F9F81BD-3B08-4A4A-AEA4-E42C676FEF3A}"/>
    <cellStyle name="Comma 2 15 12" xfId="13705" xr:uid="{56650B49-719C-4E8C-9BDB-AB525957E87C}"/>
    <cellStyle name="Comma 2 15 13" xfId="7369" xr:uid="{7CB7C576-A474-4B20-B959-8DAF42ACD2B0}"/>
    <cellStyle name="Comma 2 15 2" xfId="939" xr:uid="{3C33179C-8CED-4254-8A00-18AFC45C9773}"/>
    <cellStyle name="Comma 2 15 2 2" xfId="3379" xr:uid="{2F05FD29-EA2B-402F-943D-5C8F9411E3FA}"/>
    <cellStyle name="Comma 2 15 2 2 2" xfId="16059" xr:uid="{7BC2FFF1-3F5F-44D1-9ECE-76C02C16EA94}"/>
    <cellStyle name="Comma 2 15 2 2 3" xfId="9723" xr:uid="{4CFF0E6F-90CB-4561-BCAF-A95AE5244C01}"/>
    <cellStyle name="Comma 2 15 2 3" xfId="5482" xr:uid="{DCEF7D2F-902E-443A-98D3-5087C0084768}"/>
    <cellStyle name="Comma 2 15 2 3 2" xfId="18160" xr:uid="{B5FF422D-0110-4076-8B84-8427C1DA222C}"/>
    <cellStyle name="Comma 2 15 2 3 3" xfId="11824" xr:uid="{40996B3B-C364-4054-B481-8DBCC569BD6B}"/>
    <cellStyle name="Comma 2 15 2 4" xfId="13998" xr:uid="{E5D0BC72-A9D5-420A-BC29-17C457DB77C5}"/>
    <cellStyle name="Comma 2 15 2 5" xfId="7662" xr:uid="{5A9710DF-8BFF-46AF-AFD4-9FA4DA942E2D}"/>
    <cellStyle name="Comma 2 15 3" xfId="1257" xr:uid="{785F5D68-0F2A-40BA-B2AB-C71B6AF452EB}"/>
    <cellStyle name="Comma 2 15 3 2" xfId="3627" xr:uid="{628A5D14-2637-4E09-A50B-19E8269EAED4}"/>
    <cellStyle name="Comma 2 15 3 2 2" xfId="16307" xr:uid="{19F366C0-22BE-403D-85D3-7ADC8D9F415B}"/>
    <cellStyle name="Comma 2 15 3 2 3" xfId="9971" xr:uid="{24B810C0-0343-4A29-B7F8-F2ECDAC4EBDE}"/>
    <cellStyle name="Comma 2 15 3 3" xfId="5739" xr:uid="{34F8068D-3A28-4AFD-99E4-F0E8C07D4A21}"/>
    <cellStyle name="Comma 2 15 3 3 2" xfId="18417" xr:uid="{B833D427-5C51-4706-8CE5-B348BDA10314}"/>
    <cellStyle name="Comma 2 15 3 3 3" xfId="12081" xr:uid="{4113727F-9D36-4839-8ABF-24BC8F446E12}"/>
    <cellStyle name="Comma 2 15 3 4" xfId="14246" xr:uid="{256726CC-9E68-4D25-87B3-28E0C9D39190}"/>
    <cellStyle name="Comma 2 15 3 5" xfId="7910" xr:uid="{D312080C-0A5E-4BF2-8143-AAF2F66ACF3C}"/>
    <cellStyle name="Comma 2 15 4" xfId="1572" xr:uid="{E076C8BE-F900-4150-BC3F-99E308523B0E}"/>
    <cellStyle name="Comma 2 15 4 2" xfId="3874" xr:uid="{134C5508-7164-4B7B-833A-957591344EFA}"/>
    <cellStyle name="Comma 2 15 4 2 2" xfId="16554" xr:uid="{17540754-89AE-467E-9649-72E6574F8570}"/>
    <cellStyle name="Comma 2 15 4 2 3" xfId="10218" xr:uid="{5449635D-8F38-45CA-8EBD-F57DB64F536A}"/>
    <cellStyle name="Comma 2 15 4 3" xfId="5997" xr:uid="{1DE9AB87-966B-4409-B5DE-8C2FB5F5027B}"/>
    <cellStyle name="Comma 2 15 4 3 2" xfId="18675" xr:uid="{33BAD2D6-FD82-4673-B096-7DF2104FAD28}"/>
    <cellStyle name="Comma 2 15 4 3 3" xfId="12339" xr:uid="{E1F67997-DC8A-4ED5-8141-DC20AFF5ECE8}"/>
    <cellStyle name="Comma 2 15 4 4" xfId="14493" xr:uid="{A6172DEE-7DA7-4639-9734-82ABC5D44F5D}"/>
    <cellStyle name="Comma 2 15 4 5" xfId="8157" xr:uid="{3E8E3BF9-1E4D-4ACF-A1C9-577CD093BC3A}"/>
    <cellStyle name="Comma 2 15 5" xfId="2083" xr:uid="{D00C79E8-E5AC-4919-A305-C571CFAB191C}"/>
    <cellStyle name="Comma 2 15 5 2" xfId="4182" xr:uid="{BB1AF12B-82CC-4BA6-9749-7213D59B2D4B}"/>
    <cellStyle name="Comma 2 15 5 2 2" xfId="16862" xr:uid="{B0B3D936-746A-40D5-A9F7-0B549257CA43}"/>
    <cellStyle name="Comma 2 15 5 2 3" xfId="10526" xr:uid="{12666209-8727-4EB4-842A-C96642C0F01F}"/>
    <cellStyle name="Comma 2 15 5 3" xfId="6346" xr:uid="{EC34F004-A3A3-4D3C-A760-372CC2E42E7D}"/>
    <cellStyle name="Comma 2 15 5 3 2" xfId="19024" xr:uid="{295B87F0-51F4-45F9-9690-42D1DFAAC1D0}"/>
    <cellStyle name="Comma 2 15 5 3 3" xfId="12688" xr:uid="{F002BB4B-B104-4DFD-8EBC-81C860FDAAF0}"/>
    <cellStyle name="Comma 2 15 5 4" xfId="14801" xr:uid="{F309A90B-3911-4D3E-81A2-B5334E8362B7}"/>
    <cellStyle name="Comma 2 15 5 5" xfId="8465" xr:uid="{F451F4CE-9C08-4E4B-B249-231D8C08796E}"/>
    <cellStyle name="Comma 2 15 6" xfId="2393" xr:uid="{DF23777D-5CB5-4906-AC33-A0CA210CF6DB}"/>
    <cellStyle name="Comma 2 15 6 2" xfId="4490" xr:uid="{A146852A-722B-4EE9-A884-141570E1FC91}"/>
    <cellStyle name="Comma 2 15 6 2 2" xfId="17170" xr:uid="{378CC35C-9BEC-4099-B08A-9FDA48B0BC32}"/>
    <cellStyle name="Comma 2 15 6 2 3" xfId="10834" xr:uid="{0E45EF0A-5FC2-423D-921A-CCCCFAAC25FA}"/>
    <cellStyle name="Comma 2 15 6 3" xfId="6654" xr:uid="{51936222-6F18-4561-A3E5-859B9990FA68}"/>
    <cellStyle name="Comma 2 15 6 3 2" xfId="19332" xr:uid="{96203F63-7F8B-467C-90B4-2A168A37B168}"/>
    <cellStyle name="Comma 2 15 6 3 3" xfId="12996" xr:uid="{18C2494B-A319-4B0A-9DB5-42D0A6E0389B}"/>
    <cellStyle name="Comma 2 15 6 4" xfId="15109" xr:uid="{590132C7-1101-405D-9FA3-1C1F5271C5F3}"/>
    <cellStyle name="Comma 2 15 6 5" xfId="8773" xr:uid="{33574231-1A61-4C90-A392-4360C82F2400}"/>
    <cellStyle name="Comma 2 15 7" xfId="2652" xr:uid="{6ADB5134-9C3F-47BF-A822-210461675952}"/>
    <cellStyle name="Comma 2 15 7 2" xfId="4745" xr:uid="{0C0D1DA5-C7F0-4166-B030-B4877AB19F1E}"/>
    <cellStyle name="Comma 2 15 7 2 2" xfId="17425" xr:uid="{EB3B9AF6-3463-4623-B00A-A617947F56BA}"/>
    <cellStyle name="Comma 2 15 7 2 3" xfId="11089" xr:uid="{59A16F52-7BEF-422C-86F4-6B1F6C0FCCE7}"/>
    <cellStyle name="Comma 2 15 7 3" xfId="6909" xr:uid="{061AC154-0059-48D5-9128-E4FD40E965AC}"/>
    <cellStyle name="Comma 2 15 7 3 2" xfId="19587" xr:uid="{9D62E95F-C78F-49E2-861E-1FC09985161D}"/>
    <cellStyle name="Comma 2 15 7 3 3" xfId="13251" xr:uid="{DB865CA3-6965-4241-87B6-381964DB2AE3}"/>
    <cellStyle name="Comma 2 15 7 4" xfId="15364" xr:uid="{08D85068-04AC-480B-A21C-8509403E461E}"/>
    <cellStyle name="Comma 2 15 7 5" xfId="9028" xr:uid="{91EC15BE-4DFC-47A4-A728-4F7A99F51CF2}"/>
    <cellStyle name="Comma 2 15 8" xfId="2865" xr:uid="{B59030E0-28A4-4524-8878-5693309BEBBD}"/>
    <cellStyle name="Comma 2 15 8 2" xfId="4950" xr:uid="{85D852B4-0F97-49B0-8D7C-B685847855FD}"/>
    <cellStyle name="Comma 2 15 8 2 2" xfId="17630" xr:uid="{A7FFBB7F-D75E-4CDE-8E4C-D89F8D97D3B1}"/>
    <cellStyle name="Comma 2 15 8 2 3" xfId="11294" xr:uid="{968AEF9F-2988-4AC7-BD36-A2C4C48162EE}"/>
    <cellStyle name="Comma 2 15 8 3" xfId="7114" xr:uid="{45C1F8B7-6529-4E83-91F0-941298237AF8}"/>
    <cellStyle name="Comma 2 15 8 3 2" xfId="19792" xr:uid="{22E58FB2-EFD2-4471-BD05-87ED65F91AB5}"/>
    <cellStyle name="Comma 2 15 8 3 3" xfId="13456" xr:uid="{9FEF307B-5FE2-4BB2-ACE4-2B2ECF626E64}"/>
    <cellStyle name="Comma 2 15 8 4" xfId="15569" xr:uid="{80261F3A-E807-47D3-9919-78B59341BA63}"/>
    <cellStyle name="Comma 2 15 8 5" xfId="9233" xr:uid="{31EE8C5D-0E0A-4655-9B3E-B2418AEC492E}"/>
    <cellStyle name="Comma 2 15 9" xfId="3086" xr:uid="{B6D5A36D-8E2D-404D-B8FC-90C204ABE4B1}"/>
    <cellStyle name="Comma 2 15 9 2" xfId="15766" xr:uid="{20C03730-5E32-4945-81EA-290E21696655}"/>
    <cellStyle name="Comma 2 15 9 3" xfId="9430" xr:uid="{DAFCB046-3649-411C-8279-823507C83FB0}"/>
    <cellStyle name="Comma 2 16" xfId="750" xr:uid="{C4E5696C-EBA7-4F00-9A0C-A294A6533A9B}"/>
    <cellStyle name="Comma 2 16 2" xfId="3199" xr:uid="{8E5A2006-7F8D-4F54-99C0-3B0F33BE9248}"/>
    <cellStyle name="Comma 2 16 2 2" xfId="15879" xr:uid="{08EDACC4-A500-48F1-9A32-F1AE1E794C09}"/>
    <cellStyle name="Comma 2 16 2 3" xfId="9543" xr:uid="{3D9F3C73-6E27-4C5B-BC4C-DE1BA59B0A09}"/>
    <cellStyle name="Comma 2 16 3" xfId="5299" xr:uid="{7C1209D7-B816-48F3-96E2-7441B2D2CB20}"/>
    <cellStyle name="Comma 2 16 3 2" xfId="17977" xr:uid="{D81B1E4A-AF0B-44D1-B5BD-4ED207719FC0}"/>
    <cellStyle name="Comma 2 16 3 3" xfId="11641" xr:uid="{617714B0-7164-4244-8375-EE71DE654EAF}"/>
    <cellStyle name="Comma 2 16 4" xfId="13818" xr:uid="{1ACAF548-A556-4FD9-BEEB-3FB5E4F68207}"/>
    <cellStyle name="Comma 2 16 5" xfId="7482" xr:uid="{9424CC7A-74F0-46DF-B97A-46F7803ED71B}"/>
    <cellStyle name="Comma 2 17" xfId="1063" xr:uid="{AFC75BB6-8A19-4D79-89D1-446568DC13CE}"/>
    <cellStyle name="Comma 2 17 2" xfId="3494" xr:uid="{EA94C6A8-F837-4967-9AE3-388A20FD414B}"/>
    <cellStyle name="Comma 2 17 2 2" xfId="16174" xr:uid="{78A73901-FFC6-41CF-B705-E485E26BEC69}"/>
    <cellStyle name="Comma 2 17 2 3" xfId="9838" xr:uid="{5F57764E-9ACC-42E3-AFC2-E30A5EE948ED}"/>
    <cellStyle name="Comma 2 17 3" xfId="5597" xr:uid="{8B3D9A95-F666-4EF9-B009-F78F6862843F}"/>
    <cellStyle name="Comma 2 17 3 2" xfId="18275" xr:uid="{6D473356-D42D-4E8F-B9FF-6284F334467E}"/>
    <cellStyle name="Comma 2 17 3 3" xfId="11939" xr:uid="{09426469-39C8-48F9-A5D0-7B0F304A9E0B}"/>
    <cellStyle name="Comma 2 17 4" xfId="14113" xr:uid="{1DD74D68-5A30-41C5-AEE5-000C6CA6517C}"/>
    <cellStyle name="Comma 2 17 5" xfId="7777" xr:uid="{636C6B44-DED7-4F97-982C-4255A2DF1D8A}"/>
    <cellStyle name="Comma 2 18" xfId="1067" xr:uid="{E3198691-975C-4631-975F-3CD243211392}"/>
    <cellStyle name="Comma 2 18 2" xfId="3497" xr:uid="{8E677069-5DCB-456F-BA6D-8BF63269CCA2}"/>
    <cellStyle name="Comma 2 18 2 2" xfId="16177" xr:uid="{75B7BA97-6DD1-444A-AD8D-86F6798DAB62}"/>
    <cellStyle name="Comma 2 18 2 3" xfId="9841" xr:uid="{E19B8D86-8F62-4BD6-82C1-DC99EC6903DE}"/>
    <cellStyle name="Comma 2 18 3" xfId="5600" xr:uid="{D635E58A-DF2D-4899-A2CB-C242CA97064D}"/>
    <cellStyle name="Comma 2 18 3 2" xfId="18278" xr:uid="{ACA627E2-B6B5-451F-9C07-51E55DB0912A}"/>
    <cellStyle name="Comma 2 18 3 3" xfId="11942" xr:uid="{83C88439-277B-4F71-BBFC-267FF7E2FCA3}"/>
    <cellStyle name="Comma 2 18 4" xfId="14116" xr:uid="{2E9BA903-F78D-4FEB-9C8F-2C8059253517}"/>
    <cellStyle name="Comma 2 18 5" xfId="7780" xr:uid="{B17E3727-0356-4C7A-B42A-1D860A4476AA}"/>
    <cellStyle name="Comma 2 19" xfId="1381" xr:uid="{363EFD76-14F6-41C5-97D7-B156D5B16E86}"/>
    <cellStyle name="Comma 2 19 2" xfId="3693" xr:uid="{4DE50E1B-E2E5-4B17-88D8-95B5A6B3E89D}"/>
    <cellStyle name="Comma 2 19 2 2" xfId="16373" xr:uid="{DA719E38-2BBD-454B-8D84-C3B5CEC436EE}"/>
    <cellStyle name="Comma 2 19 2 3" xfId="10037" xr:uid="{C51E7B02-272A-44F5-8003-CE4DE8E58D65}"/>
    <cellStyle name="Comma 2 19 3" xfId="5815" xr:uid="{E4C5A98E-D7B4-4623-91AE-F5B7A0EB0BAF}"/>
    <cellStyle name="Comma 2 19 3 2" xfId="18493" xr:uid="{26F09D28-788B-4D78-8F9E-C34FA7DFC230}"/>
    <cellStyle name="Comma 2 19 3 3" xfId="12157" xr:uid="{A6F81F83-606F-44AA-AD76-765F4A27740C}"/>
    <cellStyle name="Comma 2 19 4" xfId="14312" xr:uid="{BDFBED65-7AAA-41A5-9760-8ACAE7F8111C}"/>
    <cellStyle name="Comma 2 19 5" xfId="7976" xr:uid="{8DEE03C1-49B2-463E-966A-1587625C38CE}"/>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3" xfId="10964" xr:uid="{A0B78775-BF03-4A61-B0D6-57F8A5D4A115}"/>
    <cellStyle name="Comma 2 2 10 3" xfId="6784" xr:uid="{FE883B81-FAF8-4A76-8BCF-1BFCB34907D7}"/>
    <cellStyle name="Comma 2 2 10 3 2" xfId="19462" xr:uid="{B88623C6-6996-416E-9B06-3CC9B06E4DF5}"/>
    <cellStyle name="Comma 2 2 10 3 3" xfId="13126" xr:uid="{F726AB04-1496-40A2-BE5F-A74220664AE6}"/>
    <cellStyle name="Comma 2 2 10 4" xfId="15239" xr:uid="{BEA11DEE-A3B2-4C2A-9DFF-3015F3398CD7}"/>
    <cellStyle name="Comma 2 2 10 5" xfId="8903" xr:uid="{FA7DC757-8F2D-4A0C-86D1-3FAE9B15C6FF}"/>
    <cellStyle name="Comma 2 2 11" xfId="2738" xr:uid="{E727EBD3-3356-4850-BDC3-1FFF67C166A5}"/>
    <cellStyle name="Comma 2 2 11 2" xfId="4825" xr:uid="{7923688B-4306-4210-A221-92CE05C5C16D}"/>
    <cellStyle name="Comma 2 2 11 2 2" xfId="17505" xr:uid="{FC2B93EB-703D-4F7B-B79B-8A4469115A94}"/>
    <cellStyle name="Comma 2 2 11 2 3" xfId="11169" xr:uid="{A42FE510-7316-43BF-8666-EEC56A3DFD30}"/>
    <cellStyle name="Comma 2 2 11 3" xfId="6989" xr:uid="{62F9AC0D-A6A8-4FD5-977C-31379850CDE6}"/>
    <cellStyle name="Comma 2 2 11 3 2" xfId="19667" xr:uid="{582BC069-1367-4B02-8207-86DD56B6FCD6}"/>
    <cellStyle name="Comma 2 2 11 3 3" xfId="13331" xr:uid="{72C0959E-6C2F-4B50-8D64-A716C127D532}"/>
    <cellStyle name="Comma 2 2 11 4" xfId="15444" xr:uid="{16CE6E27-D365-448D-9611-7BE5052E0564}"/>
    <cellStyle name="Comma 2 2 11 5" xfId="9108" xr:uid="{C773B159-A9B6-47CF-8EF4-946BBD3C2BC4}"/>
    <cellStyle name="Comma 2 2 12" xfId="2971" xr:uid="{23E99688-C582-4243-9802-B8C5B1A8CE61}"/>
    <cellStyle name="Comma 2 2 12 2" xfId="15651" xr:uid="{A1779F47-D120-40BB-89E6-00779411CFE9}"/>
    <cellStyle name="Comma 2 2 12 3" xfId="9315" xr:uid="{DD6B25BE-BA67-4357-A063-A8EB24CBCFEC}"/>
    <cellStyle name="Comma 2 2 13" xfId="5039" xr:uid="{2312520E-5E66-41F3-A646-C2F09580291B}"/>
    <cellStyle name="Comma 2 2 13 2" xfId="17719" xr:uid="{E6670430-CBA5-46DD-9026-CE39B8291B5C}"/>
    <cellStyle name="Comma 2 2 13 3" xfId="11383" xr:uid="{CC91AA80-99A6-4C64-A2A4-5F7EC9842570}"/>
    <cellStyle name="Comma 2 2 14" xfId="5820" xr:uid="{18FB985E-CBCC-4B80-81B4-B49E1BFC45C4}"/>
    <cellStyle name="Comma 2 2 14 2" xfId="18498" xr:uid="{50652C0C-8C92-4D33-A417-3AE481399EAA}"/>
    <cellStyle name="Comma 2 2 14 3" xfId="12162" xr:uid="{D26096BE-CF0D-428F-B5F5-BF9185D1218B}"/>
    <cellStyle name="Comma 2 2 15" xfId="13590" xr:uid="{46FD394B-C020-4CAD-8346-B259547825D5}"/>
    <cellStyle name="Comma 2 2 16" xfId="7255" xr:uid="{656643BF-7AE9-412F-AF87-F3A21B9C5039}"/>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3" xfId="11201" xr:uid="{31D42604-58D1-451C-94C4-F421C0E4E0B7}"/>
    <cellStyle name="Comma 2 2 2 10 3" xfId="7021" xr:uid="{7A01869D-060D-4CAA-A846-AF9A3276142D}"/>
    <cellStyle name="Comma 2 2 2 10 3 2" xfId="19699" xr:uid="{467024D1-7772-46A3-8FDA-C5AAC9210340}"/>
    <cellStyle name="Comma 2 2 2 10 3 3" xfId="13363" xr:uid="{C6ABD5E9-6866-4DB8-918C-7180BDEA069C}"/>
    <cellStyle name="Comma 2 2 2 10 4" xfId="15476" xr:uid="{407E8D4C-866A-49C7-9EF9-5E4C223BEC9F}"/>
    <cellStyle name="Comma 2 2 2 10 5" xfId="9140" xr:uid="{B92B332B-76B9-41C9-AA18-DEC4D91B1E8D}"/>
    <cellStyle name="Comma 2 2 2 11" xfId="3028" xr:uid="{4A4A54B3-AFD3-4308-AC68-79B1EC65AFB0}"/>
    <cellStyle name="Comma 2 2 2 11 2" xfId="15708" xr:uid="{512985BF-3AA3-47CF-A9BC-BDADD5BE8681}"/>
    <cellStyle name="Comma 2 2 2 11 3" xfId="9372" xr:uid="{1A6174CD-5347-4D94-A265-0EB6D1DF5016}"/>
    <cellStyle name="Comma 2 2 2 12" xfId="5125" xr:uid="{4B3E8417-1F0B-4979-84CA-E9ADA0B0840F}"/>
    <cellStyle name="Comma 2 2 2 12 2" xfId="17803" xr:uid="{41FC9E5C-E7CE-4AAB-86FE-F57ACCF4DCC3}"/>
    <cellStyle name="Comma 2 2 2 12 3" xfId="11467" xr:uid="{79572EF2-B589-480C-82D4-E69EC08C940F}"/>
    <cellStyle name="Comma 2 2 2 13" xfId="5782" xr:uid="{FD8F851D-16EC-4C36-AA3E-50AF627ECDCF}"/>
    <cellStyle name="Comma 2 2 2 13 2" xfId="18460" xr:uid="{B79A5361-9967-402F-80FE-0DE562439C27}"/>
    <cellStyle name="Comma 2 2 2 13 3" xfId="12124" xr:uid="{4B64A1A9-2448-498D-988D-2BB3E3127364}"/>
    <cellStyle name="Comma 2 2 2 14" xfId="13647" xr:uid="{5C878386-1AF4-4D22-833A-0903FEEF22E1}"/>
    <cellStyle name="Comma 2 2 2 15" xfId="7311" xr:uid="{AFC8CFAB-71BB-4FC9-9E1A-4D17539B447F}"/>
    <cellStyle name="Comma 2 2 2 2" xfId="691" xr:uid="{602D70F5-6F9F-498F-9C2A-0F8C599C4717}"/>
    <cellStyle name="Comma 2 2 2 2 10" xfId="5251" xr:uid="{80DB4CC5-C385-411A-87BF-991949B6A41A}"/>
    <cellStyle name="Comma 2 2 2 2 10 2" xfId="17929" xr:uid="{470C8426-5E76-4CAE-92A7-C27F85F7FA78}"/>
    <cellStyle name="Comma 2 2 2 2 10 3" xfId="11593" xr:uid="{45727966-2105-40DC-9EF8-D8EDA76CC41E}"/>
    <cellStyle name="Comma 2 2 2 2 11" xfId="6131" xr:uid="{C1BE3055-857D-4D02-80A8-B0336E50B302}"/>
    <cellStyle name="Comma 2 2 2 2 11 2" xfId="18809" xr:uid="{35C35FE0-0508-4142-ADA4-7CB2E881A748}"/>
    <cellStyle name="Comma 2 2 2 2 11 3" xfId="12473" xr:uid="{622B9AFE-8BAF-4124-AC37-7A8902DFD9FC}"/>
    <cellStyle name="Comma 2 2 2 2 12" xfId="13771" xr:uid="{191E27E0-E6D3-43B8-9D4D-EC38FB382AB8}"/>
    <cellStyle name="Comma 2 2 2 2 13" xfId="7435" xr:uid="{A34B38C7-5478-4D01-990E-EA84274326EF}"/>
    <cellStyle name="Comma 2 2 2 2 2" xfId="1005" xr:uid="{BFAC4361-17EB-4325-99DB-01723AECACE9}"/>
    <cellStyle name="Comma 2 2 2 2 2 2" xfId="3445" xr:uid="{251753E5-9FD7-42F8-992D-A39B2A9A4392}"/>
    <cellStyle name="Comma 2 2 2 2 2 2 2" xfId="16125" xr:uid="{292F201E-3883-43D1-9662-386378AE7794}"/>
    <cellStyle name="Comma 2 2 2 2 2 2 3" xfId="9789" xr:uid="{7B147EB2-28F4-4E26-8215-43A1286C94F5}"/>
    <cellStyle name="Comma 2 2 2 2 2 3" xfId="5548" xr:uid="{64F817F9-E6D6-4C3F-9EA9-8EC6B7E4436A}"/>
    <cellStyle name="Comma 2 2 2 2 2 3 2" xfId="18226" xr:uid="{C6B3B2A5-12C2-4B4F-9BF5-1E7A7476F75E}"/>
    <cellStyle name="Comma 2 2 2 2 2 3 3" xfId="11890" xr:uid="{69E98C19-FE6D-4A8C-AF11-948E50813B08}"/>
    <cellStyle name="Comma 2 2 2 2 2 4" xfId="14064" xr:uid="{30FD790D-D4F0-431B-939E-0787729FDC8D}"/>
    <cellStyle name="Comma 2 2 2 2 2 5" xfId="7728" xr:uid="{24EE82BF-35B4-428F-8127-61BB261795D2}"/>
    <cellStyle name="Comma 2 2 2 2 3" xfId="1323" xr:uid="{6C78C583-B039-497D-92B9-8E0D4109268D}"/>
    <cellStyle name="Comma 2 2 2 2 3 2" xfId="3663" xr:uid="{73E08631-DFBE-4920-8C3B-AE9226179DDF}"/>
    <cellStyle name="Comma 2 2 2 2 3 2 2" xfId="16343" xr:uid="{B6C7BB2F-EC1F-4748-AEB4-A8C11F149F82}"/>
    <cellStyle name="Comma 2 2 2 2 3 2 3" xfId="10007" xr:uid="{7C0E4BF2-2A2E-4B30-BACC-31FEFEC38C19}"/>
    <cellStyle name="Comma 2 2 2 2 3 3" xfId="5779" xr:uid="{7B9B3386-90B4-4DE9-8B8C-78F9CF27E860}"/>
    <cellStyle name="Comma 2 2 2 2 3 3 2" xfId="18457" xr:uid="{F14F306F-AAD7-4DEC-ABA1-B8A3663C8164}"/>
    <cellStyle name="Comma 2 2 2 2 3 3 3" xfId="12121" xr:uid="{9FD529C8-5F04-4B1B-8F68-AEA2B762AFD6}"/>
    <cellStyle name="Comma 2 2 2 2 3 4" xfId="14282" xr:uid="{9B25C774-957F-49BD-B1D8-35B8F46A63CF}"/>
    <cellStyle name="Comma 2 2 2 2 3 5" xfId="7946" xr:uid="{5A9E704C-23FA-402E-93DB-D31CA1FF1207}"/>
    <cellStyle name="Comma 2 2 2 2 4" xfId="1638" xr:uid="{ACE9637B-54AB-44EF-B7EA-4A0B51C51CE3}"/>
    <cellStyle name="Comma 2 2 2 2 4 2" xfId="3940" xr:uid="{E9041CBC-58B3-406A-A4C6-F184E26700B1}"/>
    <cellStyle name="Comma 2 2 2 2 4 2 2" xfId="16620" xr:uid="{17695322-A9FF-4EBC-9A7B-070E262C33C0}"/>
    <cellStyle name="Comma 2 2 2 2 4 2 3" xfId="10284" xr:uid="{F5F21BA6-7B35-44CA-92EF-43CE3F45824A}"/>
    <cellStyle name="Comma 2 2 2 2 4 3" xfId="6063" xr:uid="{4F31C52A-1B54-483C-B4A1-A520848934C7}"/>
    <cellStyle name="Comma 2 2 2 2 4 3 2" xfId="18741" xr:uid="{2FB71A49-B04B-4520-B318-7573CACBEE77}"/>
    <cellStyle name="Comma 2 2 2 2 4 3 3" xfId="12405" xr:uid="{BE6FA313-337D-4E31-B833-B3FDD3FEECE6}"/>
    <cellStyle name="Comma 2 2 2 2 4 4" xfId="14559" xr:uid="{F8DE97AE-65C5-4B46-8065-174388D4B5C3}"/>
    <cellStyle name="Comma 2 2 2 2 4 5" xfId="8223" xr:uid="{91E4605C-09FC-4397-8A68-A176785FF6B7}"/>
    <cellStyle name="Comma 2 2 2 2 5" xfId="2149" xr:uid="{3E5ECE04-C221-42E2-85CC-8F3C22648DF1}"/>
    <cellStyle name="Comma 2 2 2 2 5 2" xfId="4248" xr:uid="{4AEB9BCB-056A-4A50-A842-C1FE802977A8}"/>
    <cellStyle name="Comma 2 2 2 2 5 2 2" xfId="16928" xr:uid="{844ECE3B-3870-4E1D-BF9A-86AAA1C7E4BE}"/>
    <cellStyle name="Comma 2 2 2 2 5 2 3" xfId="10592" xr:uid="{4B80FA87-366E-4FD6-B045-5E262D6BFFCF}"/>
    <cellStyle name="Comma 2 2 2 2 5 3" xfId="6412" xr:uid="{99AACBE1-D375-4B7A-B424-1A8FFD5C31C5}"/>
    <cellStyle name="Comma 2 2 2 2 5 3 2" xfId="19090" xr:uid="{33FFC76B-835A-489D-A544-F5A18DBFB3C1}"/>
    <cellStyle name="Comma 2 2 2 2 5 3 3" xfId="12754" xr:uid="{6DAA8D27-4E51-4670-B745-653B656EEA4E}"/>
    <cellStyle name="Comma 2 2 2 2 5 4" xfId="14867" xr:uid="{4650848B-F5FD-4301-8511-CF868853E397}"/>
    <cellStyle name="Comma 2 2 2 2 5 5" xfId="8531" xr:uid="{1FAFCB17-F368-473B-8532-8DB50F1A9595}"/>
    <cellStyle name="Comma 2 2 2 2 6" xfId="2459" xr:uid="{F2B6425E-467C-460E-BC51-FB345850A7AB}"/>
    <cellStyle name="Comma 2 2 2 2 6 2" xfId="4556" xr:uid="{6CABAF12-E7FD-4A8A-A0A8-CDF2FD92ECA0}"/>
    <cellStyle name="Comma 2 2 2 2 6 2 2" xfId="17236" xr:uid="{5A381687-A677-47F7-AE6C-1B05A5D5ABC9}"/>
    <cellStyle name="Comma 2 2 2 2 6 2 3" xfId="10900" xr:uid="{05B4C9B2-4B7D-43D9-8E55-7E10FB80028A}"/>
    <cellStyle name="Comma 2 2 2 2 6 3" xfId="6720" xr:uid="{9C81EC93-D8C0-4360-94DD-6E8664270F9B}"/>
    <cellStyle name="Comma 2 2 2 2 6 3 2" xfId="19398" xr:uid="{04C163D0-9A23-4624-A083-3554827E90FB}"/>
    <cellStyle name="Comma 2 2 2 2 6 3 3" xfId="13062" xr:uid="{BA178380-A5E3-4755-9EC9-215FB23E69AA}"/>
    <cellStyle name="Comma 2 2 2 2 6 4" xfId="15175" xr:uid="{AD396F77-88CC-4895-BDFB-7C9DA7C69C71}"/>
    <cellStyle name="Comma 2 2 2 2 6 5" xfId="8839" xr:uid="{036D280C-B53A-4B6C-BB73-742EA5800A50}"/>
    <cellStyle name="Comma 2 2 2 2 7" xfId="2688" xr:uid="{54167044-960C-4247-92EE-DE59646832CA}"/>
    <cellStyle name="Comma 2 2 2 2 7 2" xfId="4781" xr:uid="{76E37169-DC7B-4DD4-ABE2-86D18BEDF0D4}"/>
    <cellStyle name="Comma 2 2 2 2 7 2 2" xfId="17461" xr:uid="{D0605462-40CD-49F3-B848-9F7C2A522DE0}"/>
    <cellStyle name="Comma 2 2 2 2 7 2 3" xfId="11125" xr:uid="{CFAA6729-BFE0-4894-81AF-5F8FCF0F3459}"/>
    <cellStyle name="Comma 2 2 2 2 7 3" xfId="6945" xr:uid="{5BED908E-02CF-41EF-B0FE-49C5090958B8}"/>
    <cellStyle name="Comma 2 2 2 2 7 3 2" xfId="19623" xr:uid="{CDA960C8-E39D-4A81-A36A-B0D58FF22732}"/>
    <cellStyle name="Comma 2 2 2 2 7 3 3" xfId="13287" xr:uid="{B369FD76-7C6B-4847-8EF0-6CD6E278778C}"/>
    <cellStyle name="Comma 2 2 2 2 7 4" xfId="15400" xr:uid="{B61165ED-B57D-4230-A025-A593ECD817D8}"/>
    <cellStyle name="Comma 2 2 2 2 7 5" xfId="9064" xr:uid="{A9DE526F-34CC-4F97-A4FB-CA422E2CB98E}"/>
    <cellStyle name="Comma 2 2 2 2 8" xfId="2901" xr:uid="{EC2EACEB-4B49-40FD-98B8-C7B42566D018}"/>
    <cellStyle name="Comma 2 2 2 2 8 2" xfId="4986" xr:uid="{AEBF82F0-2A38-438F-8655-C90995BDFDC4}"/>
    <cellStyle name="Comma 2 2 2 2 8 2 2" xfId="17666" xr:uid="{F3C2680C-0C81-407C-8A02-6136AC66B442}"/>
    <cellStyle name="Comma 2 2 2 2 8 2 3" xfId="11330" xr:uid="{EBD0CA3D-54A9-4829-B22E-C3341CFD8BE4}"/>
    <cellStyle name="Comma 2 2 2 2 8 3" xfId="7150" xr:uid="{5D63018B-8D9A-450F-8842-0C2AC47EDB4C}"/>
    <cellStyle name="Comma 2 2 2 2 8 3 2" xfId="19828" xr:uid="{502406C0-571C-4308-AB23-69725841A0C4}"/>
    <cellStyle name="Comma 2 2 2 2 8 3 3" xfId="13492" xr:uid="{8C6AC7AC-5AF8-4409-A76E-2779016A5771}"/>
    <cellStyle name="Comma 2 2 2 2 8 4" xfId="15605" xr:uid="{5A8D92E2-83DC-4CBE-84FF-63104F30D415}"/>
    <cellStyle name="Comma 2 2 2 2 8 5" xfId="9269" xr:uid="{BDEF42D7-A198-4AEF-A7F2-BE2C456DE6CF}"/>
    <cellStyle name="Comma 2 2 2 2 9" xfId="3152" xr:uid="{AC54F961-CBF0-4A7B-919A-14D14A5E7A27}"/>
    <cellStyle name="Comma 2 2 2 2 9 2" xfId="15832" xr:uid="{FF2DDA93-8144-4EE1-AFFC-48A4DD41E294}"/>
    <cellStyle name="Comma 2 2 2 2 9 3" xfId="9496" xr:uid="{C1641959-1C20-49F5-A0E7-1F58C1504FBA}"/>
    <cellStyle name="Comma 2 2 2 3" xfId="903" xr:uid="{84341D0A-6151-46BD-A938-1646597F3D28}"/>
    <cellStyle name="Comma 2 2 2 3 10" xfId="5052" xr:uid="{07C60999-6B9C-4E66-AE3F-C3B51C49014E}"/>
    <cellStyle name="Comma 2 2 2 3 10 2" xfId="17732" xr:uid="{499A187B-4431-46F1-97E1-4221338C60B8}"/>
    <cellStyle name="Comma 2 2 2 3 10 3" xfId="11396" xr:uid="{D0A36919-227F-4FC7-A638-1527E368D233}"/>
    <cellStyle name="Comma 2 2 2 3 11" xfId="13962" xr:uid="{816A0C4D-B385-4B82-82E1-A564B1332711}"/>
    <cellStyle name="Comma 2 2 2 3 12" xfId="7626" xr:uid="{E8C37546-C1E6-4D99-A2AF-FC5CCAAC8165}"/>
    <cellStyle name="Comma 2 2 2 3 2" xfId="1221" xr:uid="{0BE254AC-B417-47D0-900E-0617A7558A68}"/>
    <cellStyle name="Comma 2 2 2 3 2 2" xfId="3594" xr:uid="{71B66F79-F6FF-4755-9425-D91F42277D0F}"/>
    <cellStyle name="Comma 2 2 2 3 2 2 2" xfId="16274" xr:uid="{DB7BCA83-A4FE-413F-A727-A489DD786305}"/>
    <cellStyle name="Comma 2 2 2 3 2 2 3" xfId="9938" xr:uid="{770E8C31-9516-498B-A5F8-CCDEB9AC8897}"/>
    <cellStyle name="Comma 2 2 2 3 2 3" xfId="5706" xr:uid="{57B97B8C-558C-4B65-B2E7-1B660CEF07BA}"/>
    <cellStyle name="Comma 2 2 2 3 2 3 2" xfId="18384" xr:uid="{1EAE70DE-2926-4EF8-98C9-B01561EE9E9F}"/>
    <cellStyle name="Comma 2 2 2 3 2 3 3" xfId="12048" xr:uid="{8C2BC9F5-E5CB-49FD-BE4C-F42218D0DF86}"/>
    <cellStyle name="Comma 2 2 2 3 2 4" xfId="14213" xr:uid="{C5F13DC6-32CD-4DBF-9DD4-BCEE003F301D}"/>
    <cellStyle name="Comma 2 2 2 3 2 5" xfId="7877" xr:uid="{137D4ADE-BE6B-4060-9D32-18B712C078AD}"/>
    <cellStyle name="Comma 2 2 2 3 3" xfId="1536" xr:uid="{68746DCF-9454-49C9-A23E-7AEC4681AB40}"/>
    <cellStyle name="Comma 2 2 2 3 3 2" xfId="3838" xr:uid="{F69CC34C-9D58-4354-A87E-1E83AA0766B2}"/>
    <cellStyle name="Comma 2 2 2 3 3 2 2" xfId="16518" xr:uid="{876E6AB3-711B-4702-AAD4-75D31D99A930}"/>
    <cellStyle name="Comma 2 2 2 3 3 2 3" xfId="10182" xr:uid="{ED1C8286-CD20-4C3D-B7D0-274AAF64C74A}"/>
    <cellStyle name="Comma 2 2 2 3 3 3" xfId="5961" xr:uid="{BAA5FD5A-82CB-4620-92C5-BB27A6093976}"/>
    <cellStyle name="Comma 2 2 2 3 3 3 2" xfId="18639" xr:uid="{D59B8CAE-7CAC-45D4-B718-19EF7BFC0A64}"/>
    <cellStyle name="Comma 2 2 2 3 3 3 3" xfId="12303" xr:uid="{4459B1ED-F970-4993-8F1A-814CE5BFB096}"/>
    <cellStyle name="Comma 2 2 2 3 3 4" xfId="14457" xr:uid="{373589AA-6F84-4F30-8ED8-DDC42884622C}"/>
    <cellStyle name="Comma 2 2 2 3 3 5" xfId="8121" xr:uid="{2C577495-664C-4E90-B63A-DC98B6F91FE7}"/>
    <cellStyle name="Comma 2 2 2 3 4" xfId="2047" xr:uid="{ECD97CF7-026A-4CE6-A2E9-D5580B71193D}"/>
    <cellStyle name="Comma 2 2 2 3 4 2" xfId="4146" xr:uid="{28C28C48-A8EB-4E5B-B4BD-EEE82BDA775D}"/>
    <cellStyle name="Comma 2 2 2 3 4 2 2" xfId="16826" xr:uid="{C238A1FA-EE88-4F24-B3E5-6BEEE522537A}"/>
    <cellStyle name="Comma 2 2 2 3 4 2 3" xfId="10490" xr:uid="{CFE3F150-470B-4CBE-8FBF-D2346BC098D8}"/>
    <cellStyle name="Comma 2 2 2 3 4 3" xfId="6310" xr:uid="{388EB521-5D64-445B-9A04-0E67CA4E8FC7}"/>
    <cellStyle name="Comma 2 2 2 3 4 3 2" xfId="18988" xr:uid="{306CF44B-EF28-450D-BE1D-5C6EABCE7FAC}"/>
    <cellStyle name="Comma 2 2 2 3 4 3 3" xfId="12652" xr:uid="{69976DF0-DCAA-40C9-9003-827D18F7C6A1}"/>
    <cellStyle name="Comma 2 2 2 3 4 4" xfId="14765" xr:uid="{2CCE47FF-655A-4425-9501-B4B1D8E9E032}"/>
    <cellStyle name="Comma 2 2 2 3 4 5" xfId="8429" xr:uid="{50DD873E-7ADF-4A98-95D8-D6C5D09637DB}"/>
    <cellStyle name="Comma 2 2 2 3 5" xfId="2357" xr:uid="{90115F12-3C3B-4A84-96E2-7CE39F99F300}"/>
    <cellStyle name="Comma 2 2 2 3 5 2" xfId="4454" xr:uid="{851F4212-F51F-4809-BEB9-AAFEB5338961}"/>
    <cellStyle name="Comma 2 2 2 3 5 2 2" xfId="17134" xr:uid="{057D20F9-BC03-465E-872C-03A112D7BDE0}"/>
    <cellStyle name="Comma 2 2 2 3 5 2 3" xfId="10798" xr:uid="{E22A30BE-3A4D-4D37-ADC5-847C8AE7675B}"/>
    <cellStyle name="Comma 2 2 2 3 5 3" xfId="6618" xr:uid="{3C5B8999-8471-4C3A-B1EB-6EF96BCA0CBB}"/>
    <cellStyle name="Comma 2 2 2 3 5 3 2" xfId="19296" xr:uid="{951B0A80-8ED0-4849-B923-C17DE8C4F610}"/>
    <cellStyle name="Comma 2 2 2 3 5 3 3" xfId="12960" xr:uid="{D0D39179-987E-43A8-B6DD-F06B94E562A2}"/>
    <cellStyle name="Comma 2 2 2 3 5 4" xfId="15073" xr:uid="{17B1A5AD-F8DB-4BC5-BF70-67174F068CCB}"/>
    <cellStyle name="Comma 2 2 2 3 5 5" xfId="8737" xr:uid="{7AB2C445-8EE5-45B2-88EC-BBDBCFE11A31}"/>
    <cellStyle name="Comma 2 2 2 3 6" xfId="2619" xr:uid="{66284F96-B9D7-4538-85BC-568700DAF66D}"/>
    <cellStyle name="Comma 2 2 2 3 6 2" xfId="4712" xr:uid="{2369CA65-F178-40FD-BDE2-C670C5876E2F}"/>
    <cellStyle name="Comma 2 2 2 3 6 2 2" xfId="17392" xr:uid="{6C90C72B-FFBA-4CFF-A133-EDFE48720FC8}"/>
    <cellStyle name="Comma 2 2 2 3 6 2 3" xfId="11056" xr:uid="{57E57EB3-5073-4BE0-A94E-F31FE8D7E3A7}"/>
    <cellStyle name="Comma 2 2 2 3 6 3" xfId="6876" xr:uid="{B5795740-0B10-4B21-866C-D23A7D47BB01}"/>
    <cellStyle name="Comma 2 2 2 3 6 3 2" xfId="19554" xr:uid="{108149C5-E902-4E4D-98BD-5FB3DE24F6D2}"/>
    <cellStyle name="Comma 2 2 2 3 6 3 3" xfId="13218" xr:uid="{0918B72E-5488-4AFB-B0DD-50A98A33DA2E}"/>
    <cellStyle name="Comma 2 2 2 3 6 4" xfId="15331" xr:uid="{81B9B9BB-F047-45B3-9FFE-42E19B22568C}"/>
    <cellStyle name="Comma 2 2 2 3 6 5" xfId="8995" xr:uid="{08617C94-3276-451A-B0CA-CAC1FDDD2046}"/>
    <cellStyle name="Comma 2 2 2 3 7" xfId="2832" xr:uid="{9AB02A0F-648F-4C81-A1B1-A36C1B9F17E2}"/>
    <cellStyle name="Comma 2 2 2 3 7 2" xfId="4917" xr:uid="{0C71091A-BB40-4626-84E3-74ED6A776376}"/>
    <cellStyle name="Comma 2 2 2 3 7 2 2" xfId="17597" xr:uid="{28C50B90-A8B9-4A89-B7EF-8AEDB52E7924}"/>
    <cellStyle name="Comma 2 2 2 3 7 2 3" xfId="11261" xr:uid="{0A26A60C-1932-4216-817A-6DF00C859E77}"/>
    <cellStyle name="Comma 2 2 2 3 7 3" xfId="7081" xr:uid="{4994D046-F2C8-409E-A4C5-88D8237EFF80}"/>
    <cellStyle name="Comma 2 2 2 3 7 3 2" xfId="19759" xr:uid="{01B2C842-A6CA-46A2-9D61-E702D28CB207}"/>
    <cellStyle name="Comma 2 2 2 3 7 3 3" xfId="13423" xr:uid="{F51F1AE3-BB66-4587-8806-0F8A31ED423E}"/>
    <cellStyle name="Comma 2 2 2 3 7 4" xfId="15536" xr:uid="{FC263C16-A376-45E9-9E57-A31B910749C0}"/>
    <cellStyle name="Comma 2 2 2 3 7 5" xfId="9200" xr:uid="{06BFBA01-E006-4A12-B2D8-99164E636A01}"/>
    <cellStyle name="Comma 2 2 2 3 8" xfId="3343" xr:uid="{DAB276C7-D109-40AC-8854-550FDEC21239}"/>
    <cellStyle name="Comma 2 2 2 3 8 2" xfId="16023" xr:uid="{C351B136-FCF3-47D8-BF21-74BF6853EEE0}"/>
    <cellStyle name="Comma 2 2 2 3 8 3" xfId="9687" xr:uid="{1AEE5787-6AF5-4775-BC22-AD259135AE04}"/>
    <cellStyle name="Comma 2 2 2 3 9" xfId="5446" xr:uid="{4212F067-ED20-437E-BE60-AA9F35CEB9DD}"/>
    <cellStyle name="Comma 2 2 2 3 9 2" xfId="18124" xr:uid="{919A8F6D-B01D-4B61-A3AA-55B3C633A84A}"/>
    <cellStyle name="Comma 2 2 2 3 9 3" xfId="11788" xr:uid="{4E6E1664-ADBB-4FF2-865C-C73386038E8D}"/>
    <cellStyle name="Comma 2 2 2 4" xfId="816" xr:uid="{77C25555-F962-4A75-8221-4707FA687B89}"/>
    <cellStyle name="Comma 2 2 2 4 2" xfId="3264" xr:uid="{8855AFDA-1D7D-40BB-AE62-392988D8B8F7}"/>
    <cellStyle name="Comma 2 2 2 4 2 2" xfId="15944" xr:uid="{6C7BC732-93B0-4699-8ADE-A729E18C1F78}"/>
    <cellStyle name="Comma 2 2 2 4 2 3" xfId="9608" xr:uid="{5CEF3700-50E3-419E-964F-65898B05CFB0}"/>
    <cellStyle name="Comma 2 2 2 4 3" xfId="5364" xr:uid="{839D92EF-841D-481E-BEE6-05B1AFC1E984}"/>
    <cellStyle name="Comma 2 2 2 4 3 2" xfId="18042" xr:uid="{4D226D50-8F3B-4BC4-B85F-AF6835EEFF81}"/>
    <cellStyle name="Comma 2 2 2 4 3 3" xfId="11706" xr:uid="{F1925BE1-3DDA-4D1F-928B-253D1168C576}"/>
    <cellStyle name="Comma 2 2 2 4 4" xfId="13883" xr:uid="{11943B78-CB35-4167-8F20-2BF217231770}"/>
    <cellStyle name="Comma 2 2 2 4 5" xfId="7547" xr:uid="{8AE69569-AB35-4EF4-9492-1FB56451B9E6}"/>
    <cellStyle name="Comma 2 2 2 5" xfId="1142" xr:uid="{151866D6-71B1-424F-840C-F39802EAB646}"/>
    <cellStyle name="Comma 2 2 2 5 2" xfId="3534" xr:uid="{4ABDD298-DFB8-4C03-B178-1DCBA4672BA8}"/>
    <cellStyle name="Comma 2 2 2 5 2 2" xfId="16214" xr:uid="{B417DFEE-48F6-4C5E-B14A-72FB363165B3}"/>
    <cellStyle name="Comma 2 2 2 5 2 3" xfId="9878" xr:uid="{706865E8-5B8A-4F39-8A38-CEA0995089C9}"/>
    <cellStyle name="Comma 2 2 2 5 3" xfId="5642" xr:uid="{B3EB1D48-85DF-47FF-BAF5-9F4760FC216D}"/>
    <cellStyle name="Comma 2 2 2 5 3 2" xfId="18320" xr:uid="{A5F42F47-4EAA-4D70-8C00-E123A1F8C759}"/>
    <cellStyle name="Comma 2 2 2 5 3 3" xfId="11984" xr:uid="{92585F79-9745-43AA-97F8-ED400A7A4437}"/>
    <cellStyle name="Comma 2 2 2 5 4" xfId="14153" xr:uid="{88402279-EDE3-4CF3-9085-47D69E08E8DF}"/>
    <cellStyle name="Comma 2 2 2 5 5" xfId="7817" xr:uid="{BA09A011-59BB-4BCF-A32C-B8265E9F829B}"/>
    <cellStyle name="Comma 2 2 2 6" xfId="1455" xr:uid="{CC989971-450D-4F6C-825C-AF307519A9B1}"/>
    <cellStyle name="Comma 2 2 2 6 2" xfId="3759" xr:uid="{A8279911-B5DC-4402-8FB0-1E8AEB3E99F4}"/>
    <cellStyle name="Comma 2 2 2 6 2 2" xfId="16439" xr:uid="{4AFB2897-B6CB-48CD-A4BE-F9C913B99AB7}"/>
    <cellStyle name="Comma 2 2 2 6 2 3" xfId="10103" xr:uid="{5D56F4ED-6436-4903-99C9-97EC053FAA11}"/>
    <cellStyle name="Comma 2 2 2 6 3" xfId="5882" xr:uid="{3599ABAD-E6B6-4016-AE82-BA204A0A20EA}"/>
    <cellStyle name="Comma 2 2 2 6 3 2" xfId="18560" xr:uid="{B9B0AC28-21D1-48E0-A0F0-6F8AD6710832}"/>
    <cellStyle name="Comma 2 2 2 6 3 3" xfId="12224" xr:uid="{472CD31A-022F-42EC-90EC-3B04DE4EAF3F}"/>
    <cellStyle name="Comma 2 2 2 6 4" xfId="14378" xr:uid="{3597F032-9320-497D-AF2C-A22040DC30E1}"/>
    <cellStyle name="Comma 2 2 2 6 5" xfId="8042" xr:uid="{67F46E06-DFAB-4841-8904-6B7CC1D63F23}"/>
    <cellStyle name="Comma 2 2 2 7" xfId="1968" xr:uid="{F66A5CB1-6558-4C66-9673-376229BFD909}"/>
    <cellStyle name="Comma 2 2 2 7 2" xfId="4067" xr:uid="{9CF87BD9-46B2-4918-8467-98BCBC6A9824}"/>
    <cellStyle name="Comma 2 2 2 7 2 2" xfId="16747" xr:uid="{4A61F6CE-72D3-4934-B336-A07664A607D1}"/>
    <cellStyle name="Comma 2 2 2 7 2 3" xfId="10411" xr:uid="{DBDAB15F-DE41-44BD-8087-37E95A8BCB70}"/>
    <cellStyle name="Comma 2 2 2 7 3" xfId="6231" xr:uid="{B5AF1ECA-A371-4598-B434-145A0C9D93EF}"/>
    <cellStyle name="Comma 2 2 2 7 3 2" xfId="18909" xr:uid="{A6DB6E23-369B-4358-8965-AA6B53C65D72}"/>
    <cellStyle name="Comma 2 2 2 7 3 3" xfId="12573" xr:uid="{0B92E98D-0691-49BA-B711-24556A96841D}"/>
    <cellStyle name="Comma 2 2 2 7 4" xfId="14686" xr:uid="{6C9B5FA7-2D7A-4ADE-9BBE-E3F94B5BA7EC}"/>
    <cellStyle name="Comma 2 2 2 7 5" xfId="8350" xr:uid="{B2FA4D3A-FEE9-4446-AFDD-21E6EB496C58}"/>
    <cellStyle name="Comma 2 2 2 8" xfId="2278" xr:uid="{F0BED531-3C6C-474F-9344-FBA0FD47DA30}"/>
    <cellStyle name="Comma 2 2 2 8 2" xfId="4375" xr:uid="{D259C703-7B0F-42C7-A3B5-3489520A0714}"/>
    <cellStyle name="Comma 2 2 2 8 2 2" xfId="17055" xr:uid="{11C55FD1-E681-4F91-9077-031ED8E8C949}"/>
    <cellStyle name="Comma 2 2 2 8 2 3" xfId="10719" xr:uid="{739AC1D7-F553-4771-ABA0-45319C5C7461}"/>
    <cellStyle name="Comma 2 2 2 8 3" xfId="6539" xr:uid="{27CEB884-F9AB-4656-9739-F2EC4D56E94B}"/>
    <cellStyle name="Comma 2 2 2 8 3 2" xfId="19217" xr:uid="{EF57A572-47BE-4419-8F10-4BDE27F5CD01}"/>
    <cellStyle name="Comma 2 2 2 8 3 3" xfId="12881" xr:uid="{C318730C-16DE-4AA1-8657-16EEAEF99F3F}"/>
    <cellStyle name="Comma 2 2 2 8 4" xfId="14994" xr:uid="{5CCF9CA0-50D5-43DA-BFBF-15B592A23B99}"/>
    <cellStyle name="Comma 2 2 2 8 5" xfId="8658" xr:uid="{33C2E455-D257-48E3-B48F-EBD27EEC3E08}"/>
    <cellStyle name="Comma 2 2 2 9" xfId="2559" xr:uid="{5F48A0DF-F2E3-4C15-BEBA-984C92B6076B}"/>
    <cellStyle name="Comma 2 2 2 9 2" xfId="4652" xr:uid="{31C8FB41-6CD6-4FAD-AA29-FF39D91FDBE5}"/>
    <cellStyle name="Comma 2 2 2 9 2 2" xfId="17332" xr:uid="{AFEAC68F-1035-4666-BB00-3B9F67C6660C}"/>
    <cellStyle name="Comma 2 2 2 9 2 3" xfId="10996" xr:uid="{46B5DBA7-0CD6-459E-983A-0B2575A1F9A5}"/>
    <cellStyle name="Comma 2 2 2 9 3" xfId="6816" xr:uid="{FB0E6E37-549F-4189-9F8F-5D3253B9036B}"/>
    <cellStyle name="Comma 2 2 2 9 3 2" xfId="19494" xr:uid="{E369402D-E1AC-472C-8542-CBB1C8FBCBD1}"/>
    <cellStyle name="Comma 2 2 2 9 3 3" xfId="13158" xr:uid="{C161AC3C-7B96-43FC-B7F6-8006BF1FF5AA}"/>
    <cellStyle name="Comma 2 2 2 9 4" xfId="15271" xr:uid="{30B74E03-46F5-4CBF-8231-3CB292BCE6A4}"/>
    <cellStyle name="Comma 2 2 2 9 5" xfId="8935" xr:uid="{AEF209D2-FD2D-436B-A51D-931CBABA5C0C}"/>
    <cellStyle name="Comma 2 2 3" xfId="630" xr:uid="{3D06F8EF-497F-4E20-85E4-338064A8AA26}"/>
    <cellStyle name="Comma 2 2 3 10" xfId="5195" xr:uid="{BB66D891-0A1F-4F3F-AA9E-17082E4172AE}"/>
    <cellStyle name="Comma 2 2 3 10 2" xfId="17873" xr:uid="{7AA2D60C-1C89-406B-A747-53EB729960B5}"/>
    <cellStyle name="Comma 2 2 3 10 3" xfId="11537" xr:uid="{1A83A8D8-4135-403F-A8F9-D04B9FB54CDE}"/>
    <cellStyle name="Comma 2 2 3 11" xfId="6153" xr:uid="{CD4610D7-EC6A-49F2-AE0E-09F9B407FF8C}"/>
    <cellStyle name="Comma 2 2 3 11 2" xfId="18831" xr:uid="{909C64D3-7A26-4276-8C76-6629BE804337}"/>
    <cellStyle name="Comma 2 2 3 11 3" xfId="12495" xr:uid="{242B39DA-82FD-4AD3-B867-511E5A27FA04}"/>
    <cellStyle name="Comma 2 2 3 12" xfId="13715" xr:uid="{15976D3E-0ADE-4907-AB26-30AE25A06874}"/>
    <cellStyle name="Comma 2 2 3 13" xfId="7379" xr:uid="{788E3C44-0DF6-4EFC-9E12-9FFD34FBB1D7}"/>
    <cellStyle name="Comma 2 2 3 2" xfId="949" xr:uid="{3CA0942E-836C-4063-A415-69DDF60544DC}"/>
    <cellStyle name="Comma 2 2 3 2 2" xfId="3389" xr:uid="{CE629B27-8EE2-489E-839A-1BB7DCCB146E}"/>
    <cellStyle name="Comma 2 2 3 2 2 2" xfId="16069" xr:uid="{D5892143-28AA-4B46-99F3-58CCC9961D3E}"/>
    <cellStyle name="Comma 2 2 3 2 2 3" xfId="9733" xr:uid="{4588A292-EE15-4675-A4CA-A35FF029CDBC}"/>
    <cellStyle name="Comma 2 2 3 2 3" xfId="5492" xr:uid="{3B4B12D2-308E-4019-9A4F-CE12CB0243D9}"/>
    <cellStyle name="Comma 2 2 3 2 3 2" xfId="18170" xr:uid="{01FED806-955F-41FD-ABB0-8DB951C1A401}"/>
    <cellStyle name="Comma 2 2 3 2 3 3" xfId="11834" xr:uid="{0EFDD621-4636-4290-B494-5A0E758D258A}"/>
    <cellStyle name="Comma 2 2 3 2 4" xfId="14008" xr:uid="{256A304F-E092-4552-A76C-0A399672EBCB}"/>
    <cellStyle name="Comma 2 2 3 2 5" xfId="7672" xr:uid="{593C4378-9B99-4BF8-99E9-7C5936BF48C9}"/>
    <cellStyle name="Comma 2 2 3 3" xfId="1267" xr:uid="{7DBE098D-C232-4DDA-9AEE-F7306715311B}"/>
    <cellStyle name="Comma 2 2 3 3 2" xfId="3631" xr:uid="{0DC3CD77-4323-4367-AA3C-77F9911D7D3E}"/>
    <cellStyle name="Comma 2 2 3 3 2 2" xfId="16311" xr:uid="{1EA99A1D-BF06-42A9-8DDC-958A0F16880F}"/>
    <cellStyle name="Comma 2 2 3 3 2 3" xfId="9975" xr:uid="{A5DF7B4F-9104-4E8A-97A0-2CAB66C4CB97}"/>
    <cellStyle name="Comma 2 2 3 3 3" xfId="5744" xr:uid="{66B6F914-6495-4592-8798-D600BA86172F}"/>
    <cellStyle name="Comma 2 2 3 3 3 2" xfId="18422" xr:uid="{E4DD96C5-D8F8-4DC1-9B5D-34BE48DF6AF2}"/>
    <cellStyle name="Comma 2 2 3 3 3 3" xfId="12086" xr:uid="{AF0A2022-4E9F-4279-9773-3FBEAFF68330}"/>
    <cellStyle name="Comma 2 2 3 3 4" xfId="14250" xr:uid="{6CC8C95E-2ECA-450B-A00B-8916344DFCDC}"/>
    <cellStyle name="Comma 2 2 3 3 5" xfId="7914" xr:uid="{9CC6C5BC-588F-4A57-980A-2B7353F69D07}"/>
    <cellStyle name="Comma 2 2 3 4" xfId="1582" xr:uid="{D479A6A6-59C6-46C9-BE44-508AF469408E}"/>
    <cellStyle name="Comma 2 2 3 4 2" xfId="3884" xr:uid="{4D97F725-3F6D-4291-AB3C-68693E363224}"/>
    <cellStyle name="Comma 2 2 3 4 2 2" xfId="16564" xr:uid="{7A3DAE9D-0100-40AA-9FDE-16BE5BF8CC19}"/>
    <cellStyle name="Comma 2 2 3 4 2 3" xfId="10228" xr:uid="{DDEF96C9-317A-4B0C-BA38-D8E2B0062188}"/>
    <cellStyle name="Comma 2 2 3 4 3" xfId="6007" xr:uid="{BB64B257-0B16-4725-9197-8CB671769A86}"/>
    <cellStyle name="Comma 2 2 3 4 3 2" xfId="18685" xr:uid="{07AE3C13-77A8-4D2E-A5FA-03957245A715}"/>
    <cellStyle name="Comma 2 2 3 4 3 3" xfId="12349" xr:uid="{5754B5B3-50A7-49E9-9A27-433CCE7E5AAF}"/>
    <cellStyle name="Comma 2 2 3 4 4" xfId="14503" xr:uid="{BD89AA5C-2F9E-4B94-8557-279CA61AFA7A}"/>
    <cellStyle name="Comma 2 2 3 4 5" xfId="8167" xr:uid="{D550C69F-7B06-4BA6-A90D-A53F58370E83}"/>
    <cellStyle name="Comma 2 2 3 5" xfId="2093" xr:uid="{83A0BC92-6E9C-49BF-BD3D-B6331DF8CD2C}"/>
    <cellStyle name="Comma 2 2 3 5 2" xfId="4192" xr:uid="{E413DCC9-CBD5-4C6D-BF8E-0EEB4DD1DDD2}"/>
    <cellStyle name="Comma 2 2 3 5 2 2" xfId="16872" xr:uid="{EB17C57A-76DB-406C-84D9-815678442B89}"/>
    <cellStyle name="Comma 2 2 3 5 2 3" xfId="10536" xr:uid="{D678067D-A093-4E2D-B128-F4253737AA16}"/>
    <cellStyle name="Comma 2 2 3 5 3" xfId="6356" xr:uid="{65D607CC-FD28-4783-A3C4-7D44976DD90F}"/>
    <cellStyle name="Comma 2 2 3 5 3 2" xfId="19034" xr:uid="{9728BD16-BCE7-450E-BFCC-679ED8EF3DEC}"/>
    <cellStyle name="Comma 2 2 3 5 3 3" xfId="12698" xr:uid="{23E9867A-7028-425C-B5AB-83EA0C742487}"/>
    <cellStyle name="Comma 2 2 3 5 4" xfId="14811" xr:uid="{4244605B-E68D-4A94-A583-1DE01CECD0A4}"/>
    <cellStyle name="Comma 2 2 3 5 5" xfId="8475" xr:uid="{CE1675CF-5B0C-4316-B887-D1D3EBB6F26E}"/>
    <cellStyle name="Comma 2 2 3 6" xfId="2403" xr:uid="{64A1332F-3A68-4C85-9A15-A8D6DEF241A6}"/>
    <cellStyle name="Comma 2 2 3 6 2" xfId="4500" xr:uid="{BFCD3A4B-7A5C-4197-BFE5-01B32F0E1EB3}"/>
    <cellStyle name="Comma 2 2 3 6 2 2" xfId="17180" xr:uid="{F102D2CE-3101-41F1-980B-F6DC6867C4DB}"/>
    <cellStyle name="Comma 2 2 3 6 2 3" xfId="10844" xr:uid="{22D60116-1AA4-4FD2-96B8-142053598679}"/>
    <cellStyle name="Comma 2 2 3 6 3" xfId="6664" xr:uid="{969CFE78-3CF2-444E-B19A-A3899BE3C4DF}"/>
    <cellStyle name="Comma 2 2 3 6 3 2" xfId="19342" xr:uid="{E284F5B4-21D9-4D52-AAAB-B2B012020D0D}"/>
    <cellStyle name="Comma 2 2 3 6 3 3" xfId="13006" xr:uid="{ECF31952-3355-4736-A234-C623ADCD3F65}"/>
    <cellStyle name="Comma 2 2 3 6 4" xfId="15119" xr:uid="{38E014FB-17CE-4ABA-802D-D692A742F2EE}"/>
    <cellStyle name="Comma 2 2 3 6 5" xfId="8783" xr:uid="{7E2AEC56-F027-45CC-9CDF-42C38945BC58}"/>
    <cellStyle name="Comma 2 2 3 7" xfId="2656" xr:uid="{877D6238-54DE-4E19-A1CA-2082A5C4E15C}"/>
    <cellStyle name="Comma 2 2 3 7 2" xfId="4749" xr:uid="{C41B74DD-AB2B-4EEB-B0C6-E7D3B4FE494F}"/>
    <cellStyle name="Comma 2 2 3 7 2 2" xfId="17429" xr:uid="{3452253A-9160-4179-954A-4BF8184C3290}"/>
    <cellStyle name="Comma 2 2 3 7 2 3" xfId="11093" xr:uid="{90B39D65-1AAA-42ED-B195-3B345430E29A}"/>
    <cellStyle name="Comma 2 2 3 7 3" xfId="6913" xr:uid="{965CB74F-1455-437F-AEB3-80B9603C17D0}"/>
    <cellStyle name="Comma 2 2 3 7 3 2" xfId="19591" xr:uid="{50FE1CA5-90E4-4514-A508-F6537BD8743E}"/>
    <cellStyle name="Comma 2 2 3 7 3 3" xfId="13255" xr:uid="{F80E4791-6219-4AAA-A7C2-9B222E4AF506}"/>
    <cellStyle name="Comma 2 2 3 7 4" xfId="15368" xr:uid="{CF99905B-9969-4604-9E1F-70C92D4B4FCE}"/>
    <cellStyle name="Comma 2 2 3 7 5" xfId="9032" xr:uid="{FAC94FAA-CF76-4785-B898-48DE807AEE4B}"/>
    <cellStyle name="Comma 2 2 3 8" xfId="2869" xr:uid="{FEA9E0A4-FC24-45C4-8FAF-4CEC81FE43E8}"/>
    <cellStyle name="Comma 2 2 3 8 2" xfId="4954" xr:uid="{BCFD3CD4-6DF7-4DE9-B694-3E83620691EE}"/>
    <cellStyle name="Comma 2 2 3 8 2 2" xfId="17634" xr:uid="{6F06FADC-8391-466C-85DF-07F707313246}"/>
    <cellStyle name="Comma 2 2 3 8 2 3" xfId="11298" xr:uid="{A3C4DFE9-0A09-4F4F-87D5-E88A0E71174F}"/>
    <cellStyle name="Comma 2 2 3 8 3" xfId="7118" xr:uid="{FBB7B2CE-B427-4CBE-9337-130920920EEA}"/>
    <cellStyle name="Comma 2 2 3 8 3 2" xfId="19796" xr:uid="{4312C543-2E8B-4958-8DF3-9DC6EF0B5A7D}"/>
    <cellStyle name="Comma 2 2 3 8 3 3" xfId="13460" xr:uid="{5BFCE685-030C-4B9A-95AD-7AFB666AD71E}"/>
    <cellStyle name="Comma 2 2 3 8 4" xfId="15573" xr:uid="{32CDDBAE-1CC6-41E0-8B2E-B80B9D591D85}"/>
    <cellStyle name="Comma 2 2 3 8 5" xfId="9237" xr:uid="{FCB54727-0C71-4A1D-B0D0-49B24E19899D}"/>
    <cellStyle name="Comma 2 2 3 9" xfId="3096" xr:uid="{DD027ABE-6F97-432B-8D8C-857B53C2B622}"/>
    <cellStyle name="Comma 2 2 3 9 2" xfId="15776" xr:uid="{8A42CDEE-C35B-40A6-9C70-8CE6D18AF99E}"/>
    <cellStyle name="Comma 2 2 3 9 3" xfId="9440" xr:uid="{3FBCA7DC-1E25-40EA-94D4-07FC9E6740AA}"/>
    <cellStyle name="Comma 2 2 4" xfId="871" xr:uid="{CB6683FC-C215-42B1-8342-F407D295DA32}"/>
    <cellStyle name="Comma 2 2 4 10" xfId="6133" xr:uid="{563587A0-7459-468B-9592-626F3BDA4ED8}"/>
    <cellStyle name="Comma 2 2 4 10 2" xfId="18811" xr:uid="{38810F28-8864-490A-9900-12AE04704694}"/>
    <cellStyle name="Comma 2 2 4 10 3" xfId="12475" xr:uid="{68317DC9-4B3F-470E-B4AA-2499B60C9EBC}"/>
    <cellStyle name="Comma 2 2 4 11" xfId="13930" xr:uid="{B2120998-E3BB-4D66-96EF-EA99E8F04649}"/>
    <cellStyle name="Comma 2 2 4 12" xfId="7594" xr:uid="{74FE60E1-157D-4CD9-85FB-43DA834C184E}"/>
    <cellStyle name="Comma 2 2 4 2" xfId="1189" xr:uid="{4201B659-A799-48B6-B5C8-2BACAC8F6B2D}"/>
    <cellStyle name="Comma 2 2 4 2 2" xfId="3562" xr:uid="{E003E761-A589-4B39-946F-0644F56E49FE}"/>
    <cellStyle name="Comma 2 2 4 2 2 2" xfId="16242" xr:uid="{23FC7D83-B9D1-4159-B215-979365ECE4B0}"/>
    <cellStyle name="Comma 2 2 4 2 2 3" xfId="9906" xr:uid="{D6378471-B476-4F8D-BD28-36FBCD9FE9E7}"/>
    <cellStyle name="Comma 2 2 4 2 3" xfId="5674" xr:uid="{2F4B7771-6E11-4849-A552-92CF9D3529B6}"/>
    <cellStyle name="Comma 2 2 4 2 3 2" xfId="18352" xr:uid="{051E6199-3B04-4567-BFDE-5438B6FD8FBE}"/>
    <cellStyle name="Comma 2 2 4 2 3 3" xfId="12016" xr:uid="{68D770D4-FE0A-4A15-86F3-E30B5E6C7B35}"/>
    <cellStyle name="Comma 2 2 4 2 4" xfId="14181" xr:uid="{331F8ABE-4D22-45A2-A63F-AAA03FBDDE38}"/>
    <cellStyle name="Comma 2 2 4 2 5" xfId="7845" xr:uid="{8E411E23-428C-4C15-B453-6041FC1D189A}"/>
    <cellStyle name="Comma 2 2 4 3" xfId="1504" xr:uid="{7363CBE6-3EDE-477C-8363-0F2F8ECF9BDA}"/>
    <cellStyle name="Comma 2 2 4 3 2" xfId="3806" xr:uid="{5A2D83AB-3E16-4C9A-ACC9-C22FAD1A7B16}"/>
    <cellStyle name="Comma 2 2 4 3 2 2" xfId="16486" xr:uid="{170C5425-76D7-4AA2-BC2F-F0CCE6A546B6}"/>
    <cellStyle name="Comma 2 2 4 3 2 3" xfId="10150" xr:uid="{4CA64E91-00B1-4D69-B226-E27D8B272B0A}"/>
    <cellStyle name="Comma 2 2 4 3 3" xfId="5929" xr:uid="{93E78BE1-AE4E-4A1E-B8FE-B0B3FA6E164A}"/>
    <cellStyle name="Comma 2 2 4 3 3 2" xfId="18607" xr:uid="{EF25A7A2-ED73-4CC2-ACC5-A28BAF276426}"/>
    <cellStyle name="Comma 2 2 4 3 3 3" xfId="12271" xr:uid="{A681829B-8835-456D-BB34-B128EF2D4426}"/>
    <cellStyle name="Comma 2 2 4 3 4" xfId="14425" xr:uid="{1C311E10-C94F-4473-BE84-9C3E25391E43}"/>
    <cellStyle name="Comma 2 2 4 3 5" xfId="8089" xr:uid="{6F2227B3-21BE-46FD-A4AC-A464BA3AAB34}"/>
    <cellStyle name="Comma 2 2 4 4" xfId="2015" xr:uid="{19B956D4-7F00-4CDA-942A-A549BD0ED74F}"/>
    <cellStyle name="Comma 2 2 4 4 2" xfId="4114" xr:uid="{EA4236C2-DB46-434C-B406-8841110F2074}"/>
    <cellStyle name="Comma 2 2 4 4 2 2" xfId="16794" xr:uid="{4638D334-D747-45CB-B274-0D7C40C318CB}"/>
    <cellStyle name="Comma 2 2 4 4 2 3" xfId="10458" xr:uid="{66F8D094-E268-4E09-ADED-60157BB04422}"/>
    <cellStyle name="Comma 2 2 4 4 3" xfId="6278" xr:uid="{2908646F-1F00-4110-AE55-F7A3A53A5D8D}"/>
    <cellStyle name="Comma 2 2 4 4 3 2" xfId="18956" xr:uid="{89168C22-B045-4F94-8DB6-2BB7430524E3}"/>
    <cellStyle name="Comma 2 2 4 4 3 3" xfId="12620" xr:uid="{3F32D77B-6FC8-4CE4-8765-5F51EA6C2A27}"/>
    <cellStyle name="Comma 2 2 4 4 4" xfId="14733" xr:uid="{45D43D11-F7AF-4919-B9A4-48B07410BD68}"/>
    <cellStyle name="Comma 2 2 4 4 5" xfId="8397" xr:uid="{C5509FE5-6D64-474E-8901-71698949F47D}"/>
    <cellStyle name="Comma 2 2 4 5" xfId="2325" xr:uid="{22225C56-6339-476E-BFDE-5ED90B3577FF}"/>
    <cellStyle name="Comma 2 2 4 5 2" xfId="4422" xr:uid="{750B1312-D3A8-4EF9-9F74-D2BD34EDD870}"/>
    <cellStyle name="Comma 2 2 4 5 2 2" xfId="17102" xr:uid="{10C3D10A-C1E2-416B-AFD5-F22C1B95F84B}"/>
    <cellStyle name="Comma 2 2 4 5 2 3" xfId="10766" xr:uid="{B5A76D7A-E207-4498-9FD1-7C44E6921EC0}"/>
    <cellStyle name="Comma 2 2 4 5 3" xfId="6586" xr:uid="{E8E0AE8E-AFE8-41C5-A157-AA838CF7DC79}"/>
    <cellStyle name="Comma 2 2 4 5 3 2" xfId="19264" xr:uid="{37F5CD11-EA1B-4817-B6EA-707A8F3198BC}"/>
    <cellStyle name="Comma 2 2 4 5 3 3" xfId="12928" xr:uid="{4A4EDE3E-27F9-4C82-8559-3F0A3996DF61}"/>
    <cellStyle name="Comma 2 2 4 5 4" xfId="15041" xr:uid="{B82C7118-AFA9-44A2-83B7-3F0FFB4B2C1F}"/>
    <cellStyle name="Comma 2 2 4 5 5" xfId="8705" xr:uid="{F20D0CA1-4856-4675-9771-596E985EFA9F}"/>
    <cellStyle name="Comma 2 2 4 6" xfId="2587" xr:uid="{91D7C9B3-BEEA-4473-82A8-590979308D03}"/>
    <cellStyle name="Comma 2 2 4 6 2" xfId="4680" xr:uid="{3BE5BBE2-60E1-4F13-A8BB-CC079A5FD16A}"/>
    <cellStyle name="Comma 2 2 4 6 2 2" xfId="17360" xr:uid="{B2EA0D39-999A-41E6-B482-D4D1713DD9EB}"/>
    <cellStyle name="Comma 2 2 4 6 2 3" xfId="11024" xr:uid="{9FB16970-77EA-4074-BD3A-38343A47AA55}"/>
    <cellStyle name="Comma 2 2 4 6 3" xfId="6844" xr:uid="{0D7BB514-1F0A-4596-A918-B3FEB723D730}"/>
    <cellStyle name="Comma 2 2 4 6 3 2" xfId="19522" xr:uid="{20627635-792D-48F0-AD5B-A1CFA975F32F}"/>
    <cellStyle name="Comma 2 2 4 6 3 3" xfId="13186" xr:uid="{339732CC-A2A6-418B-89F7-3653ED0F42C6}"/>
    <cellStyle name="Comma 2 2 4 6 4" xfId="15299" xr:uid="{46CC5CBC-B7F2-4AF1-B887-B86E99F34278}"/>
    <cellStyle name="Comma 2 2 4 6 5" xfId="8963" xr:uid="{A7334FDB-3E99-49D9-BB9E-A6D5B666D7F5}"/>
    <cellStyle name="Comma 2 2 4 7" xfId="2800" xr:uid="{A226B8A4-7C42-45AC-AFD2-50A6264DAE37}"/>
    <cellStyle name="Comma 2 2 4 7 2" xfId="4885" xr:uid="{F21DA0DC-8B2F-43BE-BEFD-AAAA81C0CCD8}"/>
    <cellStyle name="Comma 2 2 4 7 2 2" xfId="17565" xr:uid="{91671438-F156-4856-BC66-7365BE8181D6}"/>
    <cellStyle name="Comma 2 2 4 7 2 3" xfId="11229" xr:uid="{2DEC0951-510B-4352-83C3-10D0BEB4C2FB}"/>
    <cellStyle name="Comma 2 2 4 7 3" xfId="7049" xr:uid="{8B333EFC-315A-4C2E-A63A-FE77AB2E21E2}"/>
    <cellStyle name="Comma 2 2 4 7 3 2" xfId="19727" xr:uid="{C8F5B68B-91F9-4BBD-B785-9C94D9D3E9B4}"/>
    <cellStyle name="Comma 2 2 4 7 3 3" xfId="13391" xr:uid="{FAF14791-7B19-48D4-8005-8041CA03ABF5}"/>
    <cellStyle name="Comma 2 2 4 7 4" xfId="15504" xr:uid="{8A48CB71-735F-43B0-BA18-71521206A1A0}"/>
    <cellStyle name="Comma 2 2 4 7 5" xfId="9168" xr:uid="{87B5C41C-585E-4B8A-8EEB-DA9986E95CA9}"/>
    <cellStyle name="Comma 2 2 4 8" xfId="3311" xr:uid="{F2D80049-91F0-46CD-AE4F-DDF8EA5FDA77}"/>
    <cellStyle name="Comma 2 2 4 8 2" xfId="15991" xr:uid="{ECF7CFC1-DBB0-4ECC-AD79-E18D4A7B55D1}"/>
    <cellStyle name="Comma 2 2 4 8 3" xfId="9655" xr:uid="{BD03DF23-E57C-4E9E-BC02-0A743F52C38A}"/>
    <cellStyle name="Comma 2 2 4 9" xfId="5414" xr:uid="{6ED4E9A3-572A-4534-BF98-E744B78E9492}"/>
    <cellStyle name="Comma 2 2 4 9 2" xfId="18092" xr:uid="{552C5B36-6C8C-4A69-A82C-ED15E5B55046}"/>
    <cellStyle name="Comma 2 2 4 9 3" xfId="11756" xr:uid="{D8A156E7-6B0F-46FE-9195-1434D9353424}"/>
    <cellStyle name="Comma 2 2 5" xfId="760" xr:uid="{C4010060-273E-4CC1-B59C-C6199DAC03C7}"/>
    <cellStyle name="Comma 2 2 5 2" xfId="3208" xr:uid="{3D66B409-1F8E-4ADF-B89E-3C55C33FA843}"/>
    <cellStyle name="Comma 2 2 5 2 2" xfId="15888" xr:uid="{83F9A676-6C38-4EE0-A12C-69459196F7EE}"/>
    <cellStyle name="Comma 2 2 5 2 3" xfId="9552" xr:uid="{12B25B9F-A122-4C3A-8CD1-3ED4CC10D570}"/>
    <cellStyle name="Comma 2 2 5 3" xfId="5308" xr:uid="{D0814EB2-1973-4645-85EF-32B7B78EE649}"/>
    <cellStyle name="Comma 2 2 5 3 2" xfId="17986" xr:uid="{43A21D06-4201-4681-A666-FAC8CA05FA69}"/>
    <cellStyle name="Comma 2 2 5 3 3" xfId="11650" xr:uid="{1C2F7287-F9A5-4556-85E2-551E47A0081A}"/>
    <cellStyle name="Comma 2 2 5 4" xfId="13827" xr:uid="{339AE33C-C633-4D3D-8CA1-CDCADA2637A9}"/>
    <cellStyle name="Comma 2 2 5 5" xfId="7491" xr:uid="{68DF4173-091A-4EBA-8B1C-D7E13535C600}"/>
    <cellStyle name="Comma 2 2 6" xfId="1083" xr:uid="{088911DE-52E3-4244-A322-DF39BEE7DDCB}"/>
    <cellStyle name="Comma 2 2 6 2" xfId="3502" xr:uid="{F4660605-2C92-467E-9CFF-5FDDE62E80DA}"/>
    <cellStyle name="Comma 2 2 6 2 2" xfId="16182" xr:uid="{1398C532-AE2B-4FB8-8FF5-BF5AA6C72AFC}"/>
    <cellStyle name="Comma 2 2 6 2 3" xfId="9846" xr:uid="{63FD2842-114F-48B2-B1ED-5A5A923ACBF6}"/>
    <cellStyle name="Comma 2 2 6 3" xfId="5605" xr:uid="{9EA18C2B-6B6B-4EAE-B0C9-C15D58E60A57}"/>
    <cellStyle name="Comma 2 2 6 3 2" xfId="18283" xr:uid="{41CEC7E8-1FA8-415E-B503-8C192324D1C2}"/>
    <cellStyle name="Comma 2 2 6 3 3" xfId="11947" xr:uid="{6908499D-5B87-4FE4-A52B-A3EC4CB5EC7F}"/>
    <cellStyle name="Comma 2 2 6 4" xfId="14121" xr:uid="{FC0D3C79-0D18-4366-8C18-8E448D586FE8}"/>
    <cellStyle name="Comma 2 2 6 5" xfId="7785" xr:uid="{5A386B67-7894-4BE6-B861-5DBC8F18DEE3}"/>
    <cellStyle name="Comma 2 2 7" xfId="1394" xr:uid="{6B73CA98-D404-4C1F-864D-6E91056676FF}"/>
    <cellStyle name="Comma 2 2 7 2" xfId="3703" xr:uid="{67CEFB4C-2E10-4651-BDAD-B64C8E1B3F9B}"/>
    <cellStyle name="Comma 2 2 7 2 2" xfId="16383" xr:uid="{36511BE5-0E1A-4DC0-9CEC-27FBA75AD59F}"/>
    <cellStyle name="Comma 2 2 7 2 3" xfId="10047" xr:uid="{C9DD919D-254B-490D-A1C5-97418BC3BC46}"/>
    <cellStyle name="Comma 2 2 7 3" xfId="5826" xr:uid="{8389F0FF-595E-4F90-AE09-23ED1AD90C0B}"/>
    <cellStyle name="Comma 2 2 7 3 2" xfId="18504" xr:uid="{A78EED58-C525-4264-95D8-DB3CC8A7FE15}"/>
    <cellStyle name="Comma 2 2 7 3 3" xfId="12168" xr:uid="{F95603E9-59B5-47A8-BB93-3EAD4002DD73}"/>
    <cellStyle name="Comma 2 2 7 4" xfId="14322" xr:uid="{9C5618D2-B7DE-4FA0-B5DB-19CEFF221C31}"/>
    <cellStyle name="Comma 2 2 7 5" xfId="7986" xr:uid="{1A78A21B-E91B-4F00-8D41-34A8D4AF1650}"/>
    <cellStyle name="Comma 2 2 8" xfId="1912" xr:uid="{5C208552-D8A8-4F49-9566-68EC1A912CC8}"/>
    <cellStyle name="Comma 2 2 8 2" xfId="4011" xr:uid="{5100F9CF-EF1F-4C93-9031-18498DE06519}"/>
    <cellStyle name="Comma 2 2 8 2 2" xfId="16691" xr:uid="{9D237CBD-6265-41ED-86C7-FAA96D2C0F30}"/>
    <cellStyle name="Comma 2 2 8 2 3" xfId="10355" xr:uid="{34C06BC6-1044-458E-935B-63F49D0CE7F5}"/>
    <cellStyle name="Comma 2 2 8 3" xfId="6175" xr:uid="{91A873DD-1A4E-4F32-9697-92A5DBD4E5F3}"/>
    <cellStyle name="Comma 2 2 8 3 2" xfId="18853" xr:uid="{70237EAF-84C1-4BFE-8971-5AA7E54B0313}"/>
    <cellStyle name="Comma 2 2 8 3 3" xfId="12517" xr:uid="{E0648FB2-B527-47AF-8EDF-B0E1B7F03CC5}"/>
    <cellStyle name="Comma 2 2 8 4" xfId="14630" xr:uid="{203CA7AB-3B5A-4AD7-AE4F-F6B17B2A72D7}"/>
    <cellStyle name="Comma 2 2 8 5" xfId="8294" xr:uid="{022B210F-16A8-4407-BCE6-987EC5F51316}"/>
    <cellStyle name="Comma 2 2 9" xfId="2222" xr:uid="{78D2499D-1BCC-4D1D-94D1-E34A334E8ACE}"/>
    <cellStyle name="Comma 2 2 9 2" xfId="4319" xr:uid="{51ABFD59-1DB6-4FDF-94A2-786E64726EE2}"/>
    <cellStyle name="Comma 2 2 9 2 2" xfId="16999" xr:uid="{38AB9F8C-F613-428C-AC0F-1A07E036D03C}"/>
    <cellStyle name="Comma 2 2 9 2 3" xfId="10663" xr:uid="{69AA77C8-1F5E-4CF1-95E3-47480EE30BBA}"/>
    <cellStyle name="Comma 2 2 9 3" xfId="6483" xr:uid="{E087D4A3-BF02-4BA1-B5BE-0ADF1EFCFF6A}"/>
    <cellStyle name="Comma 2 2 9 3 2" xfId="19161" xr:uid="{9ABC90F7-7484-4479-A0D1-322CF43779C3}"/>
    <cellStyle name="Comma 2 2 9 3 3" xfId="12825" xr:uid="{33C61A49-98EE-4B62-8253-487954E7D567}"/>
    <cellStyle name="Comma 2 2 9 4" xfId="14938" xr:uid="{C47A34F6-713D-4A19-8975-E852FF4B09A8}"/>
    <cellStyle name="Comma 2 2 9 5" xfId="8602" xr:uid="{D0DCBD0C-3097-4F60-B161-E02CB2F7A671}"/>
    <cellStyle name="Comma 2 20" xfId="1899" xr:uid="{AE7899F4-2ACB-4094-ACF8-2B806665AEC3}"/>
    <cellStyle name="Comma 2 20 2" xfId="4001" xr:uid="{76E4E417-3916-429B-8DEE-C8B4AAE58137}"/>
    <cellStyle name="Comma 2 20 2 2" xfId="16681" xr:uid="{81936629-4C08-4D48-9974-257C16D8FAF3}"/>
    <cellStyle name="Comma 2 20 2 3" xfId="10345" xr:uid="{8B5E7D05-738A-4CF0-98FF-AA8F823502B0}"/>
    <cellStyle name="Comma 2 20 3" xfId="6165" xr:uid="{EFABB677-C2B2-4A48-8414-B7AFF4136008}"/>
    <cellStyle name="Comma 2 20 3 2" xfId="18843" xr:uid="{02D32803-17CC-4F24-8AE5-1979D6D0E23A}"/>
    <cellStyle name="Comma 2 20 3 3" xfId="12507" xr:uid="{C885A866-94EC-4BE7-8F4C-3C6C31BCAEC7}"/>
    <cellStyle name="Comma 2 20 4" xfId="14620" xr:uid="{6DE3269F-5CFB-4F01-9FA2-DCF7C5AD3AA0}"/>
    <cellStyle name="Comma 2 20 5" xfId="8284" xr:uid="{E09E1E0D-1205-4190-B877-11E1A2837333}"/>
    <cellStyle name="Comma 2 21" xfId="2211" xr:uid="{979DB3BD-A4FF-479D-BAAE-F31952E512AE}"/>
    <cellStyle name="Comma 2 21 2" xfId="4309" xr:uid="{178C1FDB-1E65-4C7A-9EE2-67F8954CA11B}"/>
    <cellStyle name="Comma 2 21 2 2" xfId="16989" xr:uid="{51E4F595-952A-43A6-B89A-471CE82C1911}"/>
    <cellStyle name="Comma 2 21 2 3" xfId="10653" xr:uid="{7F180FAF-C8BA-4CB2-97C4-1C7DAE66418D}"/>
    <cellStyle name="Comma 2 21 3" xfId="6473" xr:uid="{D656B116-F361-43FF-91BB-D7A649EFF93F}"/>
    <cellStyle name="Comma 2 21 3 2" xfId="19151" xr:uid="{01E3A67F-1E3A-4147-BED0-127C56BA1A0A}"/>
    <cellStyle name="Comma 2 21 3 3" xfId="12815" xr:uid="{4F09F225-2D49-46AE-91DF-D90D4FDF2482}"/>
    <cellStyle name="Comma 2 21 4" xfId="14928" xr:uid="{7CBD3F39-CCC8-417B-8726-E4DE18D7C1BE}"/>
    <cellStyle name="Comma 2 21 5" xfId="8592" xr:uid="{C97DFDCA-5A02-4B11-AE70-A06CCA1184F7}"/>
    <cellStyle name="Comma 2 22" xfId="2519" xr:uid="{B60567AA-3EFE-4292-86F7-3F9FC4D4931F}"/>
    <cellStyle name="Comma 2 22 2" xfId="4615" xr:uid="{BCC4ECDF-3650-4CBA-A9BB-B3F4E5DCBF95}"/>
    <cellStyle name="Comma 2 22 2 2" xfId="17295" xr:uid="{A062E718-297E-4AA4-AEAA-40208C0A7553}"/>
    <cellStyle name="Comma 2 22 2 3" xfId="10959" xr:uid="{0F9E0327-C8A8-4D86-AD1E-F4EFA08315B0}"/>
    <cellStyle name="Comma 2 22 3" xfId="6779" xr:uid="{E63C6446-6420-4143-A970-844B69D260F9}"/>
    <cellStyle name="Comma 2 22 3 2" xfId="19457" xr:uid="{662E5DE5-A647-444E-9E2E-0F56071EC8AB}"/>
    <cellStyle name="Comma 2 22 3 3" xfId="13121" xr:uid="{A53253DD-DCE1-4416-B5A1-B5E3538FB58F}"/>
    <cellStyle name="Comma 2 22 4" xfId="15234" xr:uid="{66B967FB-E411-4EF9-9B34-C7668770DB18}"/>
    <cellStyle name="Comma 2 22 5" xfId="8898" xr:uid="{8238A850-395F-4774-A0F8-64D68CD7F57A}"/>
    <cellStyle name="Comma 2 23" xfId="2729" xr:uid="{E6C6799C-63F8-4F47-A140-C9F33BAF6DFE}"/>
    <cellStyle name="Comma 2 23 2" xfId="4821" xr:uid="{D04C18C1-6A92-40AF-8D09-51FCC5C1850B}"/>
    <cellStyle name="Comma 2 23 2 2" xfId="17501" xr:uid="{727033AF-DA3D-4395-8E90-A1C1482D9A5F}"/>
    <cellStyle name="Comma 2 23 2 3" xfId="11165" xr:uid="{31313520-5972-4364-A1A1-A5E16A3C3CEA}"/>
    <cellStyle name="Comma 2 23 3" xfId="6985" xr:uid="{EDED8802-A014-43AB-9B95-C3CBB27E4ED6}"/>
    <cellStyle name="Comma 2 23 3 2" xfId="19663" xr:uid="{57771808-3243-4228-B83C-046A42BE68C3}"/>
    <cellStyle name="Comma 2 23 3 3" xfId="13327" xr:uid="{D5359DB2-A502-4AC2-BFF8-A7757C9C5F2B}"/>
    <cellStyle name="Comma 2 23 4" xfId="15440" xr:uid="{096FF57E-4C62-4BF2-9666-77117DB0E55D}"/>
    <cellStyle name="Comma 2 23 5" xfId="9104" xr:uid="{3598872D-A1D4-428C-8169-CB8B481D5228}"/>
    <cellStyle name="Comma 2 24" xfId="2966" xr:uid="{C8191C21-7565-46DD-93AF-CC8DFA8DD616}"/>
    <cellStyle name="Comma 2 24 2" xfId="15646" xr:uid="{B3EC0FE2-E27C-44FB-A677-CE21FCC0864B}"/>
    <cellStyle name="Comma 2 24 3" xfId="9310" xr:uid="{F66D201E-D5BE-40FA-8649-179F461C1862}"/>
    <cellStyle name="Comma 2 25" xfId="5034" xr:uid="{B5D7F530-9ACC-4B6F-8F08-161161E5FD37}"/>
    <cellStyle name="Comma 2 25 2" xfId="17714" xr:uid="{99E177D3-717C-471D-B69D-64A718560F36}"/>
    <cellStyle name="Comma 2 25 3" xfId="11378" xr:uid="{6F06261B-229E-4B12-8A62-248592CA83AC}"/>
    <cellStyle name="Comma 2 26" xfId="5042" xr:uid="{AD8E69F5-C139-41A6-AD94-81FC0DBDF347}"/>
    <cellStyle name="Comma 2 26 2" xfId="17722" xr:uid="{BDF720F4-CBDE-4F75-9293-07E48C9CB414}"/>
    <cellStyle name="Comma 2 26 3" xfId="11386" xr:uid="{25E0ACC3-81AE-450A-8CA6-934D6502A64A}"/>
    <cellStyle name="Comma 2 27" xfId="13585" xr:uid="{2678AD12-BFC2-4B16-821B-652116C3529C}"/>
    <cellStyle name="Comma 2 28" xfId="7250" xr:uid="{587D5C2E-10A5-4C52-B9C0-4CE61A40EE87}"/>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3" xfId="10968" xr:uid="{8B4788DD-0A9F-4A62-A9AD-89A093161187}"/>
    <cellStyle name="Comma 2 3 10 3" xfId="6788" xr:uid="{2CBA73CC-00CE-4E42-B7C4-ECE37917D6A9}"/>
    <cellStyle name="Comma 2 3 10 3 2" xfId="19466" xr:uid="{62ED95AC-1814-4AB7-9201-71CC346D8DE5}"/>
    <cellStyle name="Comma 2 3 10 3 3" xfId="13130" xr:uid="{4DF5F3E0-9FFF-4760-BCBE-AFDB7020887D}"/>
    <cellStyle name="Comma 2 3 10 4" xfId="15243" xr:uid="{F83BE916-A115-47D9-95A2-F03A34373507}"/>
    <cellStyle name="Comma 2 3 10 5" xfId="8907" xr:uid="{0ED428B5-A23F-4738-B0E9-16CE9D56C98E}"/>
    <cellStyle name="Comma 2 3 11" xfId="2743" xr:uid="{89B90A3E-B2AB-48F0-9DBF-02A219EB70FC}"/>
    <cellStyle name="Comma 2 3 11 2" xfId="4829" xr:uid="{8532D6B4-E73D-4A02-AC4A-39EF4263FF27}"/>
    <cellStyle name="Comma 2 3 11 2 2" xfId="17509" xr:uid="{8AE742AE-C5D3-478F-81A6-E8BE4BDDD6C6}"/>
    <cellStyle name="Comma 2 3 11 2 3" xfId="11173" xr:uid="{B5D14E56-7342-4C44-8C86-842C7750540E}"/>
    <cellStyle name="Comma 2 3 11 3" xfId="6993" xr:uid="{63941178-2042-4389-9CA7-92168B1884F1}"/>
    <cellStyle name="Comma 2 3 11 3 2" xfId="19671" xr:uid="{7773D76A-C6B1-4B2F-B037-C58BFEB485A1}"/>
    <cellStyle name="Comma 2 3 11 3 3" xfId="13335" xr:uid="{B72C4AB2-D60C-4030-8BB4-8EDC3D8DF956}"/>
    <cellStyle name="Comma 2 3 11 4" xfId="15448" xr:uid="{A727A33B-0CC4-471B-B4E4-5933A8AA6D25}"/>
    <cellStyle name="Comma 2 3 11 5" xfId="9112" xr:uid="{F5E09E45-8A43-447A-B6EA-27CE4E2683C9}"/>
    <cellStyle name="Comma 2 3 12" xfId="2979" xr:uid="{13B72AD0-1456-49DE-BFC0-B6AB1B992345}"/>
    <cellStyle name="Comma 2 3 12 2" xfId="15659" xr:uid="{AD8E967B-A7FD-42AE-9643-B891D2F2487E}"/>
    <cellStyle name="Comma 2 3 12 3" xfId="9323" xr:uid="{741F948E-CC0A-47DF-81A8-E565367202D3}"/>
    <cellStyle name="Comma 2 3 13" xfId="5059" xr:uid="{33AF62A5-9FFF-4444-9DFB-D038D65C7182}"/>
    <cellStyle name="Comma 2 3 13 2" xfId="17739" xr:uid="{687F27A8-BB8B-46AE-93BB-4D15CD7A6B46}"/>
    <cellStyle name="Comma 2 3 13 3" xfId="11403" xr:uid="{00F391E1-DF25-4BC5-8C50-FD2D9DC0A1E1}"/>
    <cellStyle name="Comma 2 3 14" xfId="5110" xr:uid="{3C490272-391A-4003-9169-653012E034BE}"/>
    <cellStyle name="Comma 2 3 14 2" xfId="17789" xr:uid="{19238F6D-8FFE-4F18-9F8F-115EEDCA05A3}"/>
    <cellStyle name="Comma 2 3 14 3" xfId="11453" xr:uid="{584C57FC-F60D-4C29-9065-A5D439A555D3}"/>
    <cellStyle name="Comma 2 3 15" xfId="13598" xr:uid="{8A19D5A5-2A20-4D76-9A68-EB71FEF67A3C}"/>
    <cellStyle name="Comma 2 3 16" xfId="7262" xr:uid="{E2AFC3D4-D8BB-4FB1-8C3E-8198288A06DD}"/>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3" xfId="11203" xr:uid="{756E4C1F-2DA3-4C90-874E-46571D572CFA}"/>
    <cellStyle name="Comma 2 3 2 10 3" xfId="7023" xr:uid="{70C8B66A-4617-46FC-9FD2-D09CEA4D8631}"/>
    <cellStyle name="Comma 2 3 2 10 3 2" xfId="19701" xr:uid="{37A3FF0C-57CD-4800-867A-E5814EEEF707}"/>
    <cellStyle name="Comma 2 3 2 10 3 3" xfId="13365" xr:uid="{2A7BCB02-92EB-4194-872F-E52FBA154433}"/>
    <cellStyle name="Comma 2 3 2 10 4" xfId="15478" xr:uid="{1E955A53-9294-4761-B9B5-EA21C1D2B5AF}"/>
    <cellStyle name="Comma 2 3 2 10 5" xfId="9142" xr:uid="{78DDAE89-D47D-414F-9494-0518030035A9}"/>
    <cellStyle name="Comma 2 3 2 11" xfId="3035" xr:uid="{EBD882C8-1FBA-46D5-ACE8-677B4B62764F}"/>
    <cellStyle name="Comma 2 3 2 11 2" xfId="15715" xr:uid="{948BB04F-B0AE-41B8-A504-DA321DDCAAD7}"/>
    <cellStyle name="Comma 2 3 2 11 3" xfId="9379" xr:uid="{4E8FC7AD-6C3C-4412-85AD-EF0D4C9FF132}"/>
    <cellStyle name="Comma 2 3 2 12" xfId="5132" xr:uid="{AA17389C-A321-469B-BC7E-C5A2DA672293}"/>
    <cellStyle name="Comma 2 3 2 12 2" xfId="17810" xr:uid="{30519BD2-C255-4296-B4C1-EF31DDBBE95D}"/>
    <cellStyle name="Comma 2 3 2 12 3" xfId="11474" xr:uid="{E6974BD4-27A3-4D69-AEFD-1ECF70F13001}"/>
    <cellStyle name="Comma 2 3 2 13" xfId="5628" xr:uid="{030A9558-B4E6-4745-A363-37496AB4C4A5}"/>
    <cellStyle name="Comma 2 3 2 13 2" xfId="18306" xr:uid="{49CE7C6A-DBA7-458D-AAC0-321AA550E9D4}"/>
    <cellStyle name="Comma 2 3 2 13 3" xfId="11970" xr:uid="{924ED448-80BF-4EA2-AFD8-900170343748}"/>
    <cellStyle name="Comma 2 3 2 14" xfId="13654" xr:uid="{51CC53E9-D899-47E0-9270-9A6BA9A4BB61}"/>
    <cellStyle name="Comma 2 3 2 15" xfId="7318" xr:uid="{E52C7D55-C4B8-4639-98EC-D45FD92AFD51}"/>
    <cellStyle name="Comma 2 3 2 2" xfId="698" xr:uid="{C0366BA9-34E0-42EE-886A-4EB56CF39DBE}"/>
    <cellStyle name="Comma 2 3 2 2 10" xfId="5257" xr:uid="{3A318948-67D1-45F9-AE20-66A9F9DF68B9}"/>
    <cellStyle name="Comma 2 3 2 2 10 2" xfId="17935" xr:uid="{1EFE5527-396E-4701-8FF0-C214A4ED47BA}"/>
    <cellStyle name="Comma 2 3 2 2 10 3" xfId="11599" xr:uid="{C1AE54D5-BDD0-4CB5-97EF-D91F55413398}"/>
    <cellStyle name="Comma 2 3 2 2 11" xfId="6125" xr:uid="{AAA99FAB-DEEC-442B-B1FA-5CBF190B26CA}"/>
    <cellStyle name="Comma 2 3 2 2 11 2" xfId="18803" xr:uid="{2DEE8E3B-F712-4E03-B359-40680F491D92}"/>
    <cellStyle name="Comma 2 3 2 2 11 3" xfId="12467" xr:uid="{50A6D5D5-7F80-402E-91D4-ADBD19FF3418}"/>
    <cellStyle name="Comma 2 3 2 2 12" xfId="13776" xr:uid="{8C379E49-1A88-4F5F-B802-1AC9A1643576}"/>
    <cellStyle name="Comma 2 3 2 2 13" xfId="7440" xr:uid="{EEB370C4-A922-468E-9E71-BC4000B2AB1A}"/>
    <cellStyle name="Comma 2 3 2 2 2" xfId="1010" xr:uid="{C4580902-2372-4018-8E64-21AF65DA942D}"/>
    <cellStyle name="Comma 2 3 2 2 2 2" xfId="3450" xr:uid="{B6ABA326-4B2C-4E31-9FA8-2F4F3F08C5B3}"/>
    <cellStyle name="Comma 2 3 2 2 2 2 2" xfId="16130" xr:uid="{59197358-B101-4FA0-A4BC-40DB40782AE0}"/>
    <cellStyle name="Comma 2 3 2 2 2 2 3" xfId="9794" xr:uid="{6397B9FA-30DB-40A2-8C64-A0FCE10C4B13}"/>
    <cellStyle name="Comma 2 3 2 2 2 3" xfId="5553" xr:uid="{6878F1FA-AE89-416C-B53A-92110029CC6D}"/>
    <cellStyle name="Comma 2 3 2 2 2 3 2" xfId="18231" xr:uid="{3CB23B3C-7D56-4DA5-BEFD-F88AC0DF5950}"/>
    <cellStyle name="Comma 2 3 2 2 2 3 3" xfId="11895" xr:uid="{CECEAA7A-1210-48DA-BC1E-5C29132328E6}"/>
    <cellStyle name="Comma 2 3 2 2 2 4" xfId="14069" xr:uid="{8A2A2635-92F3-4AC5-A4F8-7C79F7B36AE8}"/>
    <cellStyle name="Comma 2 3 2 2 2 5" xfId="7733" xr:uid="{DC2B7816-9211-4543-800E-C0A3A227EB63}"/>
    <cellStyle name="Comma 2 3 2 2 3" xfId="1328" xr:uid="{DED65548-4942-4044-9F14-257E88E1BF40}"/>
    <cellStyle name="Comma 2 3 2 2 3 2" xfId="3665" xr:uid="{5BD18F27-249B-4B5F-9161-A44AB13AACD1}"/>
    <cellStyle name="Comma 2 3 2 2 3 2 2" xfId="16345" xr:uid="{4499EDD3-7E4A-4F8F-A7A4-9874A2FF5E8D}"/>
    <cellStyle name="Comma 2 3 2 2 3 2 3" xfId="10009" xr:uid="{42B40A79-8CB4-429C-916C-4C071D8DD8B7}"/>
    <cellStyle name="Comma 2 3 2 2 3 3" xfId="5783" xr:uid="{0E93DFBB-9532-4ACB-B181-A82A44F17975}"/>
    <cellStyle name="Comma 2 3 2 2 3 3 2" xfId="18461" xr:uid="{325D7D06-11BF-4996-9008-905D3EDDD4A1}"/>
    <cellStyle name="Comma 2 3 2 2 3 3 3" xfId="12125" xr:uid="{00CFC99A-8360-434A-A2D9-356F7D49889B}"/>
    <cellStyle name="Comma 2 3 2 2 3 4" xfId="14284" xr:uid="{BAA511A3-CDBC-4466-B5B1-59E07E4665B1}"/>
    <cellStyle name="Comma 2 3 2 2 3 5" xfId="7948" xr:uid="{9DA5044D-81ED-42AC-9B96-3622AB121AA9}"/>
    <cellStyle name="Comma 2 3 2 2 4" xfId="1643" xr:uid="{947EAB5E-FC5A-43CE-9196-3612F8E2E396}"/>
    <cellStyle name="Comma 2 3 2 2 4 2" xfId="3945" xr:uid="{8314E600-F325-4E5E-B902-E9E288B85BE9}"/>
    <cellStyle name="Comma 2 3 2 2 4 2 2" xfId="16625" xr:uid="{F0FBF732-36FB-4A49-8E30-8B524A65728E}"/>
    <cellStyle name="Comma 2 3 2 2 4 2 3" xfId="10289" xr:uid="{DB791340-6BE8-460F-8042-B3484C8B4FD6}"/>
    <cellStyle name="Comma 2 3 2 2 4 3" xfId="6068" xr:uid="{47AE954A-A6B2-4904-9C82-6F255211E66E}"/>
    <cellStyle name="Comma 2 3 2 2 4 3 2" xfId="18746" xr:uid="{D541745D-F9BA-4E88-A65D-4E3D10832EE7}"/>
    <cellStyle name="Comma 2 3 2 2 4 3 3" xfId="12410" xr:uid="{72D7F5E8-79C0-4377-9670-7B6A446D48CE}"/>
    <cellStyle name="Comma 2 3 2 2 4 4" xfId="14564" xr:uid="{7665F1A6-9C4D-459C-A1F6-A238C3697C95}"/>
    <cellStyle name="Comma 2 3 2 2 4 5" xfId="8228" xr:uid="{847E70D7-FFD6-4A33-B17F-984E7753A3A3}"/>
    <cellStyle name="Comma 2 3 2 2 5" xfId="2154" xr:uid="{A4D5FA46-86F9-49C9-A1EC-DD535183565A}"/>
    <cellStyle name="Comma 2 3 2 2 5 2" xfId="4253" xr:uid="{6D604087-9E09-47E1-AA3A-D4A4FF06D527}"/>
    <cellStyle name="Comma 2 3 2 2 5 2 2" xfId="16933" xr:uid="{642C274F-9B2A-4F27-A123-92F6D5673D07}"/>
    <cellStyle name="Comma 2 3 2 2 5 2 3" xfId="10597" xr:uid="{9C7DB68A-4884-41D2-9322-9EC8C7C4F615}"/>
    <cellStyle name="Comma 2 3 2 2 5 3" xfId="6417" xr:uid="{2A64FC69-ADA6-4C3B-87CA-81983DC32E47}"/>
    <cellStyle name="Comma 2 3 2 2 5 3 2" xfId="19095" xr:uid="{D35BF21A-B863-4297-AA0A-5A93990AB80E}"/>
    <cellStyle name="Comma 2 3 2 2 5 3 3" xfId="12759" xr:uid="{556CDD4B-4AEC-4B0B-A0D9-CE3278F924F5}"/>
    <cellStyle name="Comma 2 3 2 2 5 4" xfId="14872" xr:uid="{1D88AF0C-D3EF-40B5-BF1B-53509821590D}"/>
    <cellStyle name="Comma 2 3 2 2 5 5" xfId="8536" xr:uid="{59AD923C-E482-4B54-8367-34E8D6F9CCAC}"/>
    <cellStyle name="Comma 2 3 2 2 6" xfId="2464" xr:uid="{0FD1EC1A-24DC-414A-866F-B2755FC54A04}"/>
    <cellStyle name="Comma 2 3 2 2 6 2" xfId="4561" xr:uid="{92F24135-F95B-48C1-B322-08459194C2F9}"/>
    <cellStyle name="Comma 2 3 2 2 6 2 2" xfId="17241" xr:uid="{47B31226-C19B-46B4-8377-E8232D84B17D}"/>
    <cellStyle name="Comma 2 3 2 2 6 2 3" xfId="10905" xr:uid="{CE3A347E-A5B6-432E-89B6-BA660458230A}"/>
    <cellStyle name="Comma 2 3 2 2 6 3" xfId="6725" xr:uid="{692D9E64-E33B-40EB-994F-27FB72457581}"/>
    <cellStyle name="Comma 2 3 2 2 6 3 2" xfId="19403" xr:uid="{4EA3CD79-4D86-4981-93E7-06070BC55C1A}"/>
    <cellStyle name="Comma 2 3 2 2 6 3 3" xfId="13067" xr:uid="{29EE997A-A0E4-422C-9390-AF3768FEA919}"/>
    <cellStyle name="Comma 2 3 2 2 6 4" xfId="15180" xr:uid="{9615057A-D2E3-48FA-933B-5887EE8F31B7}"/>
    <cellStyle name="Comma 2 3 2 2 6 5" xfId="8844" xr:uid="{C4D734E9-0B25-49C9-A48D-3B23C5D3FF6D}"/>
    <cellStyle name="Comma 2 3 2 2 7" xfId="2690" xr:uid="{89F0F208-45E3-4065-AFE9-86AD688209F4}"/>
    <cellStyle name="Comma 2 3 2 2 7 2" xfId="4783" xr:uid="{03AA0B4D-9200-4A61-9ED5-D4586BC3F120}"/>
    <cellStyle name="Comma 2 3 2 2 7 2 2" xfId="17463" xr:uid="{481EA6CE-DF6D-4F6A-95A6-B0D8F1ABF0A3}"/>
    <cellStyle name="Comma 2 3 2 2 7 2 3" xfId="11127" xr:uid="{2A03A37F-BC8F-47B2-88F4-A1428774C020}"/>
    <cellStyle name="Comma 2 3 2 2 7 3" xfId="6947" xr:uid="{B6399D74-80C9-4103-9BAB-9E37CA4E1042}"/>
    <cellStyle name="Comma 2 3 2 2 7 3 2" xfId="19625" xr:uid="{E0EE7ED3-1A16-4553-99EA-D7A6E4C75DF8}"/>
    <cellStyle name="Comma 2 3 2 2 7 3 3" xfId="13289" xr:uid="{FDE75CB2-90D4-42C1-B00B-ED759B674A7F}"/>
    <cellStyle name="Comma 2 3 2 2 7 4" xfId="15402" xr:uid="{8123A3C7-6F29-47F0-9103-8F6385006995}"/>
    <cellStyle name="Comma 2 3 2 2 7 5" xfId="9066" xr:uid="{64D8E961-1F06-461C-9FBA-CE0CCD7895D5}"/>
    <cellStyle name="Comma 2 3 2 2 8" xfId="2903" xr:uid="{49C10CF7-D57B-4190-B704-A3D90A5A22EC}"/>
    <cellStyle name="Comma 2 3 2 2 8 2" xfId="4988" xr:uid="{392815A9-9C3D-4529-B336-6358CBC96A2B}"/>
    <cellStyle name="Comma 2 3 2 2 8 2 2" xfId="17668" xr:uid="{A0239634-0526-40BA-855E-F2CA8285F773}"/>
    <cellStyle name="Comma 2 3 2 2 8 2 3" xfId="11332" xr:uid="{CB0F9A17-E5BE-4F6A-BBBD-F7AAB94B1A0F}"/>
    <cellStyle name="Comma 2 3 2 2 8 3" xfId="7152" xr:uid="{3B5A57CB-056E-4545-9B7C-08A368840722}"/>
    <cellStyle name="Comma 2 3 2 2 8 3 2" xfId="19830" xr:uid="{D9494A67-7E8D-47B1-B9F4-EA4398481299}"/>
    <cellStyle name="Comma 2 3 2 2 8 3 3" xfId="13494" xr:uid="{2C8C9CD8-3809-4FB6-9FF9-35A7A41D9B81}"/>
    <cellStyle name="Comma 2 3 2 2 8 4" xfId="15607" xr:uid="{062D4F81-F311-47A6-8075-F87E1E99564D}"/>
    <cellStyle name="Comma 2 3 2 2 8 5" xfId="9271" xr:uid="{BDE2583B-6CAC-47EB-A03C-1CDD8DA73BF1}"/>
    <cellStyle name="Comma 2 3 2 2 9" xfId="3157" xr:uid="{4AF7AE9F-5F01-4BFE-AE2F-88FB82052051}"/>
    <cellStyle name="Comma 2 3 2 2 9 2" xfId="15837" xr:uid="{C5A5FF96-B218-483E-91B7-3AAA2CD156EB}"/>
    <cellStyle name="Comma 2 3 2 2 9 3" xfId="9501" xr:uid="{7428D333-2A48-4864-8843-500A3EDF3408}"/>
    <cellStyle name="Comma 2 3 2 3" xfId="907" xr:uid="{E209739C-C7AD-4F10-B385-D3D75883AF54}"/>
    <cellStyle name="Comma 2 3 2 3 10" xfId="6151" xr:uid="{D2D052E9-2354-444D-9646-02A7AEED6ADF}"/>
    <cellStyle name="Comma 2 3 2 3 10 2" xfId="18829" xr:uid="{0D17D3D0-7F52-4CFD-B111-E667CA09AE5C}"/>
    <cellStyle name="Comma 2 3 2 3 10 3" xfId="12493" xr:uid="{CB194556-FAC1-4F71-B8D5-1162FBA9F8EA}"/>
    <cellStyle name="Comma 2 3 2 3 11" xfId="13966" xr:uid="{044AA74C-584C-44CF-AE37-3D56DCFD9DFF}"/>
    <cellStyle name="Comma 2 3 2 3 12" xfId="7630" xr:uid="{86E15713-FBD8-43AF-9D5A-D5AC872992C6}"/>
    <cellStyle name="Comma 2 3 2 3 2" xfId="1225" xr:uid="{21BAE694-EBCE-4A95-80AD-5F67BE77C465}"/>
    <cellStyle name="Comma 2 3 2 3 2 2" xfId="3598" xr:uid="{C6637613-9C05-4799-9913-4F53815E2FCF}"/>
    <cellStyle name="Comma 2 3 2 3 2 2 2" xfId="16278" xr:uid="{779DD343-AD54-4E60-A10F-40BF5A78422D}"/>
    <cellStyle name="Comma 2 3 2 3 2 2 3" xfId="9942" xr:uid="{35C6D81A-005E-4C90-B079-DBFEDECD1F3A}"/>
    <cellStyle name="Comma 2 3 2 3 2 3" xfId="5710" xr:uid="{2DECFBB1-A7D7-40C9-B159-A9817A80A5C8}"/>
    <cellStyle name="Comma 2 3 2 3 2 3 2" xfId="18388" xr:uid="{D9829164-7E45-422E-84E0-B5CDF38066C7}"/>
    <cellStyle name="Comma 2 3 2 3 2 3 3" xfId="12052" xr:uid="{2E832EB9-6273-43AD-8070-C4690460673D}"/>
    <cellStyle name="Comma 2 3 2 3 2 4" xfId="14217" xr:uid="{34532D64-7D16-4208-A6B9-85B9B36672F7}"/>
    <cellStyle name="Comma 2 3 2 3 2 5" xfId="7881" xr:uid="{054A5BE6-B4F7-43E6-AC5B-C0299451747A}"/>
    <cellStyle name="Comma 2 3 2 3 3" xfId="1540" xr:uid="{B0E9F783-4FA6-44E7-878A-7CAC27BA3F1B}"/>
    <cellStyle name="Comma 2 3 2 3 3 2" xfId="3842" xr:uid="{009C63C7-7C64-47B6-8960-3D8FF8870CCF}"/>
    <cellStyle name="Comma 2 3 2 3 3 2 2" xfId="16522" xr:uid="{E322852F-86D3-4E94-9E37-7AAC5042F050}"/>
    <cellStyle name="Comma 2 3 2 3 3 2 3" xfId="10186" xr:uid="{0B4EDB9C-C06D-4E5B-A37B-4BCAF17E9597}"/>
    <cellStyle name="Comma 2 3 2 3 3 3" xfId="5965" xr:uid="{774FF350-475C-4335-A916-47321B8D33C2}"/>
    <cellStyle name="Comma 2 3 2 3 3 3 2" xfId="18643" xr:uid="{5897E68D-C991-4715-99F4-A44F1D06C92D}"/>
    <cellStyle name="Comma 2 3 2 3 3 3 3" xfId="12307" xr:uid="{C8204DCB-5CD1-46E9-9E6E-07990040F84D}"/>
    <cellStyle name="Comma 2 3 2 3 3 4" xfId="14461" xr:uid="{7D361DB1-62DE-4C8A-A244-EA52BBFE67F3}"/>
    <cellStyle name="Comma 2 3 2 3 3 5" xfId="8125" xr:uid="{A78FCC0F-4C0D-4CF2-953B-8CBE00BC3495}"/>
    <cellStyle name="Comma 2 3 2 3 4" xfId="2051" xr:uid="{D3857F08-EF78-403B-8B23-8E78F9BD3D47}"/>
    <cellStyle name="Comma 2 3 2 3 4 2" xfId="4150" xr:uid="{1A20DCEF-B776-45E1-88B3-844BB035951E}"/>
    <cellStyle name="Comma 2 3 2 3 4 2 2" xfId="16830" xr:uid="{0A4013CC-90D3-4AB2-9540-B12A15980F8D}"/>
    <cellStyle name="Comma 2 3 2 3 4 2 3" xfId="10494" xr:uid="{5262232A-15B5-428C-B863-387E103A66ED}"/>
    <cellStyle name="Comma 2 3 2 3 4 3" xfId="6314" xr:uid="{57B5D614-781B-40A6-9220-047E9B5D66B8}"/>
    <cellStyle name="Comma 2 3 2 3 4 3 2" xfId="18992" xr:uid="{ECA5853E-AC03-4D19-89F6-06AD02A6755C}"/>
    <cellStyle name="Comma 2 3 2 3 4 3 3" xfId="12656" xr:uid="{E7A3DB59-F935-4EF5-B65F-0A3322782504}"/>
    <cellStyle name="Comma 2 3 2 3 4 4" xfId="14769" xr:uid="{82F6436A-BB19-489B-9277-76F574782800}"/>
    <cellStyle name="Comma 2 3 2 3 4 5" xfId="8433" xr:uid="{E761FFC3-CF32-4C70-A8BE-D9F501EFE7B2}"/>
    <cellStyle name="Comma 2 3 2 3 5" xfId="2361" xr:uid="{88F8BB22-8FFA-41C6-A913-69F9A774832D}"/>
    <cellStyle name="Comma 2 3 2 3 5 2" xfId="4458" xr:uid="{94C74DA8-13DA-4C4B-9CA2-2E699218E0C5}"/>
    <cellStyle name="Comma 2 3 2 3 5 2 2" xfId="17138" xr:uid="{9C40B2BB-9612-46A1-8439-75C399CF4766}"/>
    <cellStyle name="Comma 2 3 2 3 5 2 3" xfId="10802" xr:uid="{E7E2AEC7-BBA6-444E-88ED-2C8DF5DD180F}"/>
    <cellStyle name="Comma 2 3 2 3 5 3" xfId="6622" xr:uid="{C9788CFD-8196-472B-A636-62AB7AF34882}"/>
    <cellStyle name="Comma 2 3 2 3 5 3 2" xfId="19300" xr:uid="{4E74D113-DE68-47C0-AC58-0534A312F166}"/>
    <cellStyle name="Comma 2 3 2 3 5 3 3" xfId="12964" xr:uid="{A158D15A-E1FF-45CC-A8A9-73BF37A36B05}"/>
    <cellStyle name="Comma 2 3 2 3 5 4" xfId="15077" xr:uid="{86897A80-8961-446C-B04D-ED1C896ECB50}"/>
    <cellStyle name="Comma 2 3 2 3 5 5" xfId="8741" xr:uid="{A180BCFD-4ED7-4E0B-9B30-D9BCCF761D8C}"/>
    <cellStyle name="Comma 2 3 2 3 6" xfId="2623" xr:uid="{59C3E104-1220-47CD-9FAE-7550E5F4F348}"/>
    <cellStyle name="Comma 2 3 2 3 6 2" xfId="4716" xr:uid="{9BE6EBAB-FB73-441B-81BA-80B2C03C0EE4}"/>
    <cellStyle name="Comma 2 3 2 3 6 2 2" xfId="17396" xr:uid="{98A1D932-BB55-4B1F-A9F6-607F3725BBDC}"/>
    <cellStyle name="Comma 2 3 2 3 6 2 3" xfId="11060" xr:uid="{F024ED74-4B4A-49F6-AC83-09098A226625}"/>
    <cellStyle name="Comma 2 3 2 3 6 3" xfId="6880" xr:uid="{B50C36CC-080E-499D-8F0F-46D31E617377}"/>
    <cellStyle name="Comma 2 3 2 3 6 3 2" xfId="19558" xr:uid="{EDBC9F10-C223-4D56-9A02-4139939116FF}"/>
    <cellStyle name="Comma 2 3 2 3 6 3 3" xfId="13222" xr:uid="{BECE4265-265B-4FC4-B275-AA246F8C023D}"/>
    <cellStyle name="Comma 2 3 2 3 6 4" xfId="15335" xr:uid="{C7B8BA09-8536-4F09-976A-FA8FDA11E61F}"/>
    <cellStyle name="Comma 2 3 2 3 6 5" xfId="8999" xr:uid="{B6AB9740-C1E7-4006-9DA5-157C6AF925E6}"/>
    <cellStyle name="Comma 2 3 2 3 7" xfId="2836" xr:uid="{4AB6612B-B58C-4E0B-A29D-D3C083DA0046}"/>
    <cellStyle name="Comma 2 3 2 3 7 2" xfId="4921" xr:uid="{87F054BD-F65B-4B19-A5D3-95ECBB318942}"/>
    <cellStyle name="Comma 2 3 2 3 7 2 2" xfId="17601" xr:uid="{97B1692C-09F7-4CA6-82B3-E1DAE3A1A293}"/>
    <cellStyle name="Comma 2 3 2 3 7 2 3" xfId="11265" xr:uid="{A69EB146-6A53-4734-9CA9-A9023C272792}"/>
    <cellStyle name="Comma 2 3 2 3 7 3" xfId="7085" xr:uid="{3BC45535-2777-488D-BC0F-B88C1BF76C3C}"/>
    <cellStyle name="Comma 2 3 2 3 7 3 2" xfId="19763" xr:uid="{24DEE1CA-1F81-49F7-BEF3-E9FAD193E58F}"/>
    <cellStyle name="Comma 2 3 2 3 7 3 3" xfId="13427" xr:uid="{A4DBDE3C-5BEB-4736-BB37-4144EA6AAB99}"/>
    <cellStyle name="Comma 2 3 2 3 7 4" xfId="15540" xr:uid="{AA70BC4E-2A77-4D2B-96E2-FFC52CF9F24F}"/>
    <cellStyle name="Comma 2 3 2 3 7 5" xfId="9204" xr:uid="{5BDCE829-3B60-4095-9163-B52315927893}"/>
    <cellStyle name="Comma 2 3 2 3 8" xfId="3347" xr:uid="{99D4B769-8790-4B45-9A48-D4DEB1F85AA4}"/>
    <cellStyle name="Comma 2 3 2 3 8 2" xfId="16027" xr:uid="{712DA2F9-3775-4CE1-8913-C01FD508FF3C}"/>
    <cellStyle name="Comma 2 3 2 3 8 3" xfId="9691" xr:uid="{8EAC572A-564A-4726-A06B-EB037C93E8A8}"/>
    <cellStyle name="Comma 2 3 2 3 9" xfId="5450" xr:uid="{01B7801B-5E16-44A0-AC1F-4C7C3287F70C}"/>
    <cellStyle name="Comma 2 3 2 3 9 2" xfId="18128" xr:uid="{0E94B090-6DF8-4AA2-8D2F-E035AE00487D}"/>
    <cellStyle name="Comma 2 3 2 3 9 3" xfId="11792" xr:uid="{A012AC66-BDFC-4CD3-A97D-3F1C18E06018}"/>
    <cellStyle name="Comma 2 3 2 4" xfId="821" xr:uid="{FEAD4730-49DE-47CA-A28D-D98C16BD2CE3}"/>
    <cellStyle name="Comma 2 3 2 4 2" xfId="3269" xr:uid="{43F169C0-2882-422B-B799-457353CEB50A}"/>
    <cellStyle name="Comma 2 3 2 4 2 2" xfId="15949" xr:uid="{1C8E7933-C895-4C7F-8268-D8253035F34D}"/>
    <cellStyle name="Comma 2 3 2 4 2 3" xfId="9613" xr:uid="{01776D3C-C2C8-4C48-8FE7-005A0AABD916}"/>
    <cellStyle name="Comma 2 3 2 4 3" xfId="5369" xr:uid="{AAA02BA5-53E3-4B5B-8ABA-92DB65BA7A1C}"/>
    <cellStyle name="Comma 2 3 2 4 3 2" xfId="18047" xr:uid="{FE40E972-F486-4C57-9F85-EFA467C95433}"/>
    <cellStyle name="Comma 2 3 2 4 3 3" xfId="11711" xr:uid="{8C4AEEC8-6486-40D6-9BA8-1D707B7311FD}"/>
    <cellStyle name="Comma 2 3 2 4 4" xfId="13888" xr:uid="{CEF5345F-AA92-4CE5-992B-F0E2A3697EB6}"/>
    <cellStyle name="Comma 2 3 2 4 5" xfId="7552" xr:uid="{BB057FB5-E003-42F7-A277-5B91B9B79503}"/>
    <cellStyle name="Comma 2 3 2 5" xfId="1147" xr:uid="{DDDDE4FD-EEA8-4053-9AC2-C6BC5117279A}"/>
    <cellStyle name="Comma 2 3 2 5 2" xfId="3536" xr:uid="{A8D5DB89-8736-470A-A002-3046F7CA4157}"/>
    <cellStyle name="Comma 2 3 2 5 2 2" xfId="16216" xr:uid="{499359E7-1420-47DA-A920-B05CA4F96AA5}"/>
    <cellStyle name="Comma 2 3 2 5 2 3" xfId="9880" xr:uid="{DB3319F3-B40F-4F59-91C4-3D574A7865D5}"/>
    <cellStyle name="Comma 2 3 2 5 3" xfId="5644" xr:uid="{ABB7B2B5-14E4-470E-9B24-A77E385582C4}"/>
    <cellStyle name="Comma 2 3 2 5 3 2" xfId="18322" xr:uid="{A0BF08A9-5C67-43E6-AE94-46A5AA698F88}"/>
    <cellStyle name="Comma 2 3 2 5 3 3" xfId="11986" xr:uid="{677DD649-534B-4050-8659-590D2FADCCF0}"/>
    <cellStyle name="Comma 2 3 2 5 4" xfId="14155" xr:uid="{73E4F6F7-DC4D-4CCF-A85C-66F3E50ECD07}"/>
    <cellStyle name="Comma 2 3 2 5 5" xfId="7819" xr:uid="{D09B5DD7-1357-4342-80CD-5D15251ED08D}"/>
    <cellStyle name="Comma 2 3 2 6" xfId="1460" xr:uid="{697F6712-5C57-4191-B59A-71BDF03E1946}"/>
    <cellStyle name="Comma 2 3 2 6 2" xfId="3764" xr:uid="{DEB4A7A7-1224-48CA-A73B-9E2031AA6278}"/>
    <cellStyle name="Comma 2 3 2 6 2 2" xfId="16444" xr:uid="{C1D0D2C7-B3C6-482D-8ABE-77C160D71E5D}"/>
    <cellStyle name="Comma 2 3 2 6 2 3" xfId="10108" xr:uid="{3B3BF84A-84A5-4870-8328-041FDB968F4B}"/>
    <cellStyle name="Comma 2 3 2 6 3" xfId="5887" xr:uid="{25912328-BA6B-4210-9B68-869038F8187C}"/>
    <cellStyle name="Comma 2 3 2 6 3 2" xfId="18565" xr:uid="{AA6A6087-5685-4D41-A81B-0358A05BA86B}"/>
    <cellStyle name="Comma 2 3 2 6 3 3" xfId="12229" xr:uid="{1DE094C0-9BEA-454E-A847-A4598948AF19}"/>
    <cellStyle name="Comma 2 3 2 6 4" xfId="14383" xr:uid="{614CB8E6-5CC1-4338-83AD-F3B55D171D91}"/>
    <cellStyle name="Comma 2 3 2 6 5" xfId="8047" xr:uid="{BF78A8DE-34BE-439C-B5EC-CCC1FC85866C}"/>
    <cellStyle name="Comma 2 3 2 7" xfId="1973" xr:uid="{5C65CF8C-9940-41A9-AB32-5E80385ED169}"/>
    <cellStyle name="Comma 2 3 2 7 2" xfId="4072" xr:uid="{77141F4C-5223-4D5C-BC28-541D914A77DF}"/>
    <cellStyle name="Comma 2 3 2 7 2 2" xfId="16752" xr:uid="{FDB3400A-7AEF-4D75-96A3-9ED14B21A5FD}"/>
    <cellStyle name="Comma 2 3 2 7 2 3" xfId="10416" xr:uid="{AD854634-4ABD-4277-B546-582EAD3AABD6}"/>
    <cellStyle name="Comma 2 3 2 7 3" xfId="6236" xr:uid="{2EE1F2BF-24F9-454E-80F1-4A378B4EF578}"/>
    <cellStyle name="Comma 2 3 2 7 3 2" xfId="18914" xr:uid="{92853E63-2B21-4BE6-AE3D-4F53CF937BA1}"/>
    <cellStyle name="Comma 2 3 2 7 3 3" xfId="12578" xr:uid="{201AD1A5-BB07-45BE-9AFC-B7C92E7CD8B4}"/>
    <cellStyle name="Comma 2 3 2 7 4" xfId="14691" xr:uid="{064FC7B8-0CD7-47EE-AB83-99F1256C29F1}"/>
    <cellStyle name="Comma 2 3 2 7 5" xfId="8355" xr:uid="{7D701E5D-A3F2-42A0-B93C-B2A78D028FCE}"/>
    <cellStyle name="Comma 2 3 2 8" xfId="2283" xr:uid="{A204754C-A042-4E81-9B22-3D54B65AF69B}"/>
    <cellStyle name="Comma 2 3 2 8 2" xfId="4380" xr:uid="{3FE2D82D-2F68-480B-B948-6926E01349EE}"/>
    <cellStyle name="Comma 2 3 2 8 2 2" xfId="17060" xr:uid="{1A58D152-BAB7-4F15-BFE3-7A6C33CA6A81}"/>
    <cellStyle name="Comma 2 3 2 8 2 3" xfId="10724" xr:uid="{1D747D35-0B84-4C5F-A288-2970FE39A591}"/>
    <cellStyle name="Comma 2 3 2 8 3" xfId="6544" xr:uid="{420411C3-9EA4-4249-8E0C-B264ABA80B93}"/>
    <cellStyle name="Comma 2 3 2 8 3 2" xfId="19222" xr:uid="{AA76F9B5-9DCC-4E6B-9F4B-FEAC70019FC9}"/>
    <cellStyle name="Comma 2 3 2 8 3 3" xfId="12886" xr:uid="{597E104C-03D9-4F2B-B4AC-24F4CB00B5DD}"/>
    <cellStyle name="Comma 2 3 2 8 4" xfId="14999" xr:uid="{2227AB7B-F6E3-44FB-9D4C-2DF21BCFAD9C}"/>
    <cellStyle name="Comma 2 3 2 8 5" xfId="8663" xr:uid="{9851C13B-4AD5-4433-B753-0F305B27DC19}"/>
    <cellStyle name="Comma 2 3 2 9" xfId="2561" xr:uid="{84165CD6-B43D-40AB-8600-1D0FCD96F20C}"/>
    <cellStyle name="Comma 2 3 2 9 2" xfId="4654" xr:uid="{AD62D9C2-614B-494D-B30A-64F93C287CC4}"/>
    <cellStyle name="Comma 2 3 2 9 2 2" xfId="17334" xr:uid="{C074E607-DE0A-47EE-A666-CFE319B57338}"/>
    <cellStyle name="Comma 2 3 2 9 2 3" xfId="10998" xr:uid="{0F85F61F-D4DB-428C-A128-4C1EF0C00BB3}"/>
    <cellStyle name="Comma 2 3 2 9 3" xfId="6818" xr:uid="{D1841FFA-C095-41A3-9F07-8020C97B512F}"/>
    <cellStyle name="Comma 2 3 2 9 3 2" xfId="19496" xr:uid="{126DDCFF-7B00-4E03-A384-94CAB22B4033}"/>
    <cellStyle name="Comma 2 3 2 9 3 3" xfId="13160" xr:uid="{C04FD08B-3955-44AD-A744-FC7FFB1E0D2B}"/>
    <cellStyle name="Comma 2 3 2 9 4" xfId="15273" xr:uid="{B4DFCE8F-F657-435E-AA15-CE1E5C46A419}"/>
    <cellStyle name="Comma 2 3 2 9 5" xfId="8937" xr:uid="{1AE2C102-4500-4473-AAFB-34E83C0DD8C8}"/>
    <cellStyle name="Comma 2 3 3" xfId="638" xr:uid="{78B838D9-C4B1-4B06-B069-4544CAC4B444}"/>
    <cellStyle name="Comma 2 3 3 10" xfId="5202" xr:uid="{92BDC513-20FF-4451-8DCD-531BE0D92F48}"/>
    <cellStyle name="Comma 2 3 3 10 2" xfId="17880" xr:uid="{4BE7C579-6A7D-46D7-828B-39B10D9F78EC}"/>
    <cellStyle name="Comma 2 3 3 10 3" xfId="11544" xr:uid="{949A7D54-BE1A-431D-BBEC-D697862E44A0}"/>
    <cellStyle name="Comma 2 3 3 11" xfId="6140" xr:uid="{546F6A1C-E6DB-439D-B3A0-D9F4CD13057F}"/>
    <cellStyle name="Comma 2 3 3 11 2" xfId="18818" xr:uid="{3744677A-B075-4A68-B5EA-EE16A17FD8AC}"/>
    <cellStyle name="Comma 2 3 3 11 3" xfId="12482" xr:uid="{C30B51BB-1EA9-4FFB-9CCD-96F13B3ECF52}"/>
    <cellStyle name="Comma 2 3 3 12" xfId="13722" xr:uid="{4F07A3EB-65F8-4829-83EC-4341F68A5412}"/>
    <cellStyle name="Comma 2 3 3 13" xfId="7386" xr:uid="{B7B10121-9766-4893-B99A-C6FD396C8F08}"/>
    <cellStyle name="Comma 2 3 3 2" xfId="956" xr:uid="{6DD2379F-7BC3-49F5-AC5A-FCCC9C29B335}"/>
    <cellStyle name="Comma 2 3 3 2 2" xfId="3396" xr:uid="{AE165ED1-5F38-43D2-9210-917F46FB750F}"/>
    <cellStyle name="Comma 2 3 3 2 2 2" xfId="16076" xr:uid="{B349DAD5-F3D4-4989-837E-1CE00FB82CD9}"/>
    <cellStyle name="Comma 2 3 3 2 2 3" xfId="9740" xr:uid="{2CE9902F-92B8-433A-A542-4DE6F09ED101}"/>
    <cellStyle name="Comma 2 3 3 2 3" xfId="5499" xr:uid="{79A585F7-11B5-491A-ACD7-90CD97799A4F}"/>
    <cellStyle name="Comma 2 3 3 2 3 2" xfId="18177" xr:uid="{CA092CAB-8979-4FBB-B329-E70BA58C700A}"/>
    <cellStyle name="Comma 2 3 3 2 3 3" xfId="11841" xr:uid="{4E7FAF3A-922A-4B00-A47B-BA886F2F192D}"/>
    <cellStyle name="Comma 2 3 3 2 4" xfId="14015" xr:uid="{91B926AF-6A74-4307-A9B6-FEA89D2BC34C}"/>
    <cellStyle name="Comma 2 3 3 2 5" xfId="7679" xr:uid="{8EEFD709-56F4-4CF6-A001-315ED74FCCB5}"/>
    <cellStyle name="Comma 2 3 3 3" xfId="1274" xr:uid="{1E56404F-DB96-4CC4-80AF-78EAAC5E2D35}"/>
    <cellStyle name="Comma 2 3 3 3 2" xfId="3635" xr:uid="{ABCADF74-35D7-4F82-A892-09494AAD435A}"/>
    <cellStyle name="Comma 2 3 3 3 2 2" xfId="16315" xr:uid="{B06B9C1A-CE34-4ECA-A502-500F67202D46}"/>
    <cellStyle name="Comma 2 3 3 3 2 3" xfId="9979" xr:uid="{D4B611D7-EFC9-4CE2-AF1C-F7D0271D7956}"/>
    <cellStyle name="Comma 2 3 3 3 3" xfId="5748" xr:uid="{053C0B37-987B-45BE-B075-B88C6FA2CFEF}"/>
    <cellStyle name="Comma 2 3 3 3 3 2" xfId="18426" xr:uid="{984F1590-7ACF-4A40-8ADD-BCBDE3C4EEAD}"/>
    <cellStyle name="Comma 2 3 3 3 3 3" xfId="12090" xr:uid="{23DC3A0B-FA16-4A11-B6B7-D96DD90D1A42}"/>
    <cellStyle name="Comma 2 3 3 3 4" xfId="14254" xr:uid="{FDCC87B4-8FC9-4558-86AF-7137DF97C513}"/>
    <cellStyle name="Comma 2 3 3 3 5" xfId="7918" xr:uid="{FE7AFEC4-A5C3-4461-A338-123107C47F56}"/>
    <cellStyle name="Comma 2 3 3 4" xfId="1589" xr:uid="{1ED4A665-B5FB-44F0-8A6F-E122E955F165}"/>
    <cellStyle name="Comma 2 3 3 4 2" xfId="3891" xr:uid="{ED3F2756-8DB9-4C77-8F72-989CC66FE32F}"/>
    <cellStyle name="Comma 2 3 3 4 2 2" xfId="16571" xr:uid="{473783A1-F8C1-4EF0-8ECE-088589135815}"/>
    <cellStyle name="Comma 2 3 3 4 2 3" xfId="10235" xr:uid="{3BD9E1E3-0723-432D-9C9A-5C7A73F61F90}"/>
    <cellStyle name="Comma 2 3 3 4 3" xfId="6014" xr:uid="{59CAF3AD-7ACA-4C2F-B541-F51D2AA082B4}"/>
    <cellStyle name="Comma 2 3 3 4 3 2" xfId="18692" xr:uid="{5E8CFFA1-C4B6-43AE-B3CE-660C28B6160A}"/>
    <cellStyle name="Comma 2 3 3 4 3 3" xfId="12356" xr:uid="{59436B5D-D45F-4D0F-B6E4-D775B797C021}"/>
    <cellStyle name="Comma 2 3 3 4 4" xfId="14510" xr:uid="{F3FBA0C7-1E9A-48D3-AFE0-6E715996C1A0}"/>
    <cellStyle name="Comma 2 3 3 4 5" xfId="8174" xr:uid="{FD0622D3-4724-4199-A9D1-F4653D31CCF5}"/>
    <cellStyle name="Comma 2 3 3 5" xfId="2100" xr:uid="{927F8AEF-1C96-4EBB-8BFF-FD80CAED83F5}"/>
    <cellStyle name="Comma 2 3 3 5 2" xfId="4199" xr:uid="{82D2BCB8-CF8D-47BD-AED6-9D330BFE5F53}"/>
    <cellStyle name="Comma 2 3 3 5 2 2" xfId="16879" xr:uid="{2DBE381C-F201-494B-8D91-368F427EB1F9}"/>
    <cellStyle name="Comma 2 3 3 5 2 3" xfId="10543" xr:uid="{E5C75F7B-01FD-46F6-A72A-745394597FEE}"/>
    <cellStyle name="Comma 2 3 3 5 3" xfId="6363" xr:uid="{90744C13-E749-4828-8213-32AD9D62AD8F}"/>
    <cellStyle name="Comma 2 3 3 5 3 2" xfId="19041" xr:uid="{CF07CB2C-1109-4738-9EC7-C508A9F9A53C}"/>
    <cellStyle name="Comma 2 3 3 5 3 3" xfId="12705" xr:uid="{0218C420-BD58-4716-9059-D508F0CC9C22}"/>
    <cellStyle name="Comma 2 3 3 5 4" xfId="14818" xr:uid="{1E254616-C660-4156-8A88-91C4AA7AC62F}"/>
    <cellStyle name="Comma 2 3 3 5 5" xfId="8482" xr:uid="{DA2C13B5-EF4D-4AEC-9768-6B61EE9D8591}"/>
    <cellStyle name="Comma 2 3 3 6" xfId="2410" xr:uid="{0D5B874D-5725-44DD-995D-E277C66566C4}"/>
    <cellStyle name="Comma 2 3 3 6 2" xfId="4507" xr:uid="{13471DF4-B10E-44EE-8105-343A82BC479B}"/>
    <cellStyle name="Comma 2 3 3 6 2 2" xfId="17187" xr:uid="{4C817198-DD8C-4755-9FB5-6C4E98CDA780}"/>
    <cellStyle name="Comma 2 3 3 6 2 3" xfId="10851" xr:uid="{CC715140-54A2-46A5-AF1F-1354B9C895BE}"/>
    <cellStyle name="Comma 2 3 3 6 3" xfId="6671" xr:uid="{48DCB5E4-D0F4-4432-8BC5-F5362E264B1D}"/>
    <cellStyle name="Comma 2 3 3 6 3 2" xfId="19349" xr:uid="{37AEE2A6-0EE1-45D7-A57D-7FA16144617F}"/>
    <cellStyle name="Comma 2 3 3 6 3 3" xfId="13013" xr:uid="{5B3AB3B1-55F0-41D3-9C66-AEBAA28EDE2D}"/>
    <cellStyle name="Comma 2 3 3 6 4" xfId="15126" xr:uid="{91D210D8-81CD-4541-8D6B-0ABC3D1C267A}"/>
    <cellStyle name="Comma 2 3 3 6 5" xfId="8790" xr:uid="{5E38D62E-826E-4C1B-A26C-35FA613061C1}"/>
    <cellStyle name="Comma 2 3 3 7" xfId="2660" xr:uid="{D94BD4F3-B861-4558-8993-85B61DD72C4D}"/>
    <cellStyle name="Comma 2 3 3 7 2" xfId="4753" xr:uid="{A6B1EAEE-2F2B-4DF7-9EB0-171A2EEDE1A0}"/>
    <cellStyle name="Comma 2 3 3 7 2 2" xfId="17433" xr:uid="{DE236CB5-CC91-4F57-9463-82AF171E89C0}"/>
    <cellStyle name="Comma 2 3 3 7 2 3" xfId="11097" xr:uid="{B7B2908C-90A8-4F27-9832-D5E638C602D6}"/>
    <cellStyle name="Comma 2 3 3 7 3" xfId="6917" xr:uid="{E41755CE-C622-4DB8-808A-E36BAB42A0C5}"/>
    <cellStyle name="Comma 2 3 3 7 3 2" xfId="19595" xr:uid="{978CEFD2-9ACB-4919-8C77-32613B8DEF13}"/>
    <cellStyle name="Comma 2 3 3 7 3 3" xfId="13259" xr:uid="{EF05A7D6-9688-41B9-B43B-8FCC3666AF45}"/>
    <cellStyle name="Comma 2 3 3 7 4" xfId="15372" xr:uid="{2905C9FB-6701-4B66-8F48-8E2085A3FDDE}"/>
    <cellStyle name="Comma 2 3 3 7 5" xfId="9036" xr:uid="{1D288659-FBB1-4A87-80A4-6EBC9C7568C4}"/>
    <cellStyle name="Comma 2 3 3 8" xfId="2873" xr:uid="{15016C3D-DD5A-4DA7-A010-8D1BD417379B}"/>
    <cellStyle name="Comma 2 3 3 8 2" xfId="4958" xr:uid="{91F06DB0-85FC-4400-90A1-BE8BAEA94E3E}"/>
    <cellStyle name="Comma 2 3 3 8 2 2" xfId="17638" xr:uid="{B0B88294-800C-4BE3-B05D-510DC273F686}"/>
    <cellStyle name="Comma 2 3 3 8 2 3" xfId="11302" xr:uid="{A38D5CD9-0B7D-499C-A390-AF0298F8E036}"/>
    <cellStyle name="Comma 2 3 3 8 3" xfId="7122" xr:uid="{A7B1CFB0-A30D-4791-B926-3C076770FFAD}"/>
    <cellStyle name="Comma 2 3 3 8 3 2" xfId="19800" xr:uid="{2E6AFFB4-9110-4132-93B3-A554A3683B85}"/>
    <cellStyle name="Comma 2 3 3 8 3 3" xfId="13464" xr:uid="{CD5356B3-D262-4E1A-9BAF-F2A515404A4C}"/>
    <cellStyle name="Comma 2 3 3 8 4" xfId="15577" xr:uid="{15DD305D-C73B-467D-8934-91FCDC8B0F9E}"/>
    <cellStyle name="Comma 2 3 3 8 5" xfId="9241" xr:uid="{5E51622C-683D-4758-BF83-EBBF3BB9675C}"/>
    <cellStyle name="Comma 2 3 3 9" xfId="3103" xr:uid="{DA75830E-F0DC-45F9-A1C9-0A4289C05CB9}"/>
    <cellStyle name="Comma 2 3 3 9 2" xfId="15783" xr:uid="{C5BC47BB-44E1-4539-BC54-F2DA983ACBFB}"/>
    <cellStyle name="Comma 2 3 3 9 3" xfId="9447" xr:uid="{4D00F6E7-B520-4A0B-8AE2-BE994EBD0154}"/>
    <cellStyle name="Comma 2 3 4" xfId="875" xr:uid="{F8B06C02-34FB-45E2-9567-3D3EC80C217C}"/>
    <cellStyle name="Comma 2 3 4 10" xfId="5054" xr:uid="{844E018C-9742-4D06-AA75-3A661F78E502}"/>
    <cellStyle name="Comma 2 3 4 10 2" xfId="17734" xr:uid="{E5B4504D-7C56-4C5C-9FA0-9A8990EFB368}"/>
    <cellStyle name="Comma 2 3 4 10 3" xfId="11398" xr:uid="{7FE0AC74-23BD-4EE6-92AF-42489E2886A3}"/>
    <cellStyle name="Comma 2 3 4 11" xfId="13934" xr:uid="{F7FFB022-2180-4CB9-934D-32EE1769C0BE}"/>
    <cellStyle name="Comma 2 3 4 12" xfId="7598" xr:uid="{49576C5A-BECC-4AF7-8DAC-F1B4B0602CD6}"/>
    <cellStyle name="Comma 2 3 4 2" xfId="1193" xr:uid="{C5580F25-FDB4-41AF-BB2E-A70937BBB8CA}"/>
    <cellStyle name="Comma 2 3 4 2 2" xfId="3566" xr:uid="{E3DE468A-C2A3-4C6C-A598-41DD053EB94A}"/>
    <cellStyle name="Comma 2 3 4 2 2 2" xfId="16246" xr:uid="{A03A3FC6-B987-4497-B80B-A195C89AC9C4}"/>
    <cellStyle name="Comma 2 3 4 2 2 3" xfId="9910" xr:uid="{86DA07BA-0F6D-40CE-8AEA-8484883374E4}"/>
    <cellStyle name="Comma 2 3 4 2 3" xfId="5678" xr:uid="{768146E0-CE7B-4E14-88C3-F4C938841F77}"/>
    <cellStyle name="Comma 2 3 4 2 3 2" xfId="18356" xr:uid="{2B1B6017-83C2-4C95-96B1-E55DED16FE26}"/>
    <cellStyle name="Comma 2 3 4 2 3 3" xfId="12020" xr:uid="{85250738-2320-451A-B2C3-BCF6BB52D6C4}"/>
    <cellStyle name="Comma 2 3 4 2 4" xfId="14185" xr:uid="{E84FBE98-5E0F-468F-BB95-DAE3827DB808}"/>
    <cellStyle name="Comma 2 3 4 2 5" xfId="7849" xr:uid="{E17D5663-B2C1-42BD-B0A8-D79D87CB364C}"/>
    <cellStyle name="Comma 2 3 4 3" xfId="1508" xr:uid="{0828447D-3F9F-4DEC-BB62-B76715C418ED}"/>
    <cellStyle name="Comma 2 3 4 3 2" xfId="3810" xr:uid="{DEDCFA2D-B16B-4EFA-B3D8-E4814E812372}"/>
    <cellStyle name="Comma 2 3 4 3 2 2" xfId="16490" xr:uid="{AB462A2B-41F9-41C7-B4B0-78D306ACCE51}"/>
    <cellStyle name="Comma 2 3 4 3 2 3" xfId="10154" xr:uid="{B8649064-2358-445D-A4BC-11475D72F4A7}"/>
    <cellStyle name="Comma 2 3 4 3 3" xfId="5933" xr:uid="{CFEA5DA1-504B-49D2-A3BF-6E4D4B56101C}"/>
    <cellStyle name="Comma 2 3 4 3 3 2" xfId="18611" xr:uid="{2834FB4B-16E8-4502-B8CF-3E63DC2A96F4}"/>
    <cellStyle name="Comma 2 3 4 3 3 3" xfId="12275" xr:uid="{3B573D52-D475-4286-B510-FBCE81266ACF}"/>
    <cellStyle name="Comma 2 3 4 3 4" xfId="14429" xr:uid="{C3CDAD61-C0C3-4059-8352-846B1013630A}"/>
    <cellStyle name="Comma 2 3 4 3 5" xfId="8093" xr:uid="{D17131AB-1AF1-4BD8-BA5B-D4F1D6E95765}"/>
    <cellStyle name="Comma 2 3 4 4" xfId="2019" xr:uid="{B935E50A-F321-426E-B26A-EBABE8F1C993}"/>
    <cellStyle name="Comma 2 3 4 4 2" xfId="4118" xr:uid="{1701D51D-98CF-4D23-8B3E-B2FEA7F2D9CA}"/>
    <cellStyle name="Comma 2 3 4 4 2 2" xfId="16798" xr:uid="{0D437DBC-A145-4EBB-9813-E017E13A0CA6}"/>
    <cellStyle name="Comma 2 3 4 4 2 3" xfId="10462" xr:uid="{A9412183-92A7-458B-A647-D6A3FAD05CB9}"/>
    <cellStyle name="Comma 2 3 4 4 3" xfId="6282" xr:uid="{271A07F8-FDDC-4EAB-8D7D-595E21D235BD}"/>
    <cellStyle name="Comma 2 3 4 4 3 2" xfId="18960" xr:uid="{9C828C4E-0D40-4707-9CAA-21DF5B9B4B75}"/>
    <cellStyle name="Comma 2 3 4 4 3 3" xfId="12624" xr:uid="{9C6CAA95-18D9-47DB-8B07-B4BC3F5792DB}"/>
    <cellStyle name="Comma 2 3 4 4 4" xfId="14737" xr:uid="{4F2D859C-90B8-4944-9E02-12E3211C656F}"/>
    <cellStyle name="Comma 2 3 4 4 5" xfId="8401" xr:uid="{30E444F6-3ACC-4513-8879-CBBACB262A2E}"/>
    <cellStyle name="Comma 2 3 4 5" xfId="2329" xr:uid="{C43428DB-F231-4BCF-97D3-92724ED2565B}"/>
    <cellStyle name="Comma 2 3 4 5 2" xfId="4426" xr:uid="{98796A64-E7FF-46C6-A134-FD3CFAA4D4B4}"/>
    <cellStyle name="Comma 2 3 4 5 2 2" xfId="17106" xr:uid="{1AD92F24-A3CC-429E-923A-A9614A28E4C8}"/>
    <cellStyle name="Comma 2 3 4 5 2 3" xfId="10770" xr:uid="{47E81D98-FD91-4EDF-A601-AB0A3523291B}"/>
    <cellStyle name="Comma 2 3 4 5 3" xfId="6590" xr:uid="{D3E25D13-F647-4159-A003-C11A8623FC6F}"/>
    <cellStyle name="Comma 2 3 4 5 3 2" xfId="19268" xr:uid="{C6074654-BAE7-4BDC-90E6-DF2FD7E39DF5}"/>
    <cellStyle name="Comma 2 3 4 5 3 3" xfId="12932" xr:uid="{87D68C7F-22A9-4589-8A53-AC8A7CA2AF2D}"/>
    <cellStyle name="Comma 2 3 4 5 4" xfId="15045" xr:uid="{86BB311F-B042-4881-B27F-6F2D20E0FE81}"/>
    <cellStyle name="Comma 2 3 4 5 5" xfId="8709" xr:uid="{D2C687B4-23EA-42FD-A111-F158DF534132}"/>
    <cellStyle name="Comma 2 3 4 6" xfId="2591" xr:uid="{BF78974B-1C8F-4A5D-B22D-C07297862C81}"/>
    <cellStyle name="Comma 2 3 4 6 2" xfId="4684" xr:uid="{AC488F37-9BDF-42C1-9E74-F755651F66C2}"/>
    <cellStyle name="Comma 2 3 4 6 2 2" xfId="17364" xr:uid="{64F0A3DE-40AA-4AF7-BF96-2FC2537E9393}"/>
    <cellStyle name="Comma 2 3 4 6 2 3" xfId="11028" xr:uid="{10BDFE76-BF5D-43AF-98C5-E547AD2C81CB}"/>
    <cellStyle name="Comma 2 3 4 6 3" xfId="6848" xr:uid="{FD7AC84A-976C-44FC-8A4A-DD0F67925F00}"/>
    <cellStyle name="Comma 2 3 4 6 3 2" xfId="19526" xr:uid="{549DE4A1-873D-4C84-8D5C-23B327DD8B59}"/>
    <cellStyle name="Comma 2 3 4 6 3 3" xfId="13190" xr:uid="{9F988F8B-760E-438B-8381-D9BA3FD6BF52}"/>
    <cellStyle name="Comma 2 3 4 6 4" xfId="15303" xr:uid="{6BF03601-67E5-4ACF-9416-EA8C51E7185F}"/>
    <cellStyle name="Comma 2 3 4 6 5" xfId="8967" xr:uid="{8234072C-872E-44D6-872A-097183AD40FF}"/>
    <cellStyle name="Comma 2 3 4 7" xfId="2804" xr:uid="{DA7F386D-10BB-42F0-B913-FAB2E1459C92}"/>
    <cellStyle name="Comma 2 3 4 7 2" xfId="4889" xr:uid="{44C4BE09-E7D8-4273-A86C-324769ACC8F2}"/>
    <cellStyle name="Comma 2 3 4 7 2 2" xfId="17569" xr:uid="{820A7F70-44C0-499E-805A-8352B33A47A5}"/>
    <cellStyle name="Comma 2 3 4 7 2 3" xfId="11233" xr:uid="{BF43AF8D-151C-4321-AD64-2D9E09AD6FFB}"/>
    <cellStyle name="Comma 2 3 4 7 3" xfId="7053" xr:uid="{0026A956-4DC2-4242-9DA4-7B03898D8FAF}"/>
    <cellStyle name="Comma 2 3 4 7 3 2" xfId="19731" xr:uid="{1728EA23-5A7A-4774-BCB8-F0E5396153DF}"/>
    <cellStyle name="Comma 2 3 4 7 3 3" xfId="13395" xr:uid="{C8E65DCC-DD30-4689-9CB9-A7EE8DA3DFC5}"/>
    <cellStyle name="Comma 2 3 4 7 4" xfId="15508" xr:uid="{DC7C9597-B0C5-4BD7-A3FA-42267512AD4A}"/>
    <cellStyle name="Comma 2 3 4 7 5" xfId="9172" xr:uid="{E48FAEED-0C7A-4780-92B2-A82F71FDD960}"/>
    <cellStyle name="Comma 2 3 4 8" xfId="3315" xr:uid="{3D3EE375-4E65-4253-89E3-084C2EB54084}"/>
    <cellStyle name="Comma 2 3 4 8 2" xfId="15995" xr:uid="{F4CBA9ED-9342-4323-A41F-5CEB7711BCAA}"/>
    <cellStyle name="Comma 2 3 4 8 3" xfId="9659" xr:uid="{FAB58316-0ABB-4F52-B629-64A86CB6A841}"/>
    <cellStyle name="Comma 2 3 4 9" xfId="5418" xr:uid="{5BE59A98-8692-47A4-BA03-7701433AF7DF}"/>
    <cellStyle name="Comma 2 3 4 9 2" xfId="18096" xr:uid="{A2416455-C86D-4854-BE91-614BB84C4E81}"/>
    <cellStyle name="Comma 2 3 4 9 3" xfId="11760" xr:uid="{6C795333-26EC-4ADC-98FF-B8B06C184125}"/>
    <cellStyle name="Comma 2 3 5" xfId="767" xr:uid="{1407A264-CB13-4B43-824A-D4E8F0D2831A}"/>
    <cellStyle name="Comma 2 3 5 2" xfId="3215" xr:uid="{99700F04-DD7F-4D6D-BEC3-18607F81BCAE}"/>
    <cellStyle name="Comma 2 3 5 2 2" xfId="15895" xr:uid="{C4F792A6-E1A7-4865-BAC9-596C04234B4C}"/>
    <cellStyle name="Comma 2 3 5 2 3" xfId="9559" xr:uid="{954C6E52-FDD8-42DD-AF85-FC6926F4C12C}"/>
    <cellStyle name="Comma 2 3 5 3" xfId="5315" xr:uid="{4F9386DD-D493-4CB9-866D-8224C617C72A}"/>
    <cellStyle name="Comma 2 3 5 3 2" xfId="17993" xr:uid="{8626F8D4-1F91-4A09-AB65-F898D80FDA36}"/>
    <cellStyle name="Comma 2 3 5 3 3" xfId="11657" xr:uid="{1C7068F0-5A37-439C-844D-809EEDBCF902}"/>
    <cellStyle name="Comma 2 3 5 4" xfId="13834" xr:uid="{39E963E4-AB60-4707-B648-8F179D2490A1}"/>
    <cellStyle name="Comma 2 3 5 5" xfId="7498" xr:uid="{C3C4B843-B43E-4769-8E2E-5F46B24AE479}"/>
    <cellStyle name="Comma 2 3 6" xfId="1091" xr:uid="{0E00127F-00DF-4E9C-937E-447E905F5D22}"/>
    <cellStyle name="Comma 2 3 6 2" xfId="3506" xr:uid="{E13C6DCA-BFC0-466F-AF79-6AB870A7B654}"/>
    <cellStyle name="Comma 2 3 6 2 2" xfId="16186" xr:uid="{E3C9755E-2284-44EC-9C56-9C0A06C49977}"/>
    <cellStyle name="Comma 2 3 6 2 3" xfId="9850" xr:uid="{B9D5073A-074B-477F-809B-0B57EE4A9E51}"/>
    <cellStyle name="Comma 2 3 6 3" xfId="5609" xr:uid="{A38374D9-9119-40B5-AF4B-4CF08FE5B637}"/>
    <cellStyle name="Comma 2 3 6 3 2" xfId="18287" xr:uid="{3D0FA27D-1C6B-4A7F-8E65-6BF9F96B0689}"/>
    <cellStyle name="Comma 2 3 6 3 3" xfId="11951" xr:uid="{7875DA29-0175-4640-A4AD-99E4B889474A}"/>
    <cellStyle name="Comma 2 3 6 4" xfId="14125" xr:uid="{E22B54FA-0BFE-4857-805F-06B05F1917A4}"/>
    <cellStyle name="Comma 2 3 6 5" xfId="7789" xr:uid="{6ED577C3-37FD-4AC0-9921-421D5FFB7FF1}"/>
    <cellStyle name="Comma 2 3 7" xfId="1404" xr:uid="{397F211D-7030-458B-8B77-0B7F30C47724}"/>
    <cellStyle name="Comma 2 3 7 2" xfId="3710" xr:uid="{F98F4FBF-B888-4A2E-A8F1-B83BA9A7B35E}"/>
    <cellStyle name="Comma 2 3 7 2 2" xfId="16390" xr:uid="{5C839D64-FFAE-46A3-867F-614598D9644E}"/>
    <cellStyle name="Comma 2 3 7 2 3" xfId="10054" xr:uid="{A6A4B720-D955-4DFE-B76A-F332DDC40919}"/>
    <cellStyle name="Comma 2 3 7 3" xfId="5833" xr:uid="{34BA3665-EDB1-447C-BE99-3CA1B83E3EEB}"/>
    <cellStyle name="Comma 2 3 7 3 2" xfId="18511" xr:uid="{1850803A-2440-45C3-B616-2DF2EE2E82D0}"/>
    <cellStyle name="Comma 2 3 7 3 3" xfId="12175" xr:uid="{CF849E06-7B82-4355-994B-A08A7A5B9229}"/>
    <cellStyle name="Comma 2 3 7 4" xfId="14329" xr:uid="{38C00CC5-529E-4A77-A766-DAB0C244FB24}"/>
    <cellStyle name="Comma 2 3 7 5" xfId="7993" xr:uid="{471A5799-6371-4D94-B98D-6123C66AA316}"/>
    <cellStyle name="Comma 2 3 8" xfId="1919" xr:uid="{FEFBEA81-0349-4815-8A33-FD8A000C5998}"/>
    <cellStyle name="Comma 2 3 8 2" xfId="4018" xr:uid="{E4A081F8-E54F-4CB4-9A21-6EF9AE91F808}"/>
    <cellStyle name="Comma 2 3 8 2 2" xfId="16698" xr:uid="{1D147F19-4B2C-4D15-A043-0A8F859D5101}"/>
    <cellStyle name="Comma 2 3 8 2 3" xfId="10362" xr:uid="{8B1A8CB7-2EA6-451A-B9BA-8DBBE2979F79}"/>
    <cellStyle name="Comma 2 3 8 3" xfId="6182" xr:uid="{B4C981F0-497B-446A-B4E5-A8F3AAAB1E8A}"/>
    <cellStyle name="Comma 2 3 8 3 2" xfId="18860" xr:uid="{FE66C43F-9497-4433-8628-73E565E9EB6B}"/>
    <cellStyle name="Comma 2 3 8 3 3" xfId="12524" xr:uid="{B3984ADF-2427-4939-82D6-0D1264222905}"/>
    <cellStyle name="Comma 2 3 8 4" xfId="14637" xr:uid="{AC7DD8C9-58EE-4B40-B9A6-F038E33D9AD4}"/>
    <cellStyle name="Comma 2 3 8 5" xfId="8301" xr:uid="{54777514-E286-45C8-A38C-6C2795886418}"/>
    <cellStyle name="Comma 2 3 9" xfId="2229" xr:uid="{8CBFF6F5-E6DE-491F-89EE-692FF6A4F66B}"/>
    <cellStyle name="Comma 2 3 9 2" xfId="4326" xr:uid="{D375BC24-9B35-4F17-B83E-8692A4959156}"/>
    <cellStyle name="Comma 2 3 9 2 2" xfId="17006" xr:uid="{BE3476A4-01C8-4803-9A6D-4316152B3764}"/>
    <cellStyle name="Comma 2 3 9 2 3" xfId="10670" xr:uid="{3E34214D-8F2A-4234-9154-280707B138FC}"/>
    <cellStyle name="Comma 2 3 9 3" xfId="6490" xr:uid="{8F9F2BCC-DB8A-4EAB-AAD1-9B9682A841BE}"/>
    <cellStyle name="Comma 2 3 9 3 2" xfId="19168" xr:uid="{A63ACE86-3089-4E07-A9E9-53042EB1C1F4}"/>
    <cellStyle name="Comma 2 3 9 3 3" xfId="12832" xr:uid="{627D86B2-EAFC-4457-82C2-6ADAAB70F6C9}"/>
    <cellStyle name="Comma 2 3 9 4" xfId="14945" xr:uid="{24D76FEC-0165-424E-9310-CC35AED83D1F}"/>
    <cellStyle name="Comma 2 3 9 5" xfId="8609" xr:uid="{D482B96E-427E-41E6-872C-E67C06FCD082}"/>
    <cellStyle name="Comma 2 4" xfId="342" xr:uid="{BF7845FA-AF06-41D4-9616-09AF49381FAB}"/>
    <cellStyle name="Comma 2 4 10" xfId="5066" xr:uid="{1BAD1B77-BEB7-4EEE-9529-D1D0DABD4091}"/>
    <cellStyle name="Comma 2 4 10 2" xfId="17746" xr:uid="{AE0A15C7-99E0-4626-8E59-D29FFB68692B}"/>
    <cellStyle name="Comma 2 4 10 3" xfId="11410" xr:uid="{60F07DD2-1002-4220-AC9F-A17DD8A6FBEB}"/>
    <cellStyle name="Comma 2 4 11" xfId="13605" xr:uid="{53C02E74-5DF5-490A-ADB3-5B4F1CF279C8}"/>
    <cellStyle name="Comma 2 4 12" xfId="7269" xr:uid="{B9AC3E8A-1066-4DF3-9754-1E8BFBDE1E6F}"/>
    <cellStyle name="Comma 2 4 2" xfId="556" xr:uid="{F13E312B-5668-4304-B429-7495A5562DE9}"/>
    <cellStyle name="Comma 2 4 2 10" xfId="13661" xr:uid="{D7286691-5D84-44A7-9969-F8924AC8F149}"/>
    <cellStyle name="Comma 2 4 2 11" xfId="7325" xr:uid="{92AAA502-3D3A-4130-964E-66266A4D30B7}"/>
    <cellStyle name="Comma 2 4 2 2" xfId="705" xr:uid="{10636DDC-0BF9-4866-8F50-A0E176901FC7}"/>
    <cellStyle name="Comma 2 4 2 2 10" xfId="7447" xr:uid="{DD3E755E-A3BB-46D7-AB4A-4DCA754E6851}"/>
    <cellStyle name="Comma 2 4 2 2 2" xfId="1017" xr:uid="{A8178DD2-13C2-4457-B61D-B020382194FB}"/>
    <cellStyle name="Comma 2 4 2 2 2 2" xfId="3457" xr:uid="{3E0951CD-7121-45D4-ACE8-6E1B61C54DDE}"/>
    <cellStyle name="Comma 2 4 2 2 2 2 2" xfId="16137" xr:uid="{F52E8206-1170-44E9-95A5-F84559D4A1D0}"/>
    <cellStyle name="Comma 2 4 2 2 2 2 3" xfId="9801" xr:uid="{13BB7E37-DA1F-4033-8B4D-EA020102A82E}"/>
    <cellStyle name="Comma 2 4 2 2 2 3" xfId="5560" xr:uid="{B6659C76-DB5A-40F6-9280-7A0C880C51A9}"/>
    <cellStyle name="Comma 2 4 2 2 2 3 2" xfId="18238" xr:uid="{410F9CBF-DB2D-45F4-8615-9D8ABAC003E6}"/>
    <cellStyle name="Comma 2 4 2 2 2 3 3" xfId="11902" xr:uid="{0D2B6F99-39C9-46D6-8698-9C0EA568F040}"/>
    <cellStyle name="Comma 2 4 2 2 2 4" xfId="14076" xr:uid="{552953CC-8AB4-48DA-9C71-3D9266BBC700}"/>
    <cellStyle name="Comma 2 4 2 2 2 5" xfId="7740" xr:uid="{332FD58B-FD1B-488D-8447-950C37BFDFD4}"/>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3" xfId="10296" xr:uid="{BF477DD0-22DC-4B8F-99E9-F8B559AEAE30}"/>
    <cellStyle name="Comma 2 4 2 2 4 3" xfId="6075" xr:uid="{BA80360C-5A44-4AC2-A80D-24BCE38FE3E5}"/>
    <cellStyle name="Comma 2 4 2 2 4 3 2" xfId="18753" xr:uid="{48CD6BD2-E739-49C1-A7BA-49FE8F33D7E5}"/>
    <cellStyle name="Comma 2 4 2 2 4 3 3" xfId="12417" xr:uid="{A09A242B-98F1-4F65-AF99-63EA99E2F9F6}"/>
    <cellStyle name="Comma 2 4 2 2 4 4" xfId="14571" xr:uid="{F1A739BF-6C6F-404C-AB07-73D6CE1D93DF}"/>
    <cellStyle name="Comma 2 4 2 2 4 5" xfId="8235" xr:uid="{ECAE45C9-A994-4DD0-8FE5-23D2F18C956C}"/>
    <cellStyle name="Comma 2 4 2 2 5" xfId="2161" xr:uid="{AA7F7CB9-CE68-43A0-B4D2-A3F9C14216DE}"/>
    <cellStyle name="Comma 2 4 2 2 5 2" xfId="4260" xr:uid="{6B6A5C0E-E1C3-47B8-A8B5-7A21663BFA41}"/>
    <cellStyle name="Comma 2 4 2 2 5 2 2" xfId="16940" xr:uid="{D98B4291-19EC-42D8-9ED6-5792CDD99081}"/>
    <cellStyle name="Comma 2 4 2 2 5 2 3" xfId="10604" xr:uid="{FACE67AB-9677-44FB-817D-F034EA2C8521}"/>
    <cellStyle name="Comma 2 4 2 2 5 3" xfId="6424" xr:uid="{2778A85E-9B79-406E-AB0B-D1F000BB5E04}"/>
    <cellStyle name="Comma 2 4 2 2 5 3 2" xfId="19102" xr:uid="{1E3FB46E-566F-4055-9C8F-D0E8C939970C}"/>
    <cellStyle name="Comma 2 4 2 2 5 3 3" xfId="12766" xr:uid="{8897A814-6375-4537-A06F-DA67E3A46641}"/>
    <cellStyle name="Comma 2 4 2 2 5 4" xfId="14879" xr:uid="{E0DBF035-79EF-4555-B6B6-580544809EC9}"/>
    <cellStyle name="Comma 2 4 2 2 5 5" xfId="8543" xr:uid="{1AA26543-22FC-4E26-9141-E0FEC73F3610}"/>
    <cellStyle name="Comma 2 4 2 2 6" xfId="2471" xr:uid="{518A8B28-D5D5-466F-9C53-B113D222FDA7}"/>
    <cellStyle name="Comma 2 4 2 2 6 2" xfId="4568" xr:uid="{585D5EE0-5FF3-4D99-8EAA-C015FE557302}"/>
    <cellStyle name="Comma 2 4 2 2 6 2 2" xfId="17248" xr:uid="{12A31E45-263C-43B4-BF56-62E0B183B6E6}"/>
    <cellStyle name="Comma 2 4 2 2 6 2 3" xfId="10912" xr:uid="{C87F8131-0F76-4468-879C-8DDE29D3193D}"/>
    <cellStyle name="Comma 2 4 2 2 6 3" xfId="6732" xr:uid="{3CD2C591-C63A-42B3-8249-C5A76A71A0DE}"/>
    <cellStyle name="Comma 2 4 2 2 6 3 2" xfId="19410" xr:uid="{EB7157A9-EA9C-47D7-91AA-60DEE0EEAF0A}"/>
    <cellStyle name="Comma 2 4 2 2 6 3 3" xfId="13074" xr:uid="{FA48275D-C6C3-4531-A31E-EB73F8900448}"/>
    <cellStyle name="Comma 2 4 2 2 6 4" xfId="15187" xr:uid="{64D9C84F-7DB7-4CA7-810B-345F953E32DD}"/>
    <cellStyle name="Comma 2 4 2 2 6 5" xfId="8851" xr:uid="{8838E9D2-68F0-4A96-8D0E-0A18A1682255}"/>
    <cellStyle name="Comma 2 4 2 2 7" xfId="3164" xr:uid="{8A632369-1E3A-433E-87B9-DCE1863A95AA}"/>
    <cellStyle name="Comma 2 4 2 2 7 2" xfId="15844" xr:uid="{96C089BF-B76B-448D-A132-36C62BF46C7F}"/>
    <cellStyle name="Comma 2 4 2 2 7 3" xfId="9508" xr:uid="{4E77825F-6A5D-46F1-85B6-848EF92C4F79}"/>
    <cellStyle name="Comma 2 4 2 2 8" xfId="5264" xr:uid="{883210B4-D244-4149-B18A-3C8A644C18FB}"/>
    <cellStyle name="Comma 2 4 2 2 8 2" xfId="17942" xr:uid="{5A57725E-ABD6-4D3F-99C5-92FDBE1067C0}"/>
    <cellStyle name="Comma 2 4 2 2 8 3" xfId="11606" xr:uid="{2D416A63-EA49-4831-8A5C-66B192BD034B}"/>
    <cellStyle name="Comma 2 4 2 2 9" xfId="13783" xr:uid="{0AC792C4-6A49-4459-9EB9-EE3E3C4D4FA2}"/>
    <cellStyle name="Comma 2 4 2 3" xfId="828" xr:uid="{A5F86119-A301-4877-91C3-1AD753EE687D}"/>
    <cellStyle name="Comma 2 4 2 3 2" xfId="3276" xr:uid="{66A5668E-E18B-4268-9D58-3526D24ABF47}"/>
    <cellStyle name="Comma 2 4 2 3 2 2" xfId="15956" xr:uid="{AD78DBA2-3968-44D2-A46C-2824A1F6DCFB}"/>
    <cellStyle name="Comma 2 4 2 3 2 3" xfId="9620" xr:uid="{B23DD8F8-5344-44C4-8E27-334DA0443BC6}"/>
    <cellStyle name="Comma 2 4 2 3 3" xfId="5376" xr:uid="{3A511240-E169-4F7F-B76E-AEBF6E36FEBF}"/>
    <cellStyle name="Comma 2 4 2 3 3 2" xfId="18054" xr:uid="{F3130691-D995-49EB-BF36-2FE942A52AFD}"/>
    <cellStyle name="Comma 2 4 2 3 3 3" xfId="11718" xr:uid="{CED408E4-7710-41C1-9190-A1B2D4DB9A6D}"/>
    <cellStyle name="Comma 2 4 2 3 4" xfId="13895" xr:uid="{6B61501C-EE14-4BCF-A4F2-980DEDFE2FCB}"/>
    <cellStyle name="Comma 2 4 2 3 5" xfId="7559" xr:uid="{A460F78C-3F84-47B8-87C1-1D94F59F8677}"/>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3" xfId="10115" xr:uid="{392A6AB2-1234-4DBF-A3F2-9454C18BEB0C}"/>
    <cellStyle name="Comma 2 4 2 5 3" xfId="5894" xr:uid="{D75FA21F-A369-488F-B6CF-696AE4AB854E}"/>
    <cellStyle name="Comma 2 4 2 5 3 2" xfId="18572" xr:uid="{36131155-FE4E-4C9F-A62F-94332B58D0B9}"/>
    <cellStyle name="Comma 2 4 2 5 3 3" xfId="12236" xr:uid="{F7C7DB29-0F58-481A-9CFB-EBE9E4974ECD}"/>
    <cellStyle name="Comma 2 4 2 5 4" xfId="14390" xr:uid="{B1A99589-BA90-462D-9724-CC989DA6C125}"/>
    <cellStyle name="Comma 2 4 2 5 5" xfId="8054" xr:uid="{A08C61E8-9176-4A8C-8D8B-D1067FDDB710}"/>
    <cellStyle name="Comma 2 4 2 6" xfId="1980" xr:uid="{5A760C9A-CC7A-407D-AD1B-43F5BD7FD15F}"/>
    <cellStyle name="Comma 2 4 2 6 2" xfId="4079" xr:uid="{1E9DC49D-E3E2-4FBB-9F37-1BC5F4132396}"/>
    <cellStyle name="Comma 2 4 2 6 2 2" xfId="16759" xr:uid="{07180149-7FE1-4ADC-9225-94AD2C56F11B}"/>
    <cellStyle name="Comma 2 4 2 6 2 3" xfId="10423" xr:uid="{F90D0CCD-3869-438A-9F8E-CFB34131E4D4}"/>
    <cellStyle name="Comma 2 4 2 6 3" xfId="6243" xr:uid="{8A8FFAF8-4121-4C05-956A-6D77EA531F75}"/>
    <cellStyle name="Comma 2 4 2 6 3 2" xfId="18921" xr:uid="{B9D2CA68-6D72-47EC-9723-2F37D82DB599}"/>
    <cellStyle name="Comma 2 4 2 6 3 3" xfId="12585" xr:uid="{5A37E53F-7B44-40A7-A59A-44A4CB594961}"/>
    <cellStyle name="Comma 2 4 2 6 4" xfId="14698" xr:uid="{8E1F5A3B-03B1-4199-A4D4-13C11BFE51F7}"/>
    <cellStyle name="Comma 2 4 2 6 5" xfId="8362" xr:uid="{36E2360E-E0C0-4DC0-BD14-A0350FC5C326}"/>
    <cellStyle name="Comma 2 4 2 7" xfId="2290" xr:uid="{98852046-9938-4295-A761-918D96D04CA6}"/>
    <cellStyle name="Comma 2 4 2 7 2" xfId="4387" xr:uid="{D382C48D-6B4E-4AD3-A1B1-C6C8DAB257C6}"/>
    <cellStyle name="Comma 2 4 2 7 2 2" xfId="17067" xr:uid="{1B85C918-980B-4DDC-8F3C-7395CE7882AB}"/>
    <cellStyle name="Comma 2 4 2 7 2 3" xfId="10731" xr:uid="{23A6087E-6918-49C5-9700-9B16A728426E}"/>
    <cellStyle name="Comma 2 4 2 7 3" xfId="6551" xr:uid="{57882DB0-918E-4D31-9F24-B9A535BEEB5E}"/>
    <cellStyle name="Comma 2 4 2 7 3 2" xfId="19229" xr:uid="{44D9F929-9BD7-41AE-A676-28490B591D68}"/>
    <cellStyle name="Comma 2 4 2 7 3 3" xfId="12893" xr:uid="{5A6AEC9C-C771-43D1-A82C-05B11630A25D}"/>
    <cellStyle name="Comma 2 4 2 7 4" xfId="15006" xr:uid="{6C3A7F45-5548-40D6-803D-05DC05DA4867}"/>
    <cellStyle name="Comma 2 4 2 7 5" xfId="8670" xr:uid="{1C044CD1-F02F-4B4E-B800-37557C49443C}"/>
    <cellStyle name="Comma 2 4 2 8" xfId="3042" xr:uid="{175C9862-887F-4746-AE49-E4B7119E0E8E}"/>
    <cellStyle name="Comma 2 4 2 8 2" xfId="15722" xr:uid="{5DED3E8C-758B-457F-A96B-F2F22597488A}"/>
    <cellStyle name="Comma 2 4 2 8 3" xfId="9386" xr:uid="{74AC122F-BB0F-4993-B463-7A8C464F4E78}"/>
    <cellStyle name="Comma 2 4 2 9" xfId="5139" xr:uid="{AF439CAF-7C81-41AF-AC2D-FF2C7F7EB71B}"/>
    <cellStyle name="Comma 2 4 2 9 2" xfId="17817" xr:uid="{6454EF4D-1606-48AB-AD42-FA8931ADDB44}"/>
    <cellStyle name="Comma 2 4 2 9 3" xfId="11481" xr:uid="{F34DE9BA-445E-47DA-AECF-92C8134B4DBB}"/>
    <cellStyle name="Comma 2 4 3" xfId="645" xr:uid="{1CC3230A-A6B0-4C58-A933-A261A3DC1351}"/>
    <cellStyle name="Comma 2 4 3 10" xfId="7393" xr:uid="{BD14714E-C5A0-47CB-B26D-7F9536FBAA45}"/>
    <cellStyle name="Comma 2 4 3 2" xfId="963" xr:uid="{FAAB24B9-8A15-4E65-BF41-6DC243E9B63E}"/>
    <cellStyle name="Comma 2 4 3 2 2" xfId="3403" xr:uid="{1F2D3C1A-A671-4A8D-948E-C58283F0B141}"/>
    <cellStyle name="Comma 2 4 3 2 2 2" xfId="16083" xr:uid="{30E0C246-4211-4DE7-82C3-E83B2164D948}"/>
    <cellStyle name="Comma 2 4 3 2 2 3" xfId="9747" xr:uid="{BF48E37F-2346-467C-88BD-3D39B6A2951E}"/>
    <cellStyle name="Comma 2 4 3 2 3" xfId="5506" xr:uid="{AC8708CB-88D1-4238-A0B2-ACE92C96E0A0}"/>
    <cellStyle name="Comma 2 4 3 2 3 2" xfId="18184" xr:uid="{36C05B1C-D1D1-4EF3-B3D2-09B353C364BB}"/>
    <cellStyle name="Comma 2 4 3 2 3 3" xfId="11848" xr:uid="{DF28A705-1FE0-4F6E-B3EC-026606CA51AA}"/>
    <cellStyle name="Comma 2 4 3 2 4" xfId="14022" xr:uid="{97A3E570-3FA2-4D05-B868-812F68666D9A}"/>
    <cellStyle name="Comma 2 4 3 2 5" xfId="7686" xr:uid="{C2B619A9-C20A-45C7-B60D-50E590D1922F}"/>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3" xfId="10242" xr:uid="{2F028A23-50AC-484E-BB05-4278B5B05931}"/>
    <cellStyle name="Comma 2 4 3 4 3" xfId="6021" xr:uid="{7CFE76EC-B9AB-4769-BD1F-ED481EA111B6}"/>
    <cellStyle name="Comma 2 4 3 4 3 2" xfId="18699" xr:uid="{7DB8CEB1-B92F-4D7B-BDF0-D0DDD7E93FA3}"/>
    <cellStyle name="Comma 2 4 3 4 3 3" xfId="12363" xr:uid="{F639CA0F-A939-4E77-8982-4BD9F2D94922}"/>
    <cellStyle name="Comma 2 4 3 4 4" xfId="14517" xr:uid="{816CB89F-640B-469E-A373-EE94F78C127A}"/>
    <cellStyle name="Comma 2 4 3 4 5" xfId="8181" xr:uid="{7CA42588-1AD2-4A8A-B27E-A38CF54A4FAC}"/>
    <cellStyle name="Comma 2 4 3 5" xfId="2107" xr:uid="{F9CFB099-AD06-433A-9029-17847B1EA36A}"/>
    <cellStyle name="Comma 2 4 3 5 2" xfId="4206" xr:uid="{E13F23DB-6975-4B0A-8CD0-81ACB5B66AF8}"/>
    <cellStyle name="Comma 2 4 3 5 2 2" xfId="16886" xr:uid="{575AFEE8-EE93-428A-BB6F-9F8D90686C9D}"/>
    <cellStyle name="Comma 2 4 3 5 2 3" xfId="10550" xr:uid="{0F6E7C2C-5DDA-40C0-A151-E3FD839B9959}"/>
    <cellStyle name="Comma 2 4 3 5 3" xfId="6370" xr:uid="{148E6C3C-09C4-43A5-BA83-8EAC262DB8C5}"/>
    <cellStyle name="Comma 2 4 3 5 3 2" xfId="19048" xr:uid="{D719BB1E-C7F9-4F17-996E-11A42327DB91}"/>
    <cellStyle name="Comma 2 4 3 5 3 3" xfId="12712" xr:uid="{825C4321-DA39-4B25-B69C-6CA27C7E0EAE}"/>
    <cellStyle name="Comma 2 4 3 5 4" xfId="14825" xr:uid="{EE50C559-CE1C-4974-BEFD-07F74A5A277B}"/>
    <cellStyle name="Comma 2 4 3 5 5" xfId="8489" xr:uid="{4475EBD1-F784-4F2C-94EE-938F910BEED9}"/>
    <cellStyle name="Comma 2 4 3 6" xfId="2417" xr:uid="{019EC00B-9158-4D58-9B96-94C0EB7CF59D}"/>
    <cellStyle name="Comma 2 4 3 6 2" xfId="4514" xr:uid="{88B03AE2-BC87-49D8-8484-4B016A6C79EB}"/>
    <cellStyle name="Comma 2 4 3 6 2 2" xfId="17194" xr:uid="{448CD6F1-2F0A-47DA-9116-9760BA68B9E9}"/>
    <cellStyle name="Comma 2 4 3 6 2 3" xfId="10858" xr:uid="{364A1993-2BA1-43E5-BCAB-D827FB008EAF}"/>
    <cellStyle name="Comma 2 4 3 6 3" xfId="6678" xr:uid="{33F9C3FF-AD8E-4899-B809-BEC2F68833E0}"/>
    <cellStyle name="Comma 2 4 3 6 3 2" xfId="19356" xr:uid="{2A18F4A6-A332-431B-95B5-6DC104B43C84}"/>
    <cellStyle name="Comma 2 4 3 6 3 3" xfId="13020" xr:uid="{BFDEEC6F-687F-40A1-A559-A296948EB152}"/>
    <cellStyle name="Comma 2 4 3 6 4" xfId="15133" xr:uid="{31A465B3-98DA-4AEE-8C82-09A10CB2A0C6}"/>
    <cellStyle name="Comma 2 4 3 6 5" xfId="8797" xr:uid="{CBE0764D-8A84-4AB6-B908-F0718B3B2623}"/>
    <cellStyle name="Comma 2 4 3 7" xfId="3110" xr:uid="{67AABC8A-FC87-4B9C-91A4-4D2B06881B5E}"/>
    <cellStyle name="Comma 2 4 3 7 2" xfId="15790" xr:uid="{AA512ECC-7F94-429B-ABDD-780960BC2CF4}"/>
    <cellStyle name="Comma 2 4 3 7 3" xfId="9454" xr:uid="{D2D498B3-AAC7-4A86-B1F9-B37CD2629AF4}"/>
    <cellStyle name="Comma 2 4 3 8" xfId="5209" xr:uid="{06F656B9-6FF6-4EF0-91B0-5809412EEDE5}"/>
    <cellStyle name="Comma 2 4 3 8 2" xfId="17887" xr:uid="{BF4312CD-0AF5-4691-9BEF-CEE3AE0EE795}"/>
    <cellStyle name="Comma 2 4 3 8 3" xfId="11551" xr:uid="{F775DAE2-1F12-480D-9724-C93ABA5CCD13}"/>
    <cellStyle name="Comma 2 4 3 9" xfId="13729" xr:uid="{B3185978-702F-40D3-AC6A-0FC7B1D52982}"/>
    <cellStyle name="Comma 2 4 4" xfId="774" xr:uid="{470DBB43-4993-45B9-B610-70671CFC293B}"/>
    <cellStyle name="Comma 2 4 4 2" xfId="3222" xr:uid="{889884FA-2912-45DF-A5CE-0D86A0B308CC}"/>
    <cellStyle name="Comma 2 4 4 2 2" xfId="15902" xr:uid="{724E9B16-6BEA-462E-AC2A-852958176EC1}"/>
    <cellStyle name="Comma 2 4 4 2 3" xfId="9566" xr:uid="{D83E018C-E201-43CC-A68A-760EA24CBC84}"/>
    <cellStyle name="Comma 2 4 4 3" xfId="5322" xr:uid="{B85AF460-59CD-4E18-AB24-50DB330BA0EB}"/>
    <cellStyle name="Comma 2 4 4 3 2" xfId="18000" xr:uid="{537E29CE-9D60-4698-A4DF-469F85EF3731}"/>
    <cellStyle name="Comma 2 4 4 3 3" xfId="11664" xr:uid="{8FE33185-765A-4B15-96A8-25081A963066}"/>
    <cellStyle name="Comma 2 4 4 4" xfId="13841" xr:uid="{914E43CF-2754-434A-9F93-10E939DD970B}"/>
    <cellStyle name="Comma 2 4 4 5" xfId="7505" xr:uid="{D6F018EA-E3ED-4230-8626-815E7426715B}"/>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3" xfId="10061" xr:uid="{1E4055FC-AC48-4E49-B850-F0D79F6CA83F}"/>
    <cellStyle name="Comma 2 4 6 3" xfId="5840" xr:uid="{0E45A489-0F6C-4209-95BF-728612C74EBA}"/>
    <cellStyle name="Comma 2 4 6 3 2" xfId="18518" xr:uid="{68F0998F-0DD7-4102-B805-0FBCB10AB5AF}"/>
    <cellStyle name="Comma 2 4 6 3 3" xfId="12182" xr:uid="{6615FFFE-B71F-41BA-83DB-5BE9735494B0}"/>
    <cellStyle name="Comma 2 4 6 4" xfId="14336" xr:uid="{E6BB5C92-FFD0-46D1-9F6A-5902A3C24EB7}"/>
    <cellStyle name="Comma 2 4 6 5" xfId="8000" xr:uid="{EE0489F6-9995-4578-8A52-4C9183CCA588}"/>
    <cellStyle name="Comma 2 4 7" xfId="1926" xr:uid="{5F7E87EB-D1DA-4083-93B7-0DF5DC5A5549}"/>
    <cellStyle name="Comma 2 4 7 2" xfId="4025" xr:uid="{6CAF9B7A-0F0E-4A83-9D44-60B9F699044F}"/>
    <cellStyle name="Comma 2 4 7 2 2" xfId="16705" xr:uid="{FB0473A5-A28B-4F30-93A4-5E5FF3F1C2CD}"/>
    <cellStyle name="Comma 2 4 7 2 3" xfId="10369" xr:uid="{CFB82118-0328-4771-8ACA-E38F4F495644}"/>
    <cellStyle name="Comma 2 4 7 3" xfId="6189" xr:uid="{3470D94F-486B-47E4-BD4A-7AB3D72DECBC}"/>
    <cellStyle name="Comma 2 4 7 3 2" xfId="18867" xr:uid="{5A763B36-B4B2-4A4D-81AA-4C98985454B4}"/>
    <cellStyle name="Comma 2 4 7 3 3" xfId="12531" xr:uid="{2FFC7682-F711-4E7D-B447-3D937913E5AA}"/>
    <cellStyle name="Comma 2 4 7 4" xfId="14644" xr:uid="{8558F03F-1EDB-4445-815D-0E6C93371DF2}"/>
    <cellStyle name="Comma 2 4 7 5" xfId="8308" xr:uid="{8FD1C9D4-EE74-471D-B69E-ECC0660E3586}"/>
    <cellStyle name="Comma 2 4 8" xfId="2236" xr:uid="{2B7BDBA2-A4AE-4DCF-974E-48135A5C9DD0}"/>
    <cellStyle name="Comma 2 4 8 2" xfId="4333" xr:uid="{0611DD19-0A60-4D88-9A86-30C97CB04B35}"/>
    <cellStyle name="Comma 2 4 8 2 2" xfId="17013" xr:uid="{9A0883C5-BD23-4C41-94F0-C23004BAB11E}"/>
    <cellStyle name="Comma 2 4 8 2 3" xfId="10677" xr:uid="{2122E081-DC7C-4563-883D-EBA3E231465F}"/>
    <cellStyle name="Comma 2 4 8 3" xfId="6497" xr:uid="{1DFC6F4B-F3CB-456B-A7F6-D195AFCC0FF4}"/>
    <cellStyle name="Comma 2 4 8 3 2" xfId="19175" xr:uid="{A88FF5B9-EAE2-4BC9-8A2E-A13B82B00BC7}"/>
    <cellStyle name="Comma 2 4 8 3 3" xfId="12839" xr:uid="{BADED73F-5402-43DA-B9AE-0F4D0CF8B330}"/>
    <cellStyle name="Comma 2 4 8 4" xfId="14952" xr:uid="{BA0EEC0D-9C98-4A90-975D-45B7E7C6C88C}"/>
    <cellStyle name="Comma 2 4 8 5" xfId="8616" xr:uid="{2DE3F30E-CF15-42EE-9082-13B813B236DA}"/>
    <cellStyle name="Comma 2 4 9" xfId="2986" xr:uid="{18CDA4D7-FF18-438B-A689-B36634129DDB}"/>
    <cellStyle name="Comma 2 4 9 2" xfId="15666" xr:uid="{522A728C-8B80-4E49-85C9-D5B0D10EAFD9}"/>
    <cellStyle name="Comma 2 4 9 3" xfId="9330" xr:uid="{0405B330-A124-4492-9F3C-EC71BB2A30F0}"/>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3" xfId="10974" xr:uid="{E77372D1-0278-4B34-8179-ECF4A1763A94}"/>
    <cellStyle name="Comma 2 5 10 3" xfId="6794" xr:uid="{9DC66DC5-ADD2-4D77-A87F-22E7F05BE3E8}"/>
    <cellStyle name="Comma 2 5 10 3 2" xfId="19472" xr:uid="{C2BDB73D-948F-46F2-A5C1-DF3B1DDEE8AC}"/>
    <cellStyle name="Comma 2 5 10 3 3" xfId="13136" xr:uid="{181CC5A0-541E-4DDD-B269-AF3C34AB8EBB}"/>
    <cellStyle name="Comma 2 5 10 4" xfId="15249" xr:uid="{E4792674-742A-43FF-8A07-9DA658E51749}"/>
    <cellStyle name="Comma 2 5 10 5" xfId="8913" xr:uid="{10B706D3-6E60-4E6C-A35C-36E237ACE00B}"/>
    <cellStyle name="Comma 2 5 11" xfId="2749" xr:uid="{EE7C0DCC-AB71-43DB-8248-A0F74D3D866B}"/>
    <cellStyle name="Comma 2 5 11 2" xfId="4835" xr:uid="{48D8674E-40EE-4120-8E9E-06A9A0F22139}"/>
    <cellStyle name="Comma 2 5 11 2 2" xfId="17515" xr:uid="{C568A66E-14A8-4F5F-AB15-876BC47164A1}"/>
    <cellStyle name="Comma 2 5 11 2 3" xfId="11179" xr:uid="{7CF75391-D914-44BB-9A5F-6CDE74E2AB85}"/>
    <cellStyle name="Comma 2 5 11 3" xfId="6999" xr:uid="{F04098CC-88E3-493C-944F-B8C0969457C5}"/>
    <cellStyle name="Comma 2 5 11 3 2" xfId="19677" xr:uid="{DA7F7C3F-57A3-4E52-84D6-80BEAE226BA6}"/>
    <cellStyle name="Comma 2 5 11 3 3" xfId="13341" xr:uid="{2FEC4226-5E56-425D-8AE1-8D965B03DD7B}"/>
    <cellStyle name="Comma 2 5 11 4" xfId="15454" xr:uid="{E3DAFD4D-F580-497F-BF34-6988E47F5CD5}"/>
    <cellStyle name="Comma 2 5 11 5" xfId="9118" xr:uid="{2BF58FDE-E4E5-4FDD-85AA-7C016358856E}"/>
    <cellStyle name="Comma 2 5 12" xfId="2989" xr:uid="{220969AC-B82D-48FD-A415-88EAAB477EE9}"/>
    <cellStyle name="Comma 2 5 12 2" xfId="15669" xr:uid="{C24E3160-087F-4602-BEC5-2ECCB0D9C776}"/>
    <cellStyle name="Comma 2 5 12 3" xfId="9333" xr:uid="{47E70F32-1FC5-45E2-8784-1B44D97AB9C8}"/>
    <cellStyle name="Comma 2 5 13" xfId="5069" xr:uid="{339CBA84-F87E-4ACC-A9BD-D07C19D2A549}"/>
    <cellStyle name="Comma 2 5 13 2" xfId="17749" xr:uid="{37EC9E7F-5154-4EB8-8381-293B72003889}"/>
    <cellStyle name="Comma 2 5 13 3" xfId="11413" xr:uid="{465BA738-25B9-4A41-A9EA-39EE31A0C2E4}"/>
    <cellStyle name="Comma 2 5 14" xfId="6137" xr:uid="{CB904C6D-7A68-46AB-8C97-080E7E94A1A6}"/>
    <cellStyle name="Comma 2 5 14 2" xfId="18815" xr:uid="{EAFC56BA-FDFC-48B6-A2A2-6D27EECF7976}"/>
    <cellStyle name="Comma 2 5 14 3" xfId="12479" xr:uid="{BEE1C7AF-1C12-4925-B063-E65403419B2A}"/>
    <cellStyle name="Comma 2 5 15" xfId="13608" xr:uid="{DB55D319-DBF2-4448-803F-C8C9E26D21DB}"/>
    <cellStyle name="Comma 2 5 16" xfId="7272" xr:uid="{CD065D0B-047E-4E04-8FBA-CEF895CE0791}"/>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3" xfId="11209" xr:uid="{648A4A32-ECE1-4D82-AC1E-E048E347A9CA}"/>
    <cellStyle name="Comma 2 5 2 10 3" xfId="7029" xr:uid="{F730173E-395D-4FE7-9773-1C4E8928AD8F}"/>
    <cellStyle name="Comma 2 5 2 10 3 2" xfId="19707" xr:uid="{C0070053-E19F-4014-8909-B70984630A65}"/>
    <cellStyle name="Comma 2 5 2 10 3 3" xfId="13371" xr:uid="{44B82D95-E5E9-4C86-93F7-65A77EC28ECE}"/>
    <cellStyle name="Comma 2 5 2 10 4" xfId="15484" xr:uid="{B24B390C-CC26-4E91-BC0A-6BD70CAD176C}"/>
    <cellStyle name="Comma 2 5 2 10 5" xfId="9148" xr:uid="{376DEF09-16FF-4DDF-8253-02E53AE4A195}"/>
    <cellStyle name="Comma 2 5 2 11" xfId="3045" xr:uid="{7DFEE16F-9D19-4011-9B06-87E6D83DEF28}"/>
    <cellStyle name="Comma 2 5 2 11 2" xfId="15725" xr:uid="{043D1035-FE61-482D-820E-C0D7E00EF85F}"/>
    <cellStyle name="Comma 2 5 2 11 3" xfId="9389" xr:uid="{1C93A1B5-2136-4597-B7C5-3666BB59C5D8}"/>
    <cellStyle name="Comma 2 5 2 12" xfId="5142" xr:uid="{5BCC530C-8BEA-4B6E-AF14-332CB2FA9BEA}"/>
    <cellStyle name="Comma 2 5 2 12 2" xfId="17820" xr:uid="{C097391F-E909-43E0-89ED-222C79CB55F5}"/>
    <cellStyle name="Comma 2 5 2 12 3" xfId="11484" xr:uid="{930BFA61-FAF5-48C5-BBB2-86A53FC56A60}"/>
    <cellStyle name="Comma 2 5 2 13" xfId="5650" xr:uid="{A986A4F3-FADC-4B9D-BF18-B17CCB50074F}"/>
    <cellStyle name="Comma 2 5 2 13 2" xfId="18328" xr:uid="{476F4328-1D52-4556-B2C8-C96BDCF96073}"/>
    <cellStyle name="Comma 2 5 2 13 3" xfId="11992" xr:uid="{CCBB8D5F-AE17-46A1-B9FA-BC7457231406}"/>
    <cellStyle name="Comma 2 5 2 14" xfId="13664" xr:uid="{67A8F396-DA97-4FE2-880D-F0F284999A57}"/>
    <cellStyle name="Comma 2 5 2 15" xfId="7328" xr:uid="{C632118B-2AE4-4C60-B47C-E224A979B69B}"/>
    <cellStyle name="Comma 2 5 2 2" xfId="708" xr:uid="{BA9993DF-C2A1-4EA2-B582-727128B91C8B}"/>
    <cellStyle name="Comma 2 5 2 2 10" xfId="5267" xr:uid="{8F52CBBD-76BC-4ABF-9C3E-B53649A0532D}"/>
    <cellStyle name="Comma 2 5 2 2 10 2" xfId="17945" xr:uid="{CA0F16FD-EBC1-4D47-8FEB-2D21BD2B584C}"/>
    <cellStyle name="Comma 2 5 2 2 10 3" xfId="11609" xr:uid="{DB5A1ACD-73D0-43F5-BB59-560F7C877D4A}"/>
    <cellStyle name="Comma 2 5 2 2 11" xfId="5046" xr:uid="{F8AF2B59-007C-4734-B240-7715F6DF661D}"/>
    <cellStyle name="Comma 2 5 2 2 11 2" xfId="17726" xr:uid="{294487E0-9457-4749-ACF2-A9DCB750FABE}"/>
    <cellStyle name="Comma 2 5 2 2 11 3" xfId="11390" xr:uid="{EE770F46-B4A0-414A-97A3-4EBD89CC1F79}"/>
    <cellStyle name="Comma 2 5 2 2 12" xfId="13786" xr:uid="{6E0CD76C-936A-4CD3-AB57-6391C829DFDF}"/>
    <cellStyle name="Comma 2 5 2 2 13" xfId="7450" xr:uid="{619214DE-4B7E-4C80-817D-4233AA6FC782}"/>
    <cellStyle name="Comma 2 5 2 2 2" xfId="1020" xr:uid="{AD87D740-9C89-416B-BA85-50234977BA07}"/>
    <cellStyle name="Comma 2 5 2 2 2 2" xfId="3460" xr:uid="{E74482FD-CB9E-45B9-914B-7E44B753CCE5}"/>
    <cellStyle name="Comma 2 5 2 2 2 2 2" xfId="16140" xr:uid="{ECD478CE-3D70-4B8B-B9F4-D17A976D6F74}"/>
    <cellStyle name="Comma 2 5 2 2 2 2 3" xfId="9804" xr:uid="{F08E53B0-3EE5-4ADB-8756-A645FAC86AE6}"/>
    <cellStyle name="Comma 2 5 2 2 2 3" xfId="5563" xr:uid="{9700B3E0-0BE2-483F-86F8-7674937FF7F9}"/>
    <cellStyle name="Comma 2 5 2 2 2 3 2" xfId="18241" xr:uid="{093B2242-3705-4B9A-B022-55F754FE299E}"/>
    <cellStyle name="Comma 2 5 2 2 2 3 3" xfId="11905" xr:uid="{852D916D-D148-477A-B177-E8A93584374A}"/>
    <cellStyle name="Comma 2 5 2 2 2 4" xfId="14079" xr:uid="{50291003-E91B-4CBC-9670-55F1D68ACB9B}"/>
    <cellStyle name="Comma 2 5 2 2 2 5" xfId="7743" xr:uid="{3B6CB70A-25A3-4487-9E21-26A85011E747}"/>
    <cellStyle name="Comma 2 5 2 2 3" xfId="1338" xr:uid="{2E402DB6-67F2-4749-914F-2EB25C6032D5}"/>
    <cellStyle name="Comma 2 5 2 2 3 2" xfId="3671" xr:uid="{F60CBBB6-1E6F-404F-B11B-88375016CFDA}"/>
    <cellStyle name="Comma 2 5 2 2 3 2 2" xfId="16351" xr:uid="{777E2BFD-CF5D-454D-B1EC-22A31D9BF103}"/>
    <cellStyle name="Comma 2 5 2 2 3 2 3" xfId="10015" xr:uid="{F9F1D95F-A75A-4579-B3FD-8373D275958B}"/>
    <cellStyle name="Comma 2 5 2 2 3 3" xfId="5789" xr:uid="{0EB78D75-5369-44D0-A2D8-23DA5ACFE3E5}"/>
    <cellStyle name="Comma 2 5 2 2 3 3 2" xfId="18467" xr:uid="{9C887FF3-7069-45D4-B0BB-878CD0C08A46}"/>
    <cellStyle name="Comma 2 5 2 2 3 3 3" xfId="12131" xr:uid="{1D26857E-78AA-4D4C-B791-5BF57B8DA89A}"/>
    <cellStyle name="Comma 2 5 2 2 3 4" xfId="14290" xr:uid="{9A5D2B84-3454-4C81-B332-59CB79A29041}"/>
    <cellStyle name="Comma 2 5 2 2 3 5" xfId="7954" xr:uid="{85261C54-C591-419D-952C-20C6BD5067DB}"/>
    <cellStyle name="Comma 2 5 2 2 4" xfId="1653" xr:uid="{87FA1134-DA95-4DA8-8C14-E8EF6EC306A9}"/>
    <cellStyle name="Comma 2 5 2 2 4 2" xfId="3955" xr:uid="{720B35A0-E15C-457C-9574-6954E04F2A21}"/>
    <cellStyle name="Comma 2 5 2 2 4 2 2" xfId="16635" xr:uid="{70640141-269D-48B0-8417-449CE077BBF7}"/>
    <cellStyle name="Comma 2 5 2 2 4 2 3" xfId="10299" xr:uid="{D9BD7BBA-FB1A-47F6-9C90-D27A2A590C62}"/>
    <cellStyle name="Comma 2 5 2 2 4 3" xfId="6078" xr:uid="{DCA41701-DCCA-4F0A-9B46-56CFF61F6189}"/>
    <cellStyle name="Comma 2 5 2 2 4 3 2" xfId="18756" xr:uid="{02763C36-7481-4DFD-990A-E569FC588203}"/>
    <cellStyle name="Comma 2 5 2 2 4 3 3" xfId="12420" xr:uid="{B23906C9-AC5A-442F-9FB8-5C38F4620802}"/>
    <cellStyle name="Comma 2 5 2 2 4 4" xfId="14574" xr:uid="{147DAFB5-0DE2-482B-85CA-0D2F6F6E32D0}"/>
    <cellStyle name="Comma 2 5 2 2 4 5" xfId="8238" xr:uid="{FA2AE892-639F-41F3-97FA-74B13E813A37}"/>
    <cellStyle name="Comma 2 5 2 2 5" xfId="2164" xr:uid="{94054972-D539-411F-B6AC-AA96FACA979F}"/>
    <cellStyle name="Comma 2 5 2 2 5 2" xfId="4263" xr:uid="{DAE56784-9D3B-4A1B-9CF0-B1EFDB9F43AC}"/>
    <cellStyle name="Comma 2 5 2 2 5 2 2" xfId="16943" xr:uid="{1388A71D-83EC-4B84-A91B-0445AF657F79}"/>
    <cellStyle name="Comma 2 5 2 2 5 2 3" xfId="10607" xr:uid="{37FDEBB9-7699-4D77-A7EB-773498457692}"/>
    <cellStyle name="Comma 2 5 2 2 5 3" xfId="6427" xr:uid="{07C978AE-9D54-4213-A886-BA89D8B6DBC4}"/>
    <cellStyle name="Comma 2 5 2 2 5 3 2" xfId="19105" xr:uid="{B5452E2C-F571-4C92-8179-E918B9DB6B85}"/>
    <cellStyle name="Comma 2 5 2 2 5 3 3" xfId="12769" xr:uid="{E62985A0-7DCD-4482-9EC7-12B1264E90D3}"/>
    <cellStyle name="Comma 2 5 2 2 5 4" xfId="14882" xr:uid="{7C850C4F-74D7-4C7B-8802-7DB82FFE76AF}"/>
    <cellStyle name="Comma 2 5 2 2 5 5" xfId="8546" xr:uid="{7B7B57E3-13FD-4F03-B37E-C38734D3B865}"/>
    <cellStyle name="Comma 2 5 2 2 6" xfId="2474" xr:uid="{3D366744-A3DD-4715-8B54-B6ABCD4962AF}"/>
    <cellStyle name="Comma 2 5 2 2 6 2" xfId="4571" xr:uid="{5E7D3290-30E6-491C-A571-3311233190EB}"/>
    <cellStyle name="Comma 2 5 2 2 6 2 2" xfId="17251" xr:uid="{8C3A9F21-D1B4-4C52-AEE6-3D271CB43D4F}"/>
    <cellStyle name="Comma 2 5 2 2 6 2 3" xfId="10915" xr:uid="{1F1C6956-EF2E-4E1F-A607-C1300C29EFDF}"/>
    <cellStyle name="Comma 2 5 2 2 6 3" xfId="6735" xr:uid="{ED7A72C4-A23F-49A3-9427-23455D9596D6}"/>
    <cellStyle name="Comma 2 5 2 2 6 3 2" xfId="19413" xr:uid="{7051CE5F-2532-4C36-B2EF-4948DA9D4BFC}"/>
    <cellStyle name="Comma 2 5 2 2 6 3 3" xfId="13077" xr:uid="{8C2F1C9C-F9CC-426C-8895-14AADBE4A830}"/>
    <cellStyle name="Comma 2 5 2 2 6 4" xfId="15190" xr:uid="{509C5985-962F-49C7-9350-B062CBFE308D}"/>
    <cellStyle name="Comma 2 5 2 2 6 5" xfId="8854" xr:uid="{82CEB6C0-0519-400E-936B-09065F05F8D5}"/>
    <cellStyle name="Comma 2 5 2 2 7" xfId="2696" xr:uid="{F9FCFF83-EC22-4CD7-949C-6C3252FFBA1B}"/>
    <cellStyle name="Comma 2 5 2 2 7 2" xfId="4789" xr:uid="{C651EE6C-CEC7-453E-894F-DA9C3100BF91}"/>
    <cellStyle name="Comma 2 5 2 2 7 2 2" xfId="17469" xr:uid="{51EE1F76-77F5-4430-BA47-39014F1C030F}"/>
    <cellStyle name="Comma 2 5 2 2 7 2 3" xfId="11133" xr:uid="{684A9394-5EB4-4540-9947-18A2F7F5000E}"/>
    <cellStyle name="Comma 2 5 2 2 7 3" xfId="6953" xr:uid="{A06DE20A-7673-4CF7-AF29-112F5BB33B5E}"/>
    <cellStyle name="Comma 2 5 2 2 7 3 2" xfId="19631" xr:uid="{F70782A2-EB49-4B3B-AAB1-5620B81214E2}"/>
    <cellStyle name="Comma 2 5 2 2 7 3 3" xfId="13295" xr:uid="{82F707A3-4FCA-4448-BFB0-C8A306F8C7AD}"/>
    <cellStyle name="Comma 2 5 2 2 7 4" xfId="15408" xr:uid="{AAE0E60E-80D2-49A8-AC25-C969E717A202}"/>
    <cellStyle name="Comma 2 5 2 2 7 5" xfId="9072" xr:uid="{BBB2F8A3-6452-4333-873E-69E111E60A3A}"/>
    <cellStyle name="Comma 2 5 2 2 8" xfId="2909" xr:uid="{35EB9348-3EB6-4099-89E4-672E8FDBD5C2}"/>
    <cellStyle name="Comma 2 5 2 2 8 2" xfId="4994" xr:uid="{5F5079BD-139C-466D-BC1A-34A80956D424}"/>
    <cellStyle name="Comma 2 5 2 2 8 2 2" xfId="17674" xr:uid="{55504474-2400-4C17-8657-851AAC9FBF68}"/>
    <cellStyle name="Comma 2 5 2 2 8 2 3" xfId="11338" xr:uid="{79131CB5-E07F-4FA2-9139-E3F9B636FC77}"/>
    <cellStyle name="Comma 2 5 2 2 8 3" xfId="7158" xr:uid="{C76FCCAD-8518-4838-A770-B6DAED666256}"/>
    <cellStyle name="Comma 2 5 2 2 8 3 2" xfId="19836" xr:uid="{393ABC5A-2012-40C4-9CBB-B34CBF35E13F}"/>
    <cellStyle name="Comma 2 5 2 2 8 3 3" xfId="13500" xr:uid="{F56F8FA0-6D84-48F4-8963-981B5B7AB6E3}"/>
    <cellStyle name="Comma 2 5 2 2 8 4" xfId="15613" xr:uid="{A7789503-66CE-4AD4-AE78-9E42F7DC6AF1}"/>
    <cellStyle name="Comma 2 5 2 2 8 5" xfId="9277" xr:uid="{F91B10BC-872A-4FA6-ADB4-0EC7E9B1AB3F}"/>
    <cellStyle name="Comma 2 5 2 2 9" xfId="3167" xr:uid="{4F3F5897-27DC-40FD-8843-9FC3D981B1CD}"/>
    <cellStyle name="Comma 2 5 2 2 9 2" xfId="15847" xr:uid="{B8A256ED-498A-4959-B17F-4829DCFD8D92}"/>
    <cellStyle name="Comma 2 5 2 2 9 3" xfId="9511" xr:uid="{6267937D-21B6-4037-853D-BBE03ADF58E9}"/>
    <cellStyle name="Comma 2 5 2 3" xfId="913" xr:uid="{54426CFA-DA24-4602-9D31-F0F084DD225F}"/>
    <cellStyle name="Comma 2 5 2 3 10" xfId="6144" xr:uid="{E6425089-3973-46ED-BE7C-EF991E9747AD}"/>
    <cellStyle name="Comma 2 5 2 3 10 2" xfId="18822" xr:uid="{13FAD358-C3A7-438D-8C2E-E8CEEF4E1EA0}"/>
    <cellStyle name="Comma 2 5 2 3 10 3" xfId="12486" xr:uid="{BF09EFAA-BBC2-4FF3-AFF0-A872BDADACB6}"/>
    <cellStyle name="Comma 2 5 2 3 11" xfId="13972" xr:uid="{9E08CB71-AEE5-4E5B-A176-D6B56D84D30E}"/>
    <cellStyle name="Comma 2 5 2 3 12" xfId="7636" xr:uid="{1D8D213A-B489-4264-9DDC-EFA3B78DBDDC}"/>
    <cellStyle name="Comma 2 5 2 3 2" xfId="1231" xr:uid="{8807114C-B2E8-4AFE-A57E-46491907F378}"/>
    <cellStyle name="Comma 2 5 2 3 2 2" xfId="3604" xr:uid="{F7325EDA-351F-4EC8-AED7-5832058A41BD}"/>
    <cellStyle name="Comma 2 5 2 3 2 2 2" xfId="16284" xr:uid="{EFD3A25B-8F0F-48AA-94F1-12FBE6991C58}"/>
    <cellStyle name="Comma 2 5 2 3 2 2 3" xfId="9948" xr:uid="{9CA336B1-72F0-4BBD-95E7-E8AB92B24FC0}"/>
    <cellStyle name="Comma 2 5 2 3 2 3" xfId="5716" xr:uid="{40484F75-4307-46BE-BC57-3643A2FB07E9}"/>
    <cellStyle name="Comma 2 5 2 3 2 3 2" xfId="18394" xr:uid="{1284B284-3D4E-407C-BF2A-87E6BDD16B94}"/>
    <cellStyle name="Comma 2 5 2 3 2 3 3" xfId="12058" xr:uid="{6D8DC537-F948-4B1D-9602-CAD676F46A19}"/>
    <cellStyle name="Comma 2 5 2 3 2 4" xfId="14223" xr:uid="{5CFF064B-EB58-4A14-AA26-4DBD4BD9B67B}"/>
    <cellStyle name="Comma 2 5 2 3 2 5" xfId="7887" xr:uid="{D40A5B88-1E0B-4CA1-9631-3A64F72BA3FD}"/>
    <cellStyle name="Comma 2 5 2 3 3" xfId="1546" xr:uid="{2BD4382A-087A-42FD-B9B2-1620D481B10E}"/>
    <cellStyle name="Comma 2 5 2 3 3 2" xfId="3848" xr:uid="{1AA3075A-E30E-49D7-A4CA-1F338B683436}"/>
    <cellStyle name="Comma 2 5 2 3 3 2 2" xfId="16528" xr:uid="{50B64FEC-2DDD-4020-85F9-21C479DE0CDE}"/>
    <cellStyle name="Comma 2 5 2 3 3 2 3" xfId="10192" xr:uid="{C864961E-F559-422B-87BC-FCBDDB4C6821}"/>
    <cellStyle name="Comma 2 5 2 3 3 3" xfId="5971" xr:uid="{466898C5-0F55-4BA3-95C6-BC9EA4C250E2}"/>
    <cellStyle name="Comma 2 5 2 3 3 3 2" xfId="18649" xr:uid="{8042F232-A0C5-4950-814F-58C0FAA04EE8}"/>
    <cellStyle name="Comma 2 5 2 3 3 3 3" xfId="12313" xr:uid="{9A1EDFDF-D8FF-4248-9FF4-054DE66FBA26}"/>
    <cellStyle name="Comma 2 5 2 3 3 4" xfId="14467" xr:uid="{41061D98-C02C-415E-B2F0-88D1FA9C8058}"/>
    <cellStyle name="Comma 2 5 2 3 3 5" xfId="8131" xr:uid="{9F497AFC-58AE-4CDB-AC94-F2B91B64FBE0}"/>
    <cellStyle name="Comma 2 5 2 3 4" xfId="2057" xr:uid="{52889DF5-E6DC-4302-9BFF-7F6E1739480C}"/>
    <cellStyle name="Comma 2 5 2 3 4 2" xfId="4156" xr:uid="{20CEFDDD-295D-4805-A727-77C4A6B792E6}"/>
    <cellStyle name="Comma 2 5 2 3 4 2 2" xfId="16836" xr:uid="{58C7B2C2-A8CD-4629-974B-B965DAD65203}"/>
    <cellStyle name="Comma 2 5 2 3 4 2 3" xfId="10500" xr:uid="{3E8AB1E3-3810-4E4D-BD3F-5DF4C2E55F14}"/>
    <cellStyle name="Comma 2 5 2 3 4 3" xfId="6320" xr:uid="{13A7617E-7969-44EA-B075-6F07E27B4E4C}"/>
    <cellStyle name="Comma 2 5 2 3 4 3 2" xfId="18998" xr:uid="{2EB7CD4D-357F-448C-A81E-A791F29F3CFA}"/>
    <cellStyle name="Comma 2 5 2 3 4 3 3" xfId="12662" xr:uid="{7213AFF7-A517-4AC0-8112-37681BB6C30A}"/>
    <cellStyle name="Comma 2 5 2 3 4 4" xfId="14775" xr:uid="{A11FD02D-54B1-4A8B-AF05-56778A4C38C1}"/>
    <cellStyle name="Comma 2 5 2 3 4 5" xfId="8439" xr:uid="{77390F68-CC2C-4920-A6BC-0DF98F01BAB8}"/>
    <cellStyle name="Comma 2 5 2 3 5" xfId="2367" xr:uid="{B874092C-1165-4F55-835B-76EDF90EC19E}"/>
    <cellStyle name="Comma 2 5 2 3 5 2" xfId="4464" xr:uid="{731174C3-0138-40CD-A1DA-E57D3DF079B1}"/>
    <cellStyle name="Comma 2 5 2 3 5 2 2" xfId="17144" xr:uid="{D288A606-3CC9-48F8-AE25-B84CA8A1A594}"/>
    <cellStyle name="Comma 2 5 2 3 5 2 3" xfId="10808" xr:uid="{D178C6E7-2805-4C86-8282-7FD633463232}"/>
    <cellStyle name="Comma 2 5 2 3 5 3" xfId="6628" xr:uid="{4E73A5DA-E5BE-4A34-80F2-7FBBE90687A2}"/>
    <cellStyle name="Comma 2 5 2 3 5 3 2" xfId="19306" xr:uid="{E65E8270-D9F2-491C-A38D-B0487E8E8088}"/>
    <cellStyle name="Comma 2 5 2 3 5 3 3" xfId="12970" xr:uid="{93CD87B9-D21D-4495-A79F-379D71CD8ADF}"/>
    <cellStyle name="Comma 2 5 2 3 5 4" xfId="15083" xr:uid="{5E19AA5C-6D2E-4A5A-9A54-F9091EED87BF}"/>
    <cellStyle name="Comma 2 5 2 3 5 5" xfId="8747" xr:uid="{F1ABBBF7-3C1C-41D4-898C-F2443ED34B57}"/>
    <cellStyle name="Comma 2 5 2 3 6" xfId="2629" xr:uid="{8B44EC49-5A48-4AA9-9E72-FC225F15D053}"/>
    <cellStyle name="Comma 2 5 2 3 6 2" xfId="4722" xr:uid="{B07DA343-908A-4276-9040-D4AD9EC20FA1}"/>
    <cellStyle name="Comma 2 5 2 3 6 2 2" xfId="17402" xr:uid="{204064C1-E798-4ACC-A64F-D4EE2AE5219A}"/>
    <cellStyle name="Comma 2 5 2 3 6 2 3" xfId="11066" xr:uid="{7F9670B7-FBB5-4762-A3F4-3BAC66192005}"/>
    <cellStyle name="Comma 2 5 2 3 6 3" xfId="6886" xr:uid="{D37F7356-68A3-4DCC-A018-6898D9C96CB1}"/>
    <cellStyle name="Comma 2 5 2 3 6 3 2" xfId="19564" xr:uid="{B5F77403-9C00-4C5E-B455-08D2E8010EAE}"/>
    <cellStyle name="Comma 2 5 2 3 6 3 3" xfId="13228" xr:uid="{2401CD73-D0DE-49AA-87E6-FCF99F32B8F2}"/>
    <cellStyle name="Comma 2 5 2 3 6 4" xfId="15341" xr:uid="{2E5C6542-099B-4149-84C6-CAB4F25F8FA8}"/>
    <cellStyle name="Comma 2 5 2 3 6 5" xfId="9005" xr:uid="{90C6B119-CF32-4256-A3AF-2B9E599F6FF4}"/>
    <cellStyle name="Comma 2 5 2 3 7" xfId="2842" xr:uid="{4C95215C-7449-45BE-A951-79677ECE0C77}"/>
    <cellStyle name="Comma 2 5 2 3 7 2" xfId="4927" xr:uid="{5038F3E0-6087-4F67-95EF-496B8FA54372}"/>
    <cellStyle name="Comma 2 5 2 3 7 2 2" xfId="17607" xr:uid="{65640C3E-35DB-478E-B838-A17772E90AC2}"/>
    <cellStyle name="Comma 2 5 2 3 7 2 3" xfId="11271" xr:uid="{7A854178-251F-4E78-8CB1-56408FD597E0}"/>
    <cellStyle name="Comma 2 5 2 3 7 3" xfId="7091" xr:uid="{BDB17CA2-813C-47B3-9DF5-C3C3C9B52559}"/>
    <cellStyle name="Comma 2 5 2 3 7 3 2" xfId="19769" xr:uid="{A04F78BE-D2BF-4FFF-BCBA-492923A8C1B0}"/>
    <cellStyle name="Comma 2 5 2 3 7 3 3" xfId="13433" xr:uid="{1E3BA3C9-5EFE-4779-A395-CAFAE3DC786C}"/>
    <cellStyle name="Comma 2 5 2 3 7 4" xfId="15546" xr:uid="{DB749170-8F84-4B8B-B44D-0BF6A41FCDC1}"/>
    <cellStyle name="Comma 2 5 2 3 7 5" xfId="9210" xr:uid="{03C1486B-84CE-4D63-A50A-AB5352D7D85B}"/>
    <cellStyle name="Comma 2 5 2 3 8" xfId="3353" xr:uid="{87C215A3-8BB9-4F51-A680-E793AB4EDF35}"/>
    <cellStyle name="Comma 2 5 2 3 8 2" xfId="16033" xr:uid="{FDEDB4B9-D3FA-4446-B0D0-8FBD4175B31B}"/>
    <cellStyle name="Comma 2 5 2 3 8 3" xfId="9697" xr:uid="{0370053C-000A-4187-BC7D-BCBC9D5DCB54}"/>
    <cellStyle name="Comma 2 5 2 3 9" xfId="5456" xr:uid="{6D72A99A-70B9-4E8A-82FF-C4589F1D2F0B}"/>
    <cellStyle name="Comma 2 5 2 3 9 2" xfId="18134" xr:uid="{AAD0C47B-C094-4398-91F9-E19CE2F9BD01}"/>
    <cellStyle name="Comma 2 5 2 3 9 3" xfId="11798" xr:uid="{2772ECE5-398B-4493-BC25-44DA87BB3588}"/>
    <cellStyle name="Comma 2 5 2 4" xfId="831" xr:uid="{887CE671-42D3-4A8F-86EF-8E1C98CC19B6}"/>
    <cellStyle name="Comma 2 5 2 4 2" xfId="3279" xr:uid="{0AC11AE1-9871-4DD2-91D5-D86BBA950EF9}"/>
    <cellStyle name="Comma 2 5 2 4 2 2" xfId="15959" xr:uid="{134E70B8-3783-4EE7-8AD0-4C981B97D0FC}"/>
    <cellStyle name="Comma 2 5 2 4 2 3" xfId="9623" xr:uid="{333A75E9-06F4-4CD6-8216-95DE1EEA629F}"/>
    <cellStyle name="Comma 2 5 2 4 3" xfId="5379" xr:uid="{3092A111-BA8B-47B8-B70B-D112A1CC4044}"/>
    <cellStyle name="Comma 2 5 2 4 3 2" xfId="18057" xr:uid="{33D77C1C-95E7-415B-9C5B-4A192E8E6633}"/>
    <cellStyle name="Comma 2 5 2 4 3 3" xfId="11721" xr:uid="{3D444C28-5030-4777-8D82-70F1FEAED202}"/>
    <cellStyle name="Comma 2 5 2 4 4" xfId="13898" xr:uid="{24C0A591-6B5A-4471-84F2-A68B98837807}"/>
    <cellStyle name="Comma 2 5 2 4 5" xfId="7562" xr:uid="{D03DC134-0CBD-41BF-B206-0F9B9C4D7F2C}"/>
    <cellStyle name="Comma 2 5 2 5" xfId="1157" xr:uid="{6A3ADE26-2C77-4DB8-BCD6-02CF0C78C463}"/>
    <cellStyle name="Comma 2 5 2 5 2" xfId="3542" xr:uid="{DAE4F504-D5EF-4D92-BAE1-F4F3BF240B3B}"/>
    <cellStyle name="Comma 2 5 2 5 2 2" xfId="16222" xr:uid="{BAF22ABE-C6BA-4C60-9A3B-C8901499D7B2}"/>
    <cellStyle name="Comma 2 5 2 5 2 3" xfId="9886" xr:uid="{DC78E97A-8815-4487-9D01-4CBF9CB1DC76}"/>
    <cellStyle name="Comma 2 5 2 5 3" xfId="5651" xr:uid="{9D71CE21-1C8A-4C27-8D50-EFEDB6F36EEA}"/>
    <cellStyle name="Comma 2 5 2 5 3 2" xfId="18329" xr:uid="{BD77AA5D-092B-484F-AD71-5C4F26653432}"/>
    <cellStyle name="Comma 2 5 2 5 3 3" xfId="11993" xr:uid="{82A61BB4-BBA3-419A-B6EA-CB4DD4BB9A36}"/>
    <cellStyle name="Comma 2 5 2 5 4" xfId="14161" xr:uid="{C0F4BBF9-6FB2-49C4-BD11-D2200EAB12A9}"/>
    <cellStyle name="Comma 2 5 2 5 5" xfId="7825" xr:uid="{29611E8E-57CE-496B-8816-EC4B5BC0ADF7}"/>
    <cellStyle name="Comma 2 5 2 6" xfId="1470" xr:uid="{FEDE54FE-D977-4261-98C5-0C8B1CF12D33}"/>
    <cellStyle name="Comma 2 5 2 6 2" xfId="3774" xr:uid="{C6EDEE8E-22DA-4E2F-956E-33C1EDB61329}"/>
    <cellStyle name="Comma 2 5 2 6 2 2" xfId="16454" xr:uid="{1D9480AF-65EE-4293-9E79-C987B6E9A27D}"/>
    <cellStyle name="Comma 2 5 2 6 2 3" xfId="10118" xr:uid="{7C82A3C0-8B01-446A-9312-3627319A9BA4}"/>
    <cellStyle name="Comma 2 5 2 6 3" xfId="5897" xr:uid="{DA376036-8F1E-488E-9602-91BE05D201D0}"/>
    <cellStyle name="Comma 2 5 2 6 3 2" xfId="18575" xr:uid="{A770269E-D123-43A6-8ED2-187A22F294B7}"/>
    <cellStyle name="Comma 2 5 2 6 3 3" xfId="12239" xr:uid="{D7E6E72F-2D1B-4EB5-A10F-DAF50737463F}"/>
    <cellStyle name="Comma 2 5 2 6 4" xfId="14393" xr:uid="{F3C2C37A-E43B-49C7-9AD5-220EA5F171FC}"/>
    <cellStyle name="Comma 2 5 2 6 5" xfId="8057" xr:uid="{41A1F586-FEB1-4915-84B8-B03D460569ED}"/>
    <cellStyle name="Comma 2 5 2 7" xfId="1983" xr:uid="{D6EAE9F3-D155-4B5C-B4FE-C4E95F4DE1FC}"/>
    <cellStyle name="Comma 2 5 2 7 2" xfId="4082" xr:uid="{7BAEE502-5915-4A7A-90AC-55042A4E0BCF}"/>
    <cellStyle name="Comma 2 5 2 7 2 2" xfId="16762" xr:uid="{B4411BD3-4D08-451C-959B-E04C61BE8575}"/>
    <cellStyle name="Comma 2 5 2 7 2 3" xfId="10426" xr:uid="{668BE4E7-06BD-435D-AF8F-E627C7C1312A}"/>
    <cellStyle name="Comma 2 5 2 7 3" xfId="6246" xr:uid="{60341152-14DE-4CA4-BB14-932108BCCE4A}"/>
    <cellStyle name="Comma 2 5 2 7 3 2" xfId="18924" xr:uid="{3FAB3657-A5CA-4D0B-8842-10CD77A75932}"/>
    <cellStyle name="Comma 2 5 2 7 3 3" xfId="12588" xr:uid="{E6199721-7FB0-4862-9CEF-2C020ED3731A}"/>
    <cellStyle name="Comma 2 5 2 7 4" xfId="14701" xr:uid="{EECDAAC1-ABDC-4E94-81C3-80DAD94E2DD8}"/>
    <cellStyle name="Comma 2 5 2 7 5" xfId="8365" xr:uid="{EC9F1250-E1C4-49E3-8A37-B5411F4BBFC8}"/>
    <cellStyle name="Comma 2 5 2 8" xfId="2293" xr:uid="{818C564A-71C1-43BC-B9E3-C346A483D66D}"/>
    <cellStyle name="Comma 2 5 2 8 2" xfId="4390" xr:uid="{0935AF07-A26A-4C5B-B55A-22E46EE25B43}"/>
    <cellStyle name="Comma 2 5 2 8 2 2" xfId="17070" xr:uid="{8E217DF4-C77A-403A-98DC-784F1BEB6DA0}"/>
    <cellStyle name="Comma 2 5 2 8 2 3" xfId="10734" xr:uid="{02DF9D19-1759-47EA-973F-111ABCD7A0C4}"/>
    <cellStyle name="Comma 2 5 2 8 3" xfId="6554" xr:uid="{152E2473-114E-4F34-AFA6-1272B91F4D7D}"/>
    <cellStyle name="Comma 2 5 2 8 3 2" xfId="19232" xr:uid="{DAA22751-3580-4829-8175-C64F04CA0331}"/>
    <cellStyle name="Comma 2 5 2 8 3 3" xfId="12896" xr:uid="{FAA49144-28F9-4253-A012-B028C7FA0251}"/>
    <cellStyle name="Comma 2 5 2 8 4" xfId="15009" xr:uid="{4714E9F1-6A71-4947-B54A-D16FB7CB7380}"/>
    <cellStyle name="Comma 2 5 2 8 5" xfId="8673" xr:uid="{EAC316AE-BE40-45DD-B482-0ECB519325BC}"/>
    <cellStyle name="Comma 2 5 2 9" xfId="2567" xr:uid="{083F4341-EE27-4EF0-87E1-CBD4C505E806}"/>
    <cellStyle name="Comma 2 5 2 9 2" xfId="4660" xr:uid="{67AA5CB2-802E-416C-9153-4FF9142CA49A}"/>
    <cellStyle name="Comma 2 5 2 9 2 2" xfId="17340" xr:uid="{D2748CAD-FACF-478D-98C0-0406C252911A}"/>
    <cellStyle name="Comma 2 5 2 9 2 3" xfId="11004" xr:uid="{730B6D11-63D3-46B9-9143-F16C8E2B0ABC}"/>
    <cellStyle name="Comma 2 5 2 9 3" xfId="6824" xr:uid="{BE32BE04-4B0C-4510-BFB2-C425E0599A52}"/>
    <cellStyle name="Comma 2 5 2 9 3 2" xfId="19502" xr:uid="{627B4215-6561-4312-A860-EBA662559281}"/>
    <cellStyle name="Comma 2 5 2 9 3 3" xfId="13166" xr:uid="{3FB5145E-964E-4C6D-BA73-291A2F0CF6A8}"/>
    <cellStyle name="Comma 2 5 2 9 4" xfId="15279" xr:uid="{D2A9012C-EC83-46DF-84DF-E2148F01D8BB}"/>
    <cellStyle name="Comma 2 5 2 9 5" xfId="8943" xr:uid="{B8CB2481-620A-47A9-94AF-B521EE0AA5F9}"/>
    <cellStyle name="Comma 2 5 3" xfId="648" xr:uid="{8E0E6FF6-E872-4FBE-852B-4E5A791FF055}"/>
    <cellStyle name="Comma 2 5 3 10" xfId="5212" xr:uid="{945152B4-3497-4EFB-B182-CB086023A54B}"/>
    <cellStyle name="Comma 2 5 3 10 2" xfId="17890" xr:uid="{DD24BDDB-7A19-47E8-9C36-6A7181D22A61}"/>
    <cellStyle name="Comma 2 5 3 10 3" xfId="11554" xr:uid="{F0200061-255A-4172-BF74-A6FA521F3A71}"/>
    <cellStyle name="Comma 2 5 3 11" xfId="6124" xr:uid="{049E573E-8989-4BC0-B69E-C8F32B3C6184}"/>
    <cellStyle name="Comma 2 5 3 11 2" xfId="18802" xr:uid="{37CA9B97-DCF2-478E-AB01-4589967A60E9}"/>
    <cellStyle name="Comma 2 5 3 11 3" xfId="12466" xr:uid="{2B9E8F8B-3EA3-4598-916F-9F92FDA253EE}"/>
    <cellStyle name="Comma 2 5 3 12" xfId="13732" xr:uid="{52D6AF21-293C-4BDD-84A5-C1E376F9334B}"/>
    <cellStyle name="Comma 2 5 3 13" xfId="7396" xr:uid="{26D62C25-7688-486B-AF31-982B349268B9}"/>
    <cellStyle name="Comma 2 5 3 2" xfId="966" xr:uid="{595A0959-FCFA-4FB5-A7D8-AF9A6F1B6CEF}"/>
    <cellStyle name="Comma 2 5 3 2 2" xfId="3406" xr:uid="{1F8D1EA2-476C-4AEA-9B96-9ACB1C5EC857}"/>
    <cellStyle name="Comma 2 5 3 2 2 2" xfId="16086" xr:uid="{6E246A50-AE2B-4CDB-86E3-F7EE471FD922}"/>
    <cellStyle name="Comma 2 5 3 2 2 3" xfId="9750" xr:uid="{7F4643C5-A3DE-42D8-BE7E-10CC6EC3AC27}"/>
    <cellStyle name="Comma 2 5 3 2 3" xfId="5509" xr:uid="{1B978ABE-7371-49ED-BAB6-9BCE24E5281C}"/>
    <cellStyle name="Comma 2 5 3 2 3 2" xfId="18187" xr:uid="{1E4BA8B3-4A45-418F-9803-60F82B44DA9A}"/>
    <cellStyle name="Comma 2 5 3 2 3 3" xfId="11851" xr:uid="{CE7DBC27-C9BC-4E97-AD13-5BEBF9C85611}"/>
    <cellStyle name="Comma 2 5 3 2 4" xfId="14025" xr:uid="{9E984EF8-9EB0-4B4B-9E80-1B0F882D7234}"/>
    <cellStyle name="Comma 2 5 3 2 5" xfId="7689" xr:uid="{8EB52244-BA0D-4568-BF1A-B6812E4122F0}"/>
    <cellStyle name="Comma 2 5 3 3" xfId="1284" xr:uid="{863091C3-9B8A-4C28-A9CE-55FF7D710C78}"/>
    <cellStyle name="Comma 2 5 3 3 2" xfId="3641" xr:uid="{263DBF5A-44F5-44B0-B47B-CE069D01E5B5}"/>
    <cellStyle name="Comma 2 5 3 3 2 2" xfId="16321" xr:uid="{8DE59389-49CF-48EE-ACAA-ED44C7E7450D}"/>
    <cellStyle name="Comma 2 5 3 3 2 3" xfId="9985" xr:uid="{F0F6F02F-1168-4211-AC3C-0A466247ECFD}"/>
    <cellStyle name="Comma 2 5 3 3 3" xfId="5755" xr:uid="{DF5A8973-C2BD-430D-908D-F5CBAFFED0DF}"/>
    <cellStyle name="Comma 2 5 3 3 3 2" xfId="18433" xr:uid="{F0A24F31-8D24-478E-B6FF-091B902249C4}"/>
    <cellStyle name="Comma 2 5 3 3 3 3" xfId="12097" xr:uid="{C9246162-6E47-4591-97FC-6D469C9CDF06}"/>
    <cellStyle name="Comma 2 5 3 3 4" xfId="14260" xr:uid="{CE77207D-BE58-43AA-8776-94BCC7C05DFF}"/>
    <cellStyle name="Comma 2 5 3 3 5" xfId="7924" xr:uid="{6310EBAB-F225-4D45-AB18-D042D0B21F75}"/>
    <cellStyle name="Comma 2 5 3 4" xfId="1599" xr:uid="{1DE7816E-9D1B-409A-8B47-395A7F86A119}"/>
    <cellStyle name="Comma 2 5 3 4 2" xfId="3901" xr:uid="{03DF09E4-BE7B-47BD-82EC-3371CCC7E44B}"/>
    <cellStyle name="Comma 2 5 3 4 2 2" xfId="16581" xr:uid="{7559929B-E477-4050-BAE7-DBA2E737D3B2}"/>
    <cellStyle name="Comma 2 5 3 4 2 3" xfId="10245" xr:uid="{1D01109B-6289-45AF-AEB3-972E669BC98C}"/>
    <cellStyle name="Comma 2 5 3 4 3" xfId="6024" xr:uid="{9A4BBEA5-5064-43C0-9E08-A6940A8D2C9E}"/>
    <cellStyle name="Comma 2 5 3 4 3 2" xfId="18702" xr:uid="{011D0C56-AA6D-4EC9-A378-5E0A624A176A}"/>
    <cellStyle name="Comma 2 5 3 4 3 3" xfId="12366" xr:uid="{18906757-96E5-4812-B3E6-6054C5896F5D}"/>
    <cellStyle name="Comma 2 5 3 4 4" xfId="14520" xr:uid="{78851A39-BD79-4B62-BC58-985F21018061}"/>
    <cellStyle name="Comma 2 5 3 4 5" xfId="8184" xr:uid="{A3284548-8E11-457C-828E-5F89BE7B4EF9}"/>
    <cellStyle name="Comma 2 5 3 5" xfId="2110" xr:uid="{D9E82D24-BD2E-467F-9A68-A3EF86B89547}"/>
    <cellStyle name="Comma 2 5 3 5 2" xfId="4209" xr:uid="{B415B726-D185-43B9-AEC5-E6A23616BE69}"/>
    <cellStyle name="Comma 2 5 3 5 2 2" xfId="16889" xr:uid="{25B005D3-74E0-494E-9AC9-D005DC957E8A}"/>
    <cellStyle name="Comma 2 5 3 5 2 3" xfId="10553" xr:uid="{2483330D-8D13-4CFF-BAF3-B4731F5F2B17}"/>
    <cellStyle name="Comma 2 5 3 5 3" xfId="6373" xr:uid="{5202866D-2039-4C70-BD34-881C1EDA2EEB}"/>
    <cellStyle name="Comma 2 5 3 5 3 2" xfId="19051" xr:uid="{2DAC8945-D1C7-4670-9276-1A4B9948BD2B}"/>
    <cellStyle name="Comma 2 5 3 5 3 3" xfId="12715" xr:uid="{180689C8-EE05-4D02-9619-93168D48BE48}"/>
    <cellStyle name="Comma 2 5 3 5 4" xfId="14828" xr:uid="{912331A7-D7A6-4B3B-AFF6-2537D88AFA86}"/>
    <cellStyle name="Comma 2 5 3 5 5" xfId="8492" xr:uid="{4FF7A674-575B-41F4-8D9A-8C402C7DEEF5}"/>
    <cellStyle name="Comma 2 5 3 6" xfId="2420" xr:uid="{B827DA96-76C0-447E-8533-227B69DD8489}"/>
    <cellStyle name="Comma 2 5 3 6 2" xfId="4517" xr:uid="{4CDF9553-27C5-46C3-B7CF-F212AB24F2C1}"/>
    <cellStyle name="Comma 2 5 3 6 2 2" xfId="17197" xr:uid="{341CF19E-A717-4457-8386-44B7515C37A5}"/>
    <cellStyle name="Comma 2 5 3 6 2 3" xfId="10861" xr:uid="{54384553-8613-44E7-A1A8-0F3AFF1612E3}"/>
    <cellStyle name="Comma 2 5 3 6 3" xfId="6681" xr:uid="{58B67BE9-084D-482C-9021-5B4F5A3FC061}"/>
    <cellStyle name="Comma 2 5 3 6 3 2" xfId="19359" xr:uid="{12563732-C356-4933-92A1-47AEF8520A13}"/>
    <cellStyle name="Comma 2 5 3 6 3 3" xfId="13023" xr:uid="{66EBB74A-F9E3-4D17-88AB-AE7B97A5895C}"/>
    <cellStyle name="Comma 2 5 3 6 4" xfId="15136" xr:uid="{B3F612C0-4289-44DC-B78E-97D5A109F289}"/>
    <cellStyle name="Comma 2 5 3 6 5" xfId="8800" xr:uid="{7A428D81-7D0E-48D7-993E-A54CEAC38DF0}"/>
    <cellStyle name="Comma 2 5 3 7" xfId="2666" xr:uid="{E70C5CB8-42DC-403F-ABE5-E7656D71EDD3}"/>
    <cellStyle name="Comma 2 5 3 7 2" xfId="4759" xr:uid="{0D53CD63-B65A-42C0-98DE-FCD8DE153F0D}"/>
    <cellStyle name="Comma 2 5 3 7 2 2" xfId="17439" xr:uid="{D4F66B45-7E74-4B0E-A966-2521F5FC1C47}"/>
    <cellStyle name="Comma 2 5 3 7 2 3" xfId="11103" xr:uid="{C9EE32D9-E7F8-4764-8519-5BF338D7491B}"/>
    <cellStyle name="Comma 2 5 3 7 3" xfId="6923" xr:uid="{4E450D78-4D82-4CF2-9C09-332991BE7273}"/>
    <cellStyle name="Comma 2 5 3 7 3 2" xfId="19601" xr:uid="{6ABDE4B3-62DD-4D1D-90CC-3B6A1ACD428D}"/>
    <cellStyle name="Comma 2 5 3 7 3 3" xfId="13265" xr:uid="{78DC66B2-B830-4601-8C56-14C090B3F0AA}"/>
    <cellStyle name="Comma 2 5 3 7 4" xfId="15378" xr:uid="{F76B8E5A-D1B0-4844-A6D8-4D19D1F5E31D}"/>
    <cellStyle name="Comma 2 5 3 7 5" xfId="9042" xr:uid="{380AF5FD-0175-4E5C-AC06-F710DB0F0AD4}"/>
    <cellStyle name="Comma 2 5 3 8" xfId="2879" xr:uid="{DC8D0DE3-639D-4392-BD6C-D0F551EA6174}"/>
    <cellStyle name="Comma 2 5 3 8 2" xfId="4964" xr:uid="{64FBE2E2-E301-43F9-8889-B6486A81C150}"/>
    <cellStyle name="Comma 2 5 3 8 2 2" xfId="17644" xr:uid="{3921779F-7509-4BC4-8145-341D4284A3A6}"/>
    <cellStyle name="Comma 2 5 3 8 2 3" xfId="11308" xr:uid="{C2CD460D-D32A-4332-9709-036005FC6581}"/>
    <cellStyle name="Comma 2 5 3 8 3" xfId="7128" xr:uid="{0FF3BF49-2146-45A7-94F8-43E44DF59314}"/>
    <cellStyle name="Comma 2 5 3 8 3 2" xfId="19806" xr:uid="{B11CA872-5860-419C-B923-FA10C4F827F7}"/>
    <cellStyle name="Comma 2 5 3 8 3 3" xfId="13470" xr:uid="{387CE3EE-181A-418C-AA83-3A765851FD30}"/>
    <cellStyle name="Comma 2 5 3 8 4" xfId="15583" xr:uid="{0DBFFCE5-F66A-463F-AD97-181085621B73}"/>
    <cellStyle name="Comma 2 5 3 8 5" xfId="9247" xr:uid="{945D450A-488F-4A46-9B0D-E2B72961FF85}"/>
    <cellStyle name="Comma 2 5 3 9" xfId="3113" xr:uid="{BE4EAEAC-DC15-47E2-9189-6D5B3CFB4FE2}"/>
    <cellStyle name="Comma 2 5 3 9 2" xfId="15793" xr:uid="{31C9B2CB-2D75-4123-82BF-F98B71457F8B}"/>
    <cellStyle name="Comma 2 5 3 9 3" xfId="9457" xr:uid="{537170A9-7353-4FEB-90B8-5C74F6EC29AB}"/>
    <cellStyle name="Comma 2 5 4" xfId="881" xr:uid="{6202FBE7-0F92-4852-923D-99682F7E3579}"/>
    <cellStyle name="Comma 2 5 4 10" xfId="6117" xr:uid="{1755EB5B-DD79-4A3B-AFE6-0AB33941F6B1}"/>
    <cellStyle name="Comma 2 5 4 10 2" xfId="18795" xr:uid="{6B27EF17-DDA9-4990-BCFF-7AD3844BBDDD}"/>
    <cellStyle name="Comma 2 5 4 10 3" xfId="12459" xr:uid="{FFCF86F0-C3CC-40C8-BCCF-EFE95EF705AA}"/>
    <cellStyle name="Comma 2 5 4 11" xfId="13940" xr:uid="{61EFF152-60B8-4DB0-85A2-5B11B86B194D}"/>
    <cellStyle name="Comma 2 5 4 12" xfId="7604" xr:uid="{4BE57F4F-3A72-41E1-9930-20C1CEE42824}"/>
    <cellStyle name="Comma 2 5 4 2" xfId="1199" xr:uid="{BB3B02B3-1BF7-48E8-905F-2F9563B9A1D6}"/>
    <cellStyle name="Comma 2 5 4 2 2" xfId="3572" xr:uid="{7F18FCD2-4623-4F1E-B6C5-1114FAC4920D}"/>
    <cellStyle name="Comma 2 5 4 2 2 2" xfId="16252" xr:uid="{E858B70C-747A-4308-817E-AF639E42B835}"/>
    <cellStyle name="Comma 2 5 4 2 2 3" xfId="9916" xr:uid="{80784F4A-2783-4B16-896C-8AAD56122E66}"/>
    <cellStyle name="Comma 2 5 4 2 3" xfId="5684" xr:uid="{AD8F9C12-30AD-473C-980F-DA5502BCC001}"/>
    <cellStyle name="Comma 2 5 4 2 3 2" xfId="18362" xr:uid="{6AD4F8B0-CD49-43FC-8AE7-D62E8F25CA27}"/>
    <cellStyle name="Comma 2 5 4 2 3 3" xfId="12026" xr:uid="{477EC864-E71A-4EC6-B0BC-CD70E4F2AB69}"/>
    <cellStyle name="Comma 2 5 4 2 4" xfId="14191" xr:uid="{318D9FF0-DBA6-4A1C-95FC-C0FF1F75C151}"/>
    <cellStyle name="Comma 2 5 4 2 5" xfId="7855" xr:uid="{FB521BE5-AED0-428A-9FD8-5E7352E8E71A}"/>
    <cellStyle name="Comma 2 5 4 3" xfId="1514" xr:uid="{C054B212-3D87-4F5A-A0D9-2D71D99E2F28}"/>
    <cellStyle name="Comma 2 5 4 3 2" xfId="3816" xr:uid="{FB8B39C3-2637-447C-94DE-89D06420FA5B}"/>
    <cellStyle name="Comma 2 5 4 3 2 2" xfId="16496" xr:uid="{66A2288C-6FC4-4878-B858-2C58430B2075}"/>
    <cellStyle name="Comma 2 5 4 3 2 3" xfId="10160" xr:uid="{072F496C-A55B-4FE9-A8FF-ED83C142C6B1}"/>
    <cellStyle name="Comma 2 5 4 3 3" xfId="5939" xr:uid="{22DD4692-B43A-4861-9BC9-65382D514168}"/>
    <cellStyle name="Comma 2 5 4 3 3 2" xfId="18617" xr:uid="{228A1D8A-AF22-4E0E-86D4-0964C1A4E796}"/>
    <cellStyle name="Comma 2 5 4 3 3 3" xfId="12281" xr:uid="{7CCD4B41-CF75-4B6A-8DF7-7FC87F9813AD}"/>
    <cellStyle name="Comma 2 5 4 3 4" xfId="14435" xr:uid="{63C24099-2656-4A7A-A85C-CCA3387026BA}"/>
    <cellStyle name="Comma 2 5 4 3 5" xfId="8099" xr:uid="{B6327FD9-7680-478C-82D9-14172D452A3E}"/>
    <cellStyle name="Comma 2 5 4 4" xfId="2025" xr:uid="{F3E3307D-6679-4110-9F4A-EE986B38531F}"/>
    <cellStyle name="Comma 2 5 4 4 2" xfId="4124" xr:uid="{5778EB05-AF11-4CD4-B7A7-5C75D968604B}"/>
    <cellStyle name="Comma 2 5 4 4 2 2" xfId="16804" xr:uid="{7D28D680-FC70-4650-AE9E-8182EF4571A5}"/>
    <cellStyle name="Comma 2 5 4 4 2 3" xfId="10468" xr:uid="{57E9C54E-D98F-40E3-AC25-E03F1AF83C79}"/>
    <cellStyle name="Comma 2 5 4 4 3" xfId="6288" xr:uid="{DA71A244-6607-4BBF-A9C4-D62855D13607}"/>
    <cellStyle name="Comma 2 5 4 4 3 2" xfId="18966" xr:uid="{5F47C95F-27A8-4935-BC93-3D74472ABD5F}"/>
    <cellStyle name="Comma 2 5 4 4 3 3" xfId="12630" xr:uid="{EDEE70AB-212F-494E-936D-9CEA6F59F606}"/>
    <cellStyle name="Comma 2 5 4 4 4" xfId="14743" xr:uid="{7698B21F-4837-4BE1-A6FC-59364F93B55A}"/>
    <cellStyle name="Comma 2 5 4 4 5" xfId="8407" xr:uid="{3437FC5B-3D4B-4D25-81F7-A0E6EB8A268F}"/>
    <cellStyle name="Comma 2 5 4 5" xfId="2335" xr:uid="{C94F931C-0D73-459A-A9C9-C4B4F71AE1E0}"/>
    <cellStyle name="Comma 2 5 4 5 2" xfId="4432" xr:uid="{E04253A5-C0C1-4FD2-9F7E-2E94A0107262}"/>
    <cellStyle name="Comma 2 5 4 5 2 2" xfId="17112" xr:uid="{4F60E62A-B68C-4376-95CE-F9984729F66A}"/>
    <cellStyle name="Comma 2 5 4 5 2 3" xfId="10776" xr:uid="{F2265AD8-AF3D-4E87-8848-80294EEF9AD6}"/>
    <cellStyle name="Comma 2 5 4 5 3" xfId="6596" xr:uid="{D9747843-4E3C-473D-BF77-376C12E87DEA}"/>
    <cellStyle name="Comma 2 5 4 5 3 2" xfId="19274" xr:uid="{A0F7FEF9-06EC-42E1-A183-59C6928A1B91}"/>
    <cellStyle name="Comma 2 5 4 5 3 3" xfId="12938" xr:uid="{46EE85C0-4A24-45EA-91BF-057CEB091092}"/>
    <cellStyle name="Comma 2 5 4 5 4" xfId="15051" xr:uid="{FAA6F82E-441C-4D58-941E-39ACB9BA4DBC}"/>
    <cellStyle name="Comma 2 5 4 5 5" xfId="8715" xr:uid="{1656011A-6ED7-40A7-B3A2-9B1CEE1D4505}"/>
    <cellStyle name="Comma 2 5 4 6" xfId="2597" xr:uid="{FCEED493-36E9-412C-8A4C-22FAD459C19F}"/>
    <cellStyle name="Comma 2 5 4 6 2" xfId="4690" xr:uid="{325C1DCC-93C2-46EF-A745-720E8FCEB4A1}"/>
    <cellStyle name="Comma 2 5 4 6 2 2" xfId="17370" xr:uid="{A17B9BC7-2AC7-4839-B467-FEA4A8C4D47B}"/>
    <cellStyle name="Comma 2 5 4 6 2 3" xfId="11034" xr:uid="{1083A48E-676F-4937-A8C1-20DCCA880812}"/>
    <cellStyle name="Comma 2 5 4 6 3" xfId="6854" xr:uid="{4A54A0BC-8787-4046-88CE-EA6777D5B94D}"/>
    <cellStyle name="Comma 2 5 4 6 3 2" xfId="19532" xr:uid="{9F2181A8-2805-460D-88FF-7E12D7D63E6C}"/>
    <cellStyle name="Comma 2 5 4 6 3 3" xfId="13196" xr:uid="{A79A858C-005F-4085-893C-BCE01B148EF9}"/>
    <cellStyle name="Comma 2 5 4 6 4" xfId="15309" xr:uid="{5B25BC3C-7864-4C0E-9DAB-19C2B3B2CE08}"/>
    <cellStyle name="Comma 2 5 4 6 5" xfId="8973" xr:uid="{BFFDB7C2-76DF-4D97-84DB-9B599EAD1A28}"/>
    <cellStyle name="Comma 2 5 4 7" xfId="2810" xr:uid="{6C539C45-36EF-4B40-A77C-DD538A93E2E5}"/>
    <cellStyle name="Comma 2 5 4 7 2" xfId="4895" xr:uid="{A667F460-48D9-4DCA-B9DE-75247C917DA3}"/>
    <cellStyle name="Comma 2 5 4 7 2 2" xfId="17575" xr:uid="{253DC021-0E37-428B-A378-D490FBDC3F60}"/>
    <cellStyle name="Comma 2 5 4 7 2 3" xfId="11239" xr:uid="{6E382F8A-7C69-4197-80A1-02061478BE80}"/>
    <cellStyle name="Comma 2 5 4 7 3" xfId="7059" xr:uid="{7D396B5A-A4F6-448D-94A6-6E3B6435EAEA}"/>
    <cellStyle name="Comma 2 5 4 7 3 2" xfId="19737" xr:uid="{16EDD419-951B-43A8-9FA2-455BD30AF3DF}"/>
    <cellStyle name="Comma 2 5 4 7 3 3" xfId="13401" xr:uid="{989D253B-6194-4CE2-B369-430F75E1290C}"/>
    <cellStyle name="Comma 2 5 4 7 4" xfId="15514" xr:uid="{2AD5CF99-4C15-47AC-AB95-0AD1661D1A61}"/>
    <cellStyle name="Comma 2 5 4 7 5" xfId="9178" xr:uid="{4B866B20-63DA-4ED4-90F7-19840C8525BF}"/>
    <cellStyle name="Comma 2 5 4 8" xfId="3321" xr:uid="{2B56635F-E3EA-4BBE-A7A4-18A8D832164E}"/>
    <cellStyle name="Comma 2 5 4 8 2" xfId="16001" xr:uid="{020D602F-2C08-4614-B29F-2D49432A8D88}"/>
    <cellStyle name="Comma 2 5 4 8 3" xfId="9665" xr:uid="{C503939C-4C9A-4F16-AF26-FF33E5E3DC6B}"/>
    <cellStyle name="Comma 2 5 4 9" xfId="5424" xr:uid="{AA00AE72-B16F-43B3-A5D0-6B08EC3FD636}"/>
    <cellStyle name="Comma 2 5 4 9 2" xfId="18102" xr:uid="{C6DA9BBB-B013-435C-A94C-AE5D1119E00D}"/>
    <cellStyle name="Comma 2 5 4 9 3" xfId="11766" xr:uid="{34203765-0851-43DE-A3A7-E84B723A21A9}"/>
    <cellStyle name="Comma 2 5 5" xfId="777" xr:uid="{8DC7451F-C3A7-4720-BE1E-10958B937291}"/>
    <cellStyle name="Comma 2 5 5 2" xfId="3225" xr:uid="{5BC033CE-8870-4BA0-82AB-25091E116A02}"/>
    <cellStyle name="Comma 2 5 5 2 2" xfId="15905" xr:uid="{FA1CB80F-44DA-457D-8EBD-8F3FF6947A79}"/>
    <cellStyle name="Comma 2 5 5 2 3" xfId="9569" xr:uid="{118A71BD-A86D-4461-9538-C5235957ED99}"/>
    <cellStyle name="Comma 2 5 5 3" xfId="5325" xr:uid="{41954ABC-EE78-4B52-BFDB-DC3A4A5D8E54}"/>
    <cellStyle name="Comma 2 5 5 3 2" xfId="18003" xr:uid="{59C63F13-4454-41F8-A798-1F5D1207CA35}"/>
    <cellStyle name="Comma 2 5 5 3 3" xfId="11667" xr:uid="{E8AB7CB9-94EB-4470-968A-A1D71E4520FB}"/>
    <cellStyle name="Comma 2 5 5 4" xfId="13844" xr:uid="{F7ADB248-6898-44F8-92CE-D65FC0E0F559}"/>
    <cellStyle name="Comma 2 5 5 5" xfId="7508" xr:uid="{50E91A09-6409-4D41-83CC-037757185F91}"/>
    <cellStyle name="Comma 2 5 6" xfId="1101" xr:uid="{41C134FF-19D1-4EC3-8238-26188D85110B}"/>
    <cellStyle name="Comma 2 5 6 2" xfId="3512" xr:uid="{7D189CA4-3A53-4981-8CBD-DFD3AF403DD5}"/>
    <cellStyle name="Comma 2 5 6 2 2" xfId="16192" xr:uid="{EF508CD8-A01F-40BE-A83F-52DB414CF007}"/>
    <cellStyle name="Comma 2 5 6 2 3" xfId="9856" xr:uid="{8797F94F-AFE7-4A13-8A9C-2E53CB0F7FE4}"/>
    <cellStyle name="Comma 2 5 6 3" xfId="5615" xr:uid="{5B3557B2-5BB5-40E0-BB9F-51A61C42EFDB}"/>
    <cellStyle name="Comma 2 5 6 3 2" xfId="18293" xr:uid="{F5470ADE-2D5D-450B-B626-1666D7C0D4AA}"/>
    <cellStyle name="Comma 2 5 6 3 3" xfId="11957" xr:uid="{A24CDE4F-8C5A-4EA3-AEB8-E01F8C1294D8}"/>
    <cellStyle name="Comma 2 5 6 4" xfId="14131" xr:uid="{7CABBEA2-2494-4E43-B0C5-C8611DE12D2C}"/>
    <cellStyle name="Comma 2 5 6 5" xfId="7795" xr:uid="{0CB06916-E940-4B07-A950-7C176CA9F5C0}"/>
    <cellStyle name="Comma 2 5 7" xfId="1414" xr:uid="{EBEFC786-D21D-4A9A-B51A-0FED14A1CD2C}"/>
    <cellStyle name="Comma 2 5 7 2" xfId="3720" xr:uid="{0B8EB08E-4C9F-4489-9F7D-1623B82CBD87}"/>
    <cellStyle name="Comma 2 5 7 2 2" xfId="16400" xr:uid="{14281325-8E1C-4800-85F7-0F094F9AF998}"/>
    <cellStyle name="Comma 2 5 7 2 3" xfId="10064" xr:uid="{50211BB6-B2E6-4048-95D4-C5D59CA82039}"/>
    <cellStyle name="Comma 2 5 7 3" xfId="5843" xr:uid="{8F634125-9F6D-47F4-9B5C-F15CBB3A9140}"/>
    <cellStyle name="Comma 2 5 7 3 2" xfId="18521" xr:uid="{24C387AC-413E-43B5-8338-E66F5EB86473}"/>
    <cellStyle name="Comma 2 5 7 3 3" xfId="12185" xr:uid="{6BF82ECE-F7C8-4CCB-8D34-866824348FE2}"/>
    <cellStyle name="Comma 2 5 7 4" xfId="14339" xr:uid="{95F076BA-78FA-4BAE-A3E1-F2FF3104F7DE}"/>
    <cellStyle name="Comma 2 5 7 5" xfId="8003" xr:uid="{FEA932EC-8CA9-4803-8DF8-6B050BB04589}"/>
    <cellStyle name="Comma 2 5 8" xfId="1929" xr:uid="{2779D7C5-C489-4CA9-B1D4-9D5771E0097E}"/>
    <cellStyle name="Comma 2 5 8 2" xfId="4028" xr:uid="{C067E395-D4B4-46C1-B31A-641B40CF9260}"/>
    <cellStyle name="Comma 2 5 8 2 2" xfId="16708" xr:uid="{D4BE418F-CB1E-4062-9733-C90A42E6D4F9}"/>
    <cellStyle name="Comma 2 5 8 2 3" xfId="10372" xr:uid="{61B14502-7F7F-44A2-9988-6932D42AFB7F}"/>
    <cellStyle name="Comma 2 5 8 3" xfId="6192" xr:uid="{E2A9C69A-CA5A-4ABB-A178-5BF3745C3C16}"/>
    <cellStyle name="Comma 2 5 8 3 2" xfId="18870" xr:uid="{F24DD022-60FD-4909-BEE1-5FF55D90D3A2}"/>
    <cellStyle name="Comma 2 5 8 3 3" xfId="12534" xr:uid="{71464FA8-60A9-44C0-92AE-20B7DE92AC9B}"/>
    <cellStyle name="Comma 2 5 8 4" xfId="14647" xr:uid="{363569CE-E732-4485-9C82-3A08F11AF07B}"/>
    <cellStyle name="Comma 2 5 8 5" xfId="8311" xr:uid="{7EF352B6-ABB2-4613-A86E-DA9A41FA058B}"/>
    <cellStyle name="Comma 2 5 9" xfId="2239" xr:uid="{D19F13EC-F4BD-424E-B1AF-3CCD4B404539}"/>
    <cellStyle name="Comma 2 5 9 2" xfId="4336" xr:uid="{7E2525AF-56AF-4D7A-AA3E-290AC9596CCD}"/>
    <cellStyle name="Comma 2 5 9 2 2" xfId="17016" xr:uid="{BE329F61-D77C-4C44-BF9B-E6F6B44BAFAE}"/>
    <cellStyle name="Comma 2 5 9 2 3" xfId="10680" xr:uid="{EBAD0C86-4ECE-4D06-9421-331386D39A3B}"/>
    <cellStyle name="Comma 2 5 9 3" xfId="6500" xr:uid="{1D5B694D-6443-484B-B683-B42709DFFE00}"/>
    <cellStyle name="Comma 2 5 9 3 2" xfId="19178" xr:uid="{7B168C97-72C5-450C-AC89-3B600FD1BCEF}"/>
    <cellStyle name="Comma 2 5 9 3 3" xfId="12842" xr:uid="{61682C30-4F1B-48E9-B69B-4FF440F7EEA7}"/>
    <cellStyle name="Comma 2 5 9 4" xfId="14955" xr:uid="{8243AFB2-BA02-4010-B53D-DCCBD651D03F}"/>
    <cellStyle name="Comma 2 5 9 5" xfId="8619" xr:uid="{2A240D22-CBDC-4702-8C96-84DD57349421}"/>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3" xfId="10978" xr:uid="{E8FC6FCC-C84B-45ED-A6B7-6C28598F19AA}"/>
    <cellStyle name="Comma 2 6 10 3" xfId="6798" xr:uid="{88784003-7630-4C41-B37F-9D13D8B90833}"/>
    <cellStyle name="Comma 2 6 10 3 2" xfId="19476" xr:uid="{20A19F42-4AB4-474C-B688-0F83C950C131}"/>
    <cellStyle name="Comma 2 6 10 3 3" xfId="13140" xr:uid="{29A07229-E76A-44A1-B1B2-EEBBCD376666}"/>
    <cellStyle name="Comma 2 6 10 4" xfId="15253" xr:uid="{8CA88B21-7989-4D1C-B3B1-A458682A3723}"/>
    <cellStyle name="Comma 2 6 10 5" xfId="8917" xr:uid="{51DDD433-A9E3-499F-ACB0-47589F975AF2}"/>
    <cellStyle name="Comma 2 6 11" xfId="2753" xr:uid="{93209419-8572-4D41-8649-9C7898BE1758}"/>
    <cellStyle name="Comma 2 6 11 2" xfId="4839" xr:uid="{AF95E64F-9E4C-4555-95C8-F407802BA5E6}"/>
    <cellStyle name="Comma 2 6 11 2 2" xfId="17519" xr:uid="{ED2D11F2-E2CB-47C3-A071-8034553FF6CF}"/>
    <cellStyle name="Comma 2 6 11 2 3" xfId="11183" xr:uid="{4F484E9A-BA15-41A6-8214-05F4A87CA666}"/>
    <cellStyle name="Comma 2 6 11 3" xfId="7003" xr:uid="{17587DF9-D124-4AE3-931B-2C4656130EDF}"/>
    <cellStyle name="Comma 2 6 11 3 2" xfId="19681" xr:uid="{AEB0527A-D70F-46D8-9AE5-60C2505F0C1A}"/>
    <cellStyle name="Comma 2 6 11 3 3" xfId="13345" xr:uid="{F8031C35-E90E-472F-BC6E-66C7674A9D28}"/>
    <cellStyle name="Comma 2 6 11 4" xfId="15458" xr:uid="{EBAA8221-DC27-4261-BC42-580F77BF614E}"/>
    <cellStyle name="Comma 2 6 11 5" xfId="9122" xr:uid="{7433544A-3236-4573-85D5-B9532F76C5E0}"/>
    <cellStyle name="Comma 2 6 12" xfId="2996" xr:uid="{E141EB6F-1E2F-421E-A4D2-B06E78AD8C2D}"/>
    <cellStyle name="Comma 2 6 12 2" xfId="15676" xr:uid="{021CC150-FE63-48D9-A920-9CEEE7CD7738}"/>
    <cellStyle name="Comma 2 6 12 3" xfId="9340" xr:uid="{6376B412-6F8A-4079-AAF9-E0FA322EC516}"/>
    <cellStyle name="Comma 2 6 13" xfId="5076" xr:uid="{E690DA2D-612E-459F-91CE-884E3C1DD214}"/>
    <cellStyle name="Comma 2 6 13 2" xfId="17756" xr:uid="{1A866488-ED57-4C3C-9591-35EC1311FA7C}"/>
    <cellStyle name="Comma 2 6 13 3" xfId="11420" xr:uid="{8860E40C-DAB0-49AB-A47C-2ED13AA28D06}"/>
    <cellStyle name="Comma 2 6 14" xfId="6121" xr:uid="{9D2856F6-6B7C-48A6-B234-0BFA10AFE65D}"/>
    <cellStyle name="Comma 2 6 14 2" xfId="18799" xr:uid="{68451900-23E2-49ED-8E9F-8BA8753C4853}"/>
    <cellStyle name="Comma 2 6 14 3" xfId="12463" xr:uid="{1F932BDF-F3F1-42F5-B30C-5F5CC08893B4}"/>
    <cellStyle name="Comma 2 6 15" xfId="13615" xr:uid="{9E92B542-74E1-4EE8-8DD1-5DB35090B797}"/>
    <cellStyle name="Comma 2 6 16" xfId="7279" xr:uid="{23CAC260-5E2F-446C-BEAE-88B1B84B3EDB}"/>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3" xfId="11213" xr:uid="{22626F18-F634-4064-9E7E-F757DDD95DCD}"/>
    <cellStyle name="Comma 2 6 2 10 3" xfId="7033" xr:uid="{23EEEC1C-0899-4E79-A7D9-4506F42F88C8}"/>
    <cellStyle name="Comma 2 6 2 10 3 2" xfId="19711" xr:uid="{E0A4453A-8B10-4EFA-BE43-622B5F326FCC}"/>
    <cellStyle name="Comma 2 6 2 10 3 3" xfId="13375" xr:uid="{02F4E0F0-3CB0-4A00-900B-2E48F9CB77A2}"/>
    <cellStyle name="Comma 2 6 2 10 4" xfId="15488" xr:uid="{DA19D5A3-7A0B-481E-A1E7-C943B969E2AA}"/>
    <cellStyle name="Comma 2 6 2 10 5" xfId="9152" xr:uid="{6B076853-8E1A-480A-8536-D199B2744320}"/>
    <cellStyle name="Comma 2 6 2 11" xfId="3052" xr:uid="{48250F69-1A35-4E52-9791-9D25018CB2D0}"/>
    <cellStyle name="Comma 2 6 2 11 2" xfId="15732" xr:uid="{966844A6-1C66-4A31-A9B0-6A64D497D080}"/>
    <cellStyle name="Comma 2 6 2 11 3" xfId="9396" xr:uid="{648F1D5C-713F-49CD-AB9C-A56053682042}"/>
    <cellStyle name="Comma 2 6 2 12" xfId="5149" xr:uid="{6773861C-9F45-484D-BFB4-34297B241FD9}"/>
    <cellStyle name="Comma 2 6 2 12 2" xfId="17827" xr:uid="{6F2B41CD-9B3B-4117-818C-581FAACAC5FF}"/>
    <cellStyle name="Comma 2 6 2 12 3" xfId="11491" xr:uid="{E41CB785-DB96-4122-8650-20632860BFB0}"/>
    <cellStyle name="Comma 2 6 2 13" xfId="5636" xr:uid="{2FFD0886-B540-4CB8-A3FC-DDB27BFB8B1E}"/>
    <cellStyle name="Comma 2 6 2 13 2" xfId="18314" xr:uid="{D8BCDC80-3417-4716-BCB1-0EC027044748}"/>
    <cellStyle name="Comma 2 6 2 13 3" xfId="11978" xr:uid="{887ECD28-32BE-4413-BA74-CDF36A6EA5E5}"/>
    <cellStyle name="Comma 2 6 2 14" xfId="13671" xr:uid="{865CAE6F-98E5-4136-803A-453ADB45EAC7}"/>
    <cellStyle name="Comma 2 6 2 15" xfId="7335" xr:uid="{183CBD10-BDFE-4695-BA50-C987356DF8F3}"/>
    <cellStyle name="Comma 2 6 2 2" xfId="715" xr:uid="{18526F68-B51E-4AE2-87FD-2B3B1E20968C}"/>
    <cellStyle name="Comma 2 6 2 2 10" xfId="5274" xr:uid="{4B26DD8B-F0F4-4CD5-B6F3-48D4BF8C8412}"/>
    <cellStyle name="Comma 2 6 2 2 10 2" xfId="17952" xr:uid="{0F543FC7-286E-4F07-9CF5-44B12871A27F}"/>
    <cellStyle name="Comma 2 6 2 2 10 3" xfId="11616" xr:uid="{F94447EC-7563-43C8-A222-5728015E38F1}"/>
    <cellStyle name="Comma 2 6 2 2 11" xfId="5114" xr:uid="{C2908DA8-BD99-48D8-8A42-BB0C41438283}"/>
    <cellStyle name="Comma 2 6 2 2 11 2" xfId="17793" xr:uid="{F8702D87-6046-49E2-93B0-F107B8649852}"/>
    <cellStyle name="Comma 2 6 2 2 11 3" xfId="11457" xr:uid="{1F956DF2-5E02-4A89-A8EA-7C77AE67DE0C}"/>
    <cellStyle name="Comma 2 6 2 2 12" xfId="13793" xr:uid="{773F9D83-3609-44A3-9A1E-1D377162BCC0}"/>
    <cellStyle name="Comma 2 6 2 2 13" xfId="7457" xr:uid="{5EBF73DE-EDBB-4FA7-A618-E7AAEAC40B7D}"/>
    <cellStyle name="Comma 2 6 2 2 2" xfId="1027" xr:uid="{D1A31BF0-2A26-4AF6-BD4A-98283CE4F01D}"/>
    <cellStyle name="Comma 2 6 2 2 2 2" xfId="3467" xr:uid="{B783BAAD-1078-4178-8A50-8328CC8BC75C}"/>
    <cellStyle name="Comma 2 6 2 2 2 2 2" xfId="16147" xr:uid="{C5EABF0E-2F97-482B-B8E2-417A5F3652EF}"/>
    <cellStyle name="Comma 2 6 2 2 2 2 3" xfId="9811" xr:uid="{36AAFC45-B956-4886-ABEF-56D0025A1C3B}"/>
    <cellStyle name="Comma 2 6 2 2 2 3" xfId="5570" xr:uid="{CBB2100C-4448-403B-B7A3-667C883A6706}"/>
    <cellStyle name="Comma 2 6 2 2 2 3 2" xfId="18248" xr:uid="{4C225EC3-5DF9-40E0-98B0-6EB3C98C469D}"/>
    <cellStyle name="Comma 2 6 2 2 2 3 3" xfId="11912" xr:uid="{D3762274-7DF6-4697-8F30-7C0720D3EFAF}"/>
    <cellStyle name="Comma 2 6 2 2 2 4" xfId="14086" xr:uid="{EF5B8378-E4FE-4660-9588-2B53A918B86E}"/>
    <cellStyle name="Comma 2 6 2 2 2 5" xfId="7750" xr:uid="{53910C59-FDC1-4A8A-B61B-216BDAE7DD9E}"/>
    <cellStyle name="Comma 2 6 2 2 3" xfId="1345" xr:uid="{BEDDCE27-E346-4192-9B40-8ABE1B79EE23}"/>
    <cellStyle name="Comma 2 6 2 2 3 2" xfId="3675" xr:uid="{FF3D495F-9265-45A5-B4E9-2F8D2BCC3CC9}"/>
    <cellStyle name="Comma 2 6 2 2 3 2 2" xfId="16355" xr:uid="{E9C1E7D3-7083-472D-A376-D00BD0ECE8A6}"/>
    <cellStyle name="Comma 2 6 2 2 3 2 3" xfId="10019" xr:uid="{1B3DB19C-F2E8-442B-907F-8A3C1CDBBFCF}"/>
    <cellStyle name="Comma 2 6 2 2 3 3" xfId="5793" xr:uid="{60E7FBD5-C39F-43CA-8FEE-C69E76C1D369}"/>
    <cellStyle name="Comma 2 6 2 2 3 3 2" xfId="18471" xr:uid="{FE4C24AD-0972-4EB5-A527-3045930B4420}"/>
    <cellStyle name="Comma 2 6 2 2 3 3 3" xfId="12135" xr:uid="{EFB22351-7757-46BD-A230-0EEC51761FCB}"/>
    <cellStyle name="Comma 2 6 2 2 3 4" xfId="14294" xr:uid="{9C61ECE4-DF33-4D85-922F-0E1DA7FDA1F4}"/>
    <cellStyle name="Comma 2 6 2 2 3 5" xfId="7958" xr:uid="{E6FF5AA7-39CC-4BBB-8CED-413B3CD89364}"/>
    <cellStyle name="Comma 2 6 2 2 4" xfId="1660" xr:uid="{98417FEA-4F4D-4068-8778-CC50DB270D72}"/>
    <cellStyle name="Comma 2 6 2 2 4 2" xfId="3962" xr:uid="{4DB62987-E4EB-49F7-B40D-8C0C0B9F0D02}"/>
    <cellStyle name="Comma 2 6 2 2 4 2 2" xfId="16642" xr:uid="{4187CAAE-843A-41FC-BEDE-7B9C94EAB5F2}"/>
    <cellStyle name="Comma 2 6 2 2 4 2 3" xfId="10306" xr:uid="{5C3D35FD-FAF3-4E52-8BAD-B3FD5129592D}"/>
    <cellStyle name="Comma 2 6 2 2 4 3" xfId="6085" xr:uid="{45E8ADA1-047C-4993-A87C-6BE843BB0DB1}"/>
    <cellStyle name="Comma 2 6 2 2 4 3 2" xfId="18763" xr:uid="{4C2A2235-EB9E-42BF-A447-E9FD8C25DB3B}"/>
    <cellStyle name="Comma 2 6 2 2 4 3 3" xfId="12427" xr:uid="{D10F9FB9-87AF-4A08-859E-F50F87D5E79F}"/>
    <cellStyle name="Comma 2 6 2 2 4 4" xfId="14581" xr:uid="{AAB05F6F-1326-4079-8596-E160C9C526DE}"/>
    <cellStyle name="Comma 2 6 2 2 4 5" xfId="8245" xr:uid="{A429C0BA-BC23-4186-AB0F-3DA5AFE356BD}"/>
    <cellStyle name="Comma 2 6 2 2 5" xfId="2171" xr:uid="{67E90CC2-43F3-46EF-A519-A0ED546FEF3D}"/>
    <cellStyle name="Comma 2 6 2 2 5 2" xfId="4270" xr:uid="{90B5752B-8D80-4F3C-AE78-918C1D725C0C}"/>
    <cellStyle name="Comma 2 6 2 2 5 2 2" xfId="16950" xr:uid="{1888A1FA-8832-4800-B6A3-D3A17A38648E}"/>
    <cellStyle name="Comma 2 6 2 2 5 2 3" xfId="10614" xr:uid="{CD1A24B9-A30B-432C-9F01-8E81ADBE7094}"/>
    <cellStyle name="Comma 2 6 2 2 5 3" xfId="6434" xr:uid="{283B6C77-B346-4D23-A306-0CA5E800912E}"/>
    <cellStyle name="Comma 2 6 2 2 5 3 2" xfId="19112" xr:uid="{3D1650F5-F685-4A9C-8DA3-2CE97CA28696}"/>
    <cellStyle name="Comma 2 6 2 2 5 3 3" xfId="12776" xr:uid="{37B5CAD2-7D2C-4E9B-AA49-3B8C4EA602BE}"/>
    <cellStyle name="Comma 2 6 2 2 5 4" xfId="14889" xr:uid="{ECFBF4D4-D521-4B65-B4D4-9F05D1367F5F}"/>
    <cellStyle name="Comma 2 6 2 2 5 5" xfId="8553" xr:uid="{178E8591-A81B-4862-B56D-3DA717E8174F}"/>
    <cellStyle name="Comma 2 6 2 2 6" xfId="2481" xr:uid="{C5AAC852-7D8A-4C49-A435-036D74D30608}"/>
    <cellStyle name="Comma 2 6 2 2 6 2" xfId="4578" xr:uid="{20532BB4-93DC-475F-8528-EB276759A3AE}"/>
    <cellStyle name="Comma 2 6 2 2 6 2 2" xfId="17258" xr:uid="{CB2F4661-DDD4-4858-BB03-0F73FEDA592E}"/>
    <cellStyle name="Comma 2 6 2 2 6 2 3" xfId="10922" xr:uid="{3BAA7240-C11C-4586-8D4C-EED04564DEAA}"/>
    <cellStyle name="Comma 2 6 2 2 6 3" xfId="6742" xr:uid="{57BCFAF9-69A0-4EBD-9C1E-9D8F2321D4C6}"/>
    <cellStyle name="Comma 2 6 2 2 6 3 2" xfId="19420" xr:uid="{7E761B56-74E3-4F1B-AAA1-B0F2C26CB443}"/>
    <cellStyle name="Comma 2 6 2 2 6 3 3" xfId="13084" xr:uid="{5A22EF41-CCBC-4294-BC5E-D9278EAF1967}"/>
    <cellStyle name="Comma 2 6 2 2 6 4" xfId="15197" xr:uid="{E1978613-4A80-4F8B-AD71-3D29C3DDF088}"/>
    <cellStyle name="Comma 2 6 2 2 6 5" xfId="8861" xr:uid="{D38E2966-120D-4E51-B8DC-ED57CC970BF8}"/>
    <cellStyle name="Comma 2 6 2 2 7" xfId="2700" xr:uid="{9FF72B55-4A66-4A23-9319-18A21E6BBFA2}"/>
    <cellStyle name="Comma 2 6 2 2 7 2" xfId="4793" xr:uid="{0ECD6540-9CC1-47AF-A10D-7AC65F547C27}"/>
    <cellStyle name="Comma 2 6 2 2 7 2 2" xfId="17473" xr:uid="{EF0A05F0-17F8-4490-AD9A-F5C747F1F1B4}"/>
    <cellStyle name="Comma 2 6 2 2 7 2 3" xfId="11137" xr:uid="{1FA0D251-1AFD-4090-9195-254BE685B050}"/>
    <cellStyle name="Comma 2 6 2 2 7 3" xfId="6957" xr:uid="{A5543EA4-C05A-4D6F-8C64-C3A0AAF4F238}"/>
    <cellStyle name="Comma 2 6 2 2 7 3 2" xfId="19635" xr:uid="{01BE2C34-8E59-445B-B957-E42C3166DA15}"/>
    <cellStyle name="Comma 2 6 2 2 7 3 3" xfId="13299" xr:uid="{26B7997E-9485-449C-A1F4-886819F2324A}"/>
    <cellStyle name="Comma 2 6 2 2 7 4" xfId="15412" xr:uid="{C362C95B-0FBA-4422-AEA8-A91837C43C84}"/>
    <cellStyle name="Comma 2 6 2 2 7 5" xfId="9076" xr:uid="{B9F32EBC-B79F-4EA7-B34A-99268DE8FE71}"/>
    <cellStyle name="Comma 2 6 2 2 8" xfId="2913" xr:uid="{5B8F0CB3-9AA0-4107-A4EC-0BAEEF85D9E7}"/>
    <cellStyle name="Comma 2 6 2 2 8 2" xfId="4998" xr:uid="{AB28AAB2-9DF6-4D7D-81BE-F84C2E83A42A}"/>
    <cellStyle name="Comma 2 6 2 2 8 2 2" xfId="17678" xr:uid="{24E8BF12-41DA-4313-A2B6-8D7B0352DFE1}"/>
    <cellStyle name="Comma 2 6 2 2 8 2 3" xfId="11342" xr:uid="{FD4630DF-37F9-4323-8B7D-5CC04E5BDD93}"/>
    <cellStyle name="Comma 2 6 2 2 8 3" xfId="7162" xr:uid="{5E944DFF-FD2A-4E0D-AE53-CDE53F68BE16}"/>
    <cellStyle name="Comma 2 6 2 2 8 3 2" xfId="19840" xr:uid="{6DAF1102-BD0D-41D3-A8ED-88639CC02EC9}"/>
    <cellStyle name="Comma 2 6 2 2 8 3 3" xfId="13504" xr:uid="{30A1ABF2-3347-46CF-B8EE-7F59D5E6765C}"/>
    <cellStyle name="Comma 2 6 2 2 8 4" xfId="15617" xr:uid="{50576A0E-48C6-4D3A-80AA-02537DFCA8CF}"/>
    <cellStyle name="Comma 2 6 2 2 8 5" xfId="9281" xr:uid="{ADCC5EFD-82A0-49F5-8829-660DDE403303}"/>
    <cellStyle name="Comma 2 6 2 2 9" xfId="3174" xr:uid="{C22363E2-A93D-4FB6-804F-0F4FFAFCD994}"/>
    <cellStyle name="Comma 2 6 2 2 9 2" xfId="15854" xr:uid="{27EF2D94-26F4-45DD-8AB4-F34BAA064885}"/>
    <cellStyle name="Comma 2 6 2 2 9 3" xfId="9518" xr:uid="{EB35E2E6-309B-482D-8803-ADC3DAEFEF04}"/>
    <cellStyle name="Comma 2 6 2 3" xfId="917" xr:uid="{DC91379A-FD3B-4DA4-A396-5A875CD942E0}"/>
    <cellStyle name="Comma 2 6 2 3 10" xfId="6135" xr:uid="{F71FBA04-9F05-4855-8D1E-DA2C07D913D5}"/>
    <cellStyle name="Comma 2 6 2 3 10 2" xfId="18813" xr:uid="{A13F8B40-EF99-441A-B09A-9039E914454C}"/>
    <cellStyle name="Comma 2 6 2 3 10 3" xfId="12477" xr:uid="{C4D9BF19-3A3F-435D-8D61-542B003B4046}"/>
    <cellStyle name="Comma 2 6 2 3 11" xfId="13976" xr:uid="{E8C148C2-A7CF-4E5E-B3BF-D358337CE09C}"/>
    <cellStyle name="Comma 2 6 2 3 12" xfId="7640" xr:uid="{6E523AF5-52CA-439F-966F-40EA99C5CD53}"/>
    <cellStyle name="Comma 2 6 2 3 2" xfId="1235" xr:uid="{18DAD920-1463-47E6-9B1D-E248341BD333}"/>
    <cellStyle name="Comma 2 6 2 3 2 2" xfId="3608" xr:uid="{952FEFCD-A127-42AB-B11F-450761704E9B}"/>
    <cellStyle name="Comma 2 6 2 3 2 2 2" xfId="16288" xr:uid="{848811F0-0C36-443A-9E88-20A70740C354}"/>
    <cellStyle name="Comma 2 6 2 3 2 2 3" xfId="9952" xr:uid="{F20B4759-7C0A-462E-9CC0-B523BECB9057}"/>
    <cellStyle name="Comma 2 6 2 3 2 3" xfId="5720" xr:uid="{FA5DDA96-E42A-4598-BD7F-D99BFCF4DC6C}"/>
    <cellStyle name="Comma 2 6 2 3 2 3 2" xfId="18398" xr:uid="{427E249E-6A79-4E8C-BF12-FF1E1788EFF8}"/>
    <cellStyle name="Comma 2 6 2 3 2 3 3" xfId="12062" xr:uid="{FD2C8333-D93B-4F85-B9A7-ADF30716A53B}"/>
    <cellStyle name="Comma 2 6 2 3 2 4" xfId="14227" xr:uid="{7E17CF23-C87E-4D09-BACA-B1EED813E7B9}"/>
    <cellStyle name="Comma 2 6 2 3 2 5" xfId="7891" xr:uid="{80C6E6CC-EF69-4801-8A98-153849B44EB8}"/>
    <cellStyle name="Comma 2 6 2 3 3" xfId="1550" xr:uid="{8A1C5914-A5ED-4B40-A08C-84620DCB97AC}"/>
    <cellStyle name="Comma 2 6 2 3 3 2" xfId="3852" xr:uid="{2FF2898D-2513-4425-A983-2B076F549C19}"/>
    <cellStyle name="Comma 2 6 2 3 3 2 2" xfId="16532" xr:uid="{B4910CF1-8331-42E5-8864-3626ABF916E4}"/>
    <cellStyle name="Comma 2 6 2 3 3 2 3" xfId="10196" xr:uid="{FBCFB3AC-0337-428A-9FE8-F3E14FFA9F0D}"/>
    <cellStyle name="Comma 2 6 2 3 3 3" xfId="5975" xr:uid="{EA0616AB-FF63-4173-A04E-F62893E883AA}"/>
    <cellStyle name="Comma 2 6 2 3 3 3 2" xfId="18653" xr:uid="{04F76898-D07F-4A48-97B7-2A0D9EA6F16B}"/>
    <cellStyle name="Comma 2 6 2 3 3 3 3" xfId="12317" xr:uid="{8D2E9145-5840-42FC-83EB-309F5F6848F4}"/>
    <cellStyle name="Comma 2 6 2 3 3 4" xfId="14471" xr:uid="{708D4DBA-80B4-4095-8CB3-5E7360D6B884}"/>
    <cellStyle name="Comma 2 6 2 3 3 5" xfId="8135" xr:uid="{66834195-AE0E-48DA-801A-28F971E5BA37}"/>
    <cellStyle name="Comma 2 6 2 3 4" xfId="2061" xr:uid="{74756C30-CCD0-4094-B017-553DCB8995D9}"/>
    <cellStyle name="Comma 2 6 2 3 4 2" xfId="4160" xr:uid="{6CA5CD53-FB80-43DE-A9D8-27316BC305C0}"/>
    <cellStyle name="Comma 2 6 2 3 4 2 2" xfId="16840" xr:uid="{7926794D-858B-4D4C-9D17-704C7BFB0EB3}"/>
    <cellStyle name="Comma 2 6 2 3 4 2 3" xfId="10504" xr:uid="{C9911034-5B7F-408A-A2DF-A76B7A013D00}"/>
    <cellStyle name="Comma 2 6 2 3 4 3" xfId="6324" xr:uid="{0FBBB08A-70F3-4832-B28D-144414CF7920}"/>
    <cellStyle name="Comma 2 6 2 3 4 3 2" xfId="19002" xr:uid="{73447170-D441-41E0-8227-E6D4939A54A2}"/>
    <cellStyle name="Comma 2 6 2 3 4 3 3" xfId="12666" xr:uid="{D48E4BCF-3FC3-49A4-A6DB-2E4EF8C6E3FD}"/>
    <cellStyle name="Comma 2 6 2 3 4 4" xfId="14779" xr:uid="{5BE7C495-95B7-477F-B3F9-5CB8FDA0D236}"/>
    <cellStyle name="Comma 2 6 2 3 4 5" xfId="8443" xr:uid="{92055C8A-C69C-412D-82ED-16DA8E82565D}"/>
    <cellStyle name="Comma 2 6 2 3 5" xfId="2371" xr:uid="{5A2B4DF3-E73A-4B3A-925F-34A3741123C2}"/>
    <cellStyle name="Comma 2 6 2 3 5 2" xfId="4468" xr:uid="{39AD969B-6E48-4C1B-8614-DB53F4922E69}"/>
    <cellStyle name="Comma 2 6 2 3 5 2 2" xfId="17148" xr:uid="{6DE08019-6D0B-48DC-B56A-4FFC34DEFD51}"/>
    <cellStyle name="Comma 2 6 2 3 5 2 3" xfId="10812" xr:uid="{A7FD7019-6FB1-45AA-ADC6-51EF2134009C}"/>
    <cellStyle name="Comma 2 6 2 3 5 3" xfId="6632" xr:uid="{24DEF97F-7882-4A8C-AFFA-F8633CE1DC9D}"/>
    <cellStyle name="Comma 2 6 2 3 5 3 2" xfId="19310" xr:uid="{FE14F722-834A-459D-9359-C534A974EAE2}"/>
    <cellStyle name="Comma 2 6 2 3 5 3 3" xfId="12974" xr:uid="{34EFCB4A-25B5-40D4-8BA2-D9AD090B0102}"/>
    <cellStyle name="Comma 2 6 2 3 5 4" xfId="15087" xr:uid="{4A9A6FAC-5971-4A2D-BA67-DAB63E5BCA81}"/>
    <cellStyle name="Comma 2 6 2 3 5 5" xfId="8751" xr:uid="{D298073D-80D2-49B8-9868-A56D85838ABB}"/>
    <cellStyle name="Comma 2 6 2 3 6" xfId="2633" xr:uid="{02D8FEA5-95DE-4C45-A222-F5C8F89F9568}"/>
    <cellStyle name="Comma 2 6 2 3 6 2" xfId="4726" xr:uid="{504C7D62-12F2-4EDB-AB8C-949BA3E7C3DB}"/>
    <cellStyle name="Comma 2 6 2 3 6 2 2" xfId="17406" xr:uid="{6645EBBA-C430-4A24-B0FC-4FCB61F3A7D5}"/>
    <cellStyle name="Comma 2 6 2 3 6 2 3" xfId="11070" xr:uid="{74F135B5-D0EA-462E-8576-308EF05ADD8E}"/>
    <cellStyle name="Comma 2 6 2 3 6 3" xfId="6890" xr:uid="{0286D7F1-7C69-4006-9625-FEBC86308D57}"/>
    <cellStyle name="Comma 2 6 2 3 6 3 2" xfId="19568" xr:uid="{06FDCDD9-CA8C-4542-ADC5-2E47721F1360}"/>
    <cellStyle name="Comma 2 6 2 3 6 3 3" xfId="13232" xr:uid="{B8A3ECE3-9131-4C48-89DA-EC1D2CB21FA0}"/>
    <cellStyle name="Comma 2 6 2 3 6 4" xfId="15345" xr:uid="{599DCBF1-B3DE-4055-9C45-39C7A162EF7D}"/>
    <cellStyle name="Comma 2 6 2 3 6 5" xfId="9009" xr:uid="{AB4CB708-4012-43C4-B2AD-7D7EDC788CED}"/>
    <cellStyle name="Comma 2 6 2 3 7" xfId="2846" xr:uid="{7E4850F4-2D0F-4FBB-BAAC-FE84F2E3FAE0}"/>
    <cellStyle name="Comma 2 6 2 3 7 2" xfId="4931" xr:uid="{DB25AE06-3CE7-4AFA-A3C5-4068D25F333A}"/>
    <cellStyle name="Comma 2 6 2 3 7 2 2" xfId="17611" xr:uid="{E3ACA4A2-B97A-4455-866B-BDD7C0C41110}"/>
    <cellStyle name="Comma 2 6 2 3 7 2 3" xfId="11275" xr:uid="{0F379543-A74B-4C76-A1A4-E0906B5531C7}"/>
    <cellStyle name="Comma 2 6 2 3 7 3" xfId="7095" xr:uid="{7A0C76D7-EA34-4F9C-9BFA-8E5AF1FEA673}"/>
    <cellStyle name="Comma 2 6 2 3 7 3 2" xfId="19773" xr:uid="{E3DBC0D1-15C9-41AE-A5E9-BEFF97B32365}"/>
    <cellStyle name="Comma 2 6 2 3 7 3 3" xfId="13437" xr:uid="{024BDEBE-E53E-4E25-B235-5DB7B921E3FB}"/>
    <cellStyle name="Comma 2 6 2 3 7 4" xfId="15550" xr:uid="{D8981583-D8BC-4F14-BF51-BC88A0687807}"/>
    <cellStyle name="Comma 2 6 2 3 7 5" xfId="9214" xr:uid="{08E4263F-9D74-4172-AA42-EEE0A72940BC}"/>
    <cellStyle name="Comma 2 6 2 3 8" xfId="3357" xr:uid="{22E7151B-42EB-4313-9137-710ED9076A42}"/>
    <cellStyle name="Comma 2 6 2 3 8 2" xfId="16037" xr:uid="{FDF183E0-E19C-4FF2-B752-98415FA33D5C}"/>
    <cellStyle name="Comma 2 6 2 3 8 3" xfId="9701" xr:uid="{F35D33B6-51D1-4A6A-A99C-C5A86DD7B905}"/>
    <cellStyle name="Comma 2 6 2 3 9" xfId="5460" xr:uid="{E252E52C-2126-4A8C-AF60-A2B34554C2E4}"/>
    <cellStyle name="Comma 2 6 2 3 9 2" xfId="18138" xr:uid="{508BBDA4-551A-4D04-9555-2A5D1BBC30C4}"/>
    <cellStyle name="Comma 2 6 2 3 9 3" xfId="11802" xr:uid="{F8757341-85D8-4589-8729-9F06FB34B892}"/>
    <cellStyle name="Comma 2 6 2 4" xfId="838" xr:uid="{33D497D2-4475-4F54-AA0F-2EA1E051791B}"/>
    <cellStyle name="Comma 2 6 2 4 2" xfId="3286" xr:uid="{DC1C3FDD-0887-432B-9559-98E187ECBB1E}"/>
    <cellStyle name="Comma 2 6 2 4 2 2" xfId="15966" xr:uid="{0C0E0C17-576F-4E85-9F4D-0B8946A6951D}"/>
    <cellStyle name="Comma 2 6 2 4 2 3" xfId="9630" xr:uid="{25955FDE-B52E-4127-B3B9-7F706DB75FD2}"/>
    <cellStyle name="Comma 2 6 2 4 3" xfId="5386" xr:uid="{B73EF2EE-5575-4813-A85D-ADAC454549F5}"/>
    <cellStyle name="Comma 2 6 2 4 3 2" xfId="18064" xr:uid="{6125DE10-C7A5-4989-B14E-9263E26BECA1}"/>
    <cellStyle name="Comma 2 6 2 4 3 3" xfId="11728" xr:uid="{8DA9EADF-17C2-4B82-9DBD-636D4EB83D1B}"/>
    <cellStyle name="Comma 2 6 2 4 4" xfId="13905" xr:uid="{E2DF0F2E-4ECE-4556-A121-F860F461DDD8}"/>
    <cellStyle name="Comma 2 6 2 4 5" xfId="7569" xr:uid="{1DBE47AC-49C2-4707-BF79-E40556AD75FC}"/>
    <cellStyle name="Comma 2 6 2 5" xfId="1164" xr:uid="{125EC076-836C-4FCF-B311-49B41E5E91FA}"/>
    <cellStyle name="Comma 2 6 2 5 2" xfId="3546" xr:uid="{93FA5E2F-861C-4407-86FB-E025DAB121C0}"/>
    <cellStyle name="Comma 2 6 2 5 2 2" xfId="16226" xr:uid="{AC99CB85-E171-48CC-8815-0811998D5F1E}"/>
    <cellStyle name="Comma 2 6 2 5 2 3" xfId="9890" xr:uid="{07AD5907-3BF8-4300-A882-0649D72F25B3}"/>
    <cellStyle name="Comma 2 6 2 5 3" xfId="5656" xr:uid="{F6CE671A-445B-4F0E-A5B0-285824918A2E}"/>
    <cellStyle name="Comma 2 6 2 5 3 2" xfId="18334" xr:uid="{99D2CB1C-B7DC-4C57-BACB-FC4FDFBE2577}"/>
    <cellStyle name="Comma 2 6 2 5 3 3" xfId="11998" xr:uid="{3BDD82ED-C3B1-4EB9-926D-056A2524D383}"/>
    <cellStyle name="Comma 2 6 2 5 4" xfId="14165" xr:uid="{0BAB2D73-725D-43E6-9C33-5A826124176D}"/>
    <cellStyle name="Comma 2 6 2 5 5" xfId="7829" xr:uid="{F9E12B4D-B3B0-4A0C-B418-468D1F768159}"/>
    <cellStyle name="Comma 2 6 2 6" xfId="1477" xr:uid="{2F2B9B52-0E98-48E2-801B-09F8975748D6}"/>
    <cellStyle name="Comma 2 6 2 6 2" xfId="3781" xr:uid="{96EE8D1D-DB23-474B-834A-7B71D9C1513F}"/>
    <cellStyle name="Comma 2 6 2 6 2 2" xfId="16461" xr:uid="{F3312986-698C-493E-BF9C-CD0C358A2F0E}"/>
    <cellStyle name="Comma 2 6 2 6 2 3" xfId="10125" xr:uid="{F4CE95DF-DF36-4B07-8622-AA298E1EF181}"/>
    <cellStyle name="Comma 2 6 2 6 3" xfId="5904" xr:uid="{ECAD7597-08D6-4D9F-8469-41D152C1D3B3}"/>
    <cellStyle name="Comma 2 6 2 6 3 2" xfId="18582" xr:uid="{A25983AF-BEC9-47EB-97AE-A96DCDA5D43A}"/>
    <cellStyle name="Comma 2 6 2 6 3 3" xfId="12246" xr:uid="{0EB1E367-51CD-4F07-B875-BE2F7A9E06F5}"/>
    <cellStyle name="Comma 2 6 2 6 4" xfId="14400" xr:uid="{64438AF2-E736-4DC0-AFD0-C06A463249D4}"/>
    <cellStyle name="Comma 2 6 2 6 5" xfId="8064" xr:uid="{C960BE52-0183-474E-857C-5AEC83213774}"/>
    <cellStyle name="Comma 2 6 2 7" xfId="1990" xr:uid="{C22B7F31-F01A-4F17-82D3-A88D43B264F0}"/>
    <cellStyle name="Comma 2 6 2 7 2" xfId="4089" xr:uid="{E768DFA1-A108-475E-B969-44526EA71745}"/>
    <cellStyle name="Comma 2 6 2 7 2 2" xfId="16769" xr:uid="{B30AA81A-1D3E-4162-9E12-398AEFEC9D73}"/>
    <cellStyle name="Comma 2 6 2 7 2 3" xfId="10433" xr:uid="{A8DB7325-244C-44E1-9D63-AF3AE11F3568}"/>
    <cellStyle name="Comma 2 6 2 7 3" xfId="6253" xr:uid="{3294DC6A-1270-4BA5-9D74-1D82215DC388}"/>
    <cellStyle name="Comma 2 6 2 7 3 2" xfId="18931" xr:uid="{B04C2E1F-39F8-4613-9A08-37A61BDA6981}"/>
    <cellStyle name="Comma 2 6 2 7 3 3" xfId="12595" xr:uid="{EF411624-8276-49D0-9BB7-FC2793AC7622}"/>
    <cellStyle name="Comma 2 6 2 7 4" xfId="14708" xr:uid="{DDAD92AF-8C94-4A2D-A735-43FB93C823AC}"/>
    <cellStyle name="Comma 2 6 2 7 5" xfId="8372" xr:uid="{A3ADC430-96D3-4DD3-A042-65CBF9803637}"/>
    <cellStyle name="Comma 2 6 2 8" xfId="2300" xr:uid="{30E29A9A-8CAC-4EA3-A549-B59579FFE851}"/>
    <cellStyle name="Comma 2 6 2 8 2" xfId="4397" xr:uid="{81CEC8A5-FEF9-42D6-9696-6807A3752D48}"/>
    <cellStyle name="Comma 2 6 2 8 2 2" xfId="17077" xr:uid="{676F6008-EF82-4C82-9235-87AA6429E110}"/>
    <cellStyle name="Comma 2 6 2 8 2 3" xfId="10741" xr:uid="{7A097787-E4A8-4F69-A4C2-09373FC72846}"/>
    <cellStyle name="Comma 2 6 2 8 3" xfId="6561" xr:uid="{A985CF34-DAB1-4A37-9810-916377ACDCBE}"/>
    <cellStyle name="Comma 2 6 2 8 3 2" xfId="19239" xr:uid="{47BDE293-C3EF-418F-B09A-9776FE1B4439}"/>
    <cellStyle name="Comma 2 6 2 8 3 3" xfId="12903" xr:uid="{838141B5-9636-4A75-BA86-359CA193D15B}"/>
    <cellStyle name="Comma 2 6 2 8 4" xfId="15016" xr:uid="{12D47ADE-816E-4710-9214-EEF0394C7D66}"/>
    <cellStyle name="Comma 2 6 2 8 5" xfId="8680" xr:uid="{C78887DC-D14E-46AB-A692-6AC49F39B153}"/>
    <cellStyle name="Comma 2 6 2 9" xfId="2571" xr:uid="{9DBC040E-A0C7-421B-B8F2-E0EF738D8F37}"/>
    <cellStyle name="Comma 2 6 2 9 2" xfId="4664" xr:uid="{81F243A2-54D3-4D96-BD76-9A51D181A36D}"/>
    <cellStyle name="Comma 2 6 2 9 2 2" xfId="17344" xr:uid="{C16F9BCA-B370-4C4D-A8FA-FEEDA2723D47}"/>
    <cellStyle name="Comma 2 6 2 9 2 3" xfId="11008" xr:uid="{BF26C953-2233-4BB7-A132-E314FDDB912D}"/>
    <cellStyle name="Comma 2 6 2 9 3" xfId="6828" xr:uid="{65AB126A-DAE6-49E3-9FCC-117E9C81E03D}"/>
    <cellStyle name="Comma 2 6 2 9 3 2" xfId="19506" xr:uid="{7C8D3579-15B6-4D96-994D-ADB2E17CB74E}"/>
    <cellStyle name="Comma 2 6 2 9 3 3" xfId="13170" xr:uid="{21E0EFE1-1735-4545-8BCC-02C94EB48348}"/>
    <cellStyle name="Comma 2 6 2 9 4" xfId="15283" xr:uid="{0A66C110-643B-4203-ADE7-97FCF04D6BEB}"/>
    <cellStyle name="Comma 2 6 2 9 5" xfId="8947" xr:uid="{1EA67D70-A361-40F2-81CE-46643FEB99CF}"/>
    <cellStyle name="Comma 2 6 3" xfId="655" xr:uid="{66AE62F6-5D8B-4084-94F2-FA947F1D9240}"/>
    <cellStyle name="Comma 2 6 3 10" xfId="5219" xr:uid="{5AA9FEC5-27B2-4180-806B-4002838F94C8}"/>
    <cellStyle name="Comma 2 6 3 10 2" xfId="17897" xr:uid="{957F2E8B-F208-47C1-A41A-408E84608A05}"/>
    <cellStyle name="Comma 2 6 3 10 3" xfId="11561" xr:uid="{2C3C9BCB-96BE-4955-B4E8-35FEA75CA882}"/>
    <cellStyle name="Comma 2 6 3 11" xfId="6110" xr:uid="{E3301713-13BD-4391-B284-445A133D54E1}"/>
    <cellStyle name="Comma 2 6 3 11 2" xfId="18788" xr:uid="{D9E6802F-0156-40CE-990F-760D5AEF8EE3}"/>
    <cellStyle name="Comma 2 6 3 11 3" xfId="12452" xr:uid="{E82943A8-A7B0-4079-AC29-6B4ACC7107A1}"/>
    <cellStyle name="Comma 2 6 3 12" xfId="13739" xr:uid="{8D6487B1-4248-4E4C-BB15-A2F454BCCFB9}"/>
    <cellStyle name="Comma 2 6 3 13" xfId="7403" xr:uid="{1DA7B222-DBE9-413B-A8D9-08BAEA2DC953}"/>
    <cellStyle name="Comma 2 6 3 2" xfId="973" xr:uid="{F7FFBE63-98BE-4467-8D0C-0606D0B7BE23}"/>
    <cellStyle name="Comma 2 6 3 2 2" xfId="3413" xr:uid="{6D32BC4F-1B48-44BC-B1BE-E827540D979E}"/>
    <cellStyle name="Comma 2 6 3 2 2 2" xfId="16093" xr:uid="{E4F1BC46-38FA-4D3D-9876-62DF232B45C3}"/>
    <cellStyle name="Comma 2 6 3 2 2 3" xfId="9757" xr:uid="{FBBA6CB1-B31D-4EA3-BB13-ECFF1C5D9989}"/>
    <cellStyle name="Comma 2 6 3 2 3" xfId="5516" xr:uid="{0A4DBDB0-7B99-4C0E-BB6D-12CEF8B03379}"/>
    <cellStyle name="Comma 2 6 3 2 3 2" xfId="18194" xr:uid="{BA04A4DC-736C-430B-A650-02152B025D52}"/>
    <cellStyle name="Comma 2 6 3 2 3 3" xfId="11858" xr:uid="{9F5249A5-0884-43F6-84B4-23EC62418023}"/>
    <cellStyle name="Comma 2 6 3 2 4" xfId="14032" xr:uid="{DB0F1026-FAE8-4BFD-BC04-DB24E8269DDD}"/>
    <cellStyle name="Comma 2 6 3 2 5" xfId="7696" xr:uid="{ECDF5E70-64BF-497F-9B7E-89930A76B410}"/>
    <cellStyle name="Comma 2 6 3 3" xfId="1291" xr:uid="{DAFC0A38-3B88-48DD-A745-9AD72B1B188B}"/>
    <cellStyle name="Comma 2 6 3 3 2" xfId="3645" xr:uid="{AE3FFE26-43A2-4947-B8D2-49A5776C25DA}"/>
    <cellStyle name="Comma 2 6 3 3 2 2" xfId="16325" xr:uid="{44EE901B-8A96-4668-929F-2CCF01DCEAD0}"/>
    <cellStyle name="Comma 2 6 3 3 2 3" xfId="9989" xr:uid="{580918C1-FA4A-41D4-8BD2-2D39414C861C}"/>
    <cellStyle name="Comma 2 6 3 3 3" xfId="5759" xr:uid="{1B2EC6F0-03DB-495B-A0B1-F620563D07D8}"/>
    <cellStyle name="Comma 2 6 3 3 3 2" xfId="18437" xr:uid="{C8BEF538-63EB-4268-80E4-0833AB467C45}"/>
    <cellStyle name="Comma 2 6 3 3 3 3" xfId="12101" xr:uid="{F48864A0-6FD5-46D1-ABB5-EE229DC68D7C}"/>
    <cellStyle name="Comma 2 6 3 3 4" xfId="14264" xr:uid="{7A81507C-3358-49D6-9D1A-7A23D648ED3D}"/>
    <cellStyle name="Comma 2 6 3 3 5" xfId="7928" xr:uid="{5DD5A0AF-ECE5-40C1-A162-2966E3C76E2E}"/>
    <cellStyle name="Comma 2 6 3 4" xfId="1606" xr:uid="{A9FDE048-9E8F-4082-93AE-483331EFDC02}"/>
    <cellStyle name="Comma 2 6 3 4 2" xfId="3908" xr:uid="{02C2B9C1-FCD2-4203-BCEF-830D32001C0A}"/>
    <cellStyle name="Comma 2 6 3 4 2 2" xfId="16588" xr:uid="{D93A98D5-A853-4623-8E78-D36BA281523A}"/>
    <cellStyle name="Comma 2 6 3 4 2 3" xfId="10252" xr:uid="{B1C97E22-809C-4382-83BC-F8259CCEC8B3}"/>
    <cellStyle name="Comma 2 6 3 4 3" xfId="6031" xr:uid="{E620E9F9-5FF1-42DF-9A1D-5506DBCEE3FC}"/>
    <cellStyle name="Comma 2 6 3 4 3 2" xfId="18709" xr:uid="{22A5B7CE-A20D-4635-8D08-20A802FBABB5}"/>
    <cellStyle name="Comma 2 6 3 4 3 3" xfId="12373" xr:uid="{7C2108FF-DEA9-4027-B13D-BD0DD775B541}"/>
    <cellStyle name="Comma 2 6 3 4 4" xfId="14527" xr:uid="{D9CC7E8E-C399-4B1C-82AA-CBB140690C82}"/>
    <cellStyle name="Comma 2 6 3 4 5" xfId="8191" xr:uid="{4CF2035C-FDE6-4C4D-847F-B722C7FA2985}"/>
    <cellStyle name="Comma 2 6 3 5" xfId="2117" xr:uid="{1099A734-5E5B-49C9-89D2-CA82FC86459F}"/>
    <cellStyle name="Comma 2 6 3 5 2" xfId="4216" xr:uid="{FE425937-862E-46FD-AEF5-6424952E7934}"/>
    <cellStyle name="Comma 2 6 3 5 2 2" xfId="16896" xr:uid="{A1DADBFC-615C-43F9-9EB8-F74B1B90AB13}"/>
    <cellStyle name="Comma 2 6 3 5 2 3" xfId="10560" xr:uid="{A1D7C043-E5A3-490F-B0A0-896E25E7E0D6}"/>
    <cellStyle name="Comma 2 6 3 5 3" xfId="6380" xr:uid="{30459FF8-09C8-4BCB-BB19-B7E24798AB02}"/>
    <cellStyle name="Comma 2 6 3 5 3 2" xfId="19058" xr:uid="{D03E54B3-5236-405C-ADF3-40B9F80A8344}"/>
    <cellStyle name="Comma 2 6 3 5 3 3" xfId="12722" xr:uid="{9E544F8E-7C73-4C6C-AD00-B38727A3DCC8}"/>
    <cellStyle name="Comma 2 6 3 5 4" xfId="14835" xr:uid="{4F684CA6-F123-4425-AFFB-532759E57BDE}"/>
    <cellStyle name="Comma 2 6 3 5 5" xfId="8499" xr:uid="{AF710B68-2299-4AC4-ACF8-780A3E85AF82}"/>
    <cellStyle name="Comma 2 6 3 6" xfId="2427" xr:uid="{D3063EEE-E27A-4173-BB06-8A9434FF5C61}"/>
    <cellStyle name="Comma 2 6 3 6 2" xfId="4524" xr:uid="{753F33AA-9C69-44AB-90E7-66C0899A6E25}"/>
    <cellStyle name="Comma 2 6 3 6 2 2" xfId="17204" xr:uid="{BB588925-8301-463F-B3C7-1C5F22694777}"/>
    <cellStyle name="Comma 2 6 3 6 2 3" xfId="10868" xr:uid="{B30365DE-866A-4C7C-B594-87100FAE8A6C}"/>
    <cellStyle name="Comma 2 6 3 6 3" xfId="6688" xr:uid="{538F38A3-2BA3-4012-95B5-9BB3C1C71865}"/>
    <cellStyle name="Comma 2 6 3 6 3 2" xfId="19366" xr:uid="{7C352F97-846A-4AD3-9B79-2887799E6191}"/>
    <cellStyle name="Comma 2 6 3 6 3 3" xfId="13030" xr:uid="{3335FE5A-24DE-4A5E-9A11-53BD88854618}"/>
    <cellStyle name="Comma 2 6 3 6 4" xfId="15143" xr:uid="{D315A756-66C4-4747-8AAA-418E096DD467}"/>
    <cellStyle name="Comma 2 6 3 6 5" xfId="8807" xr:uid="{A82F69F2-285C-4AAF-9615-42E706805514}"/>
    <cellStyle name="Comma 2 6 3 7" xfId="2670" xr:uid="{D867ACBE-FEF9-4044-A012-1CF9AACC95FC}"/>
    <cellStyle name="Comma 2 6 3 7 2" xfId="4763" xr:uid="{4B6594F7-A962-4202-A35C-9590DBD74024}"/>
    <cellStyle name="Comma 2 6 3 7 2 2" xfId="17443" xr:uid="{C6CB52C8-0F9C-4A34-AE10-26267C361A02}"/>
    <cellStyle name="Comma 2 6 3 7 2 3" xfId="11107" xr:uid="{8BAE5527-2BDE-491D-8128-FB686F88F287}"/>
    <cellStyle name="Comma 2 6 3 7 3" xfId="6927" xr:uid="{B6CA86B0-45B0-4095-B7A2-E5457E1CF0D6}"/>
    <cellStyle name="Comma 2 6 3 7 3 2" xfId="19605" xr:uid="{035ACF55-BFFF-451E-A608-54E606BFC299}"/>
    <cellStyle name="Comma 2 6 3 7 3 3" xfId="13269" xr:uid="{1E72EBDC-EBCC-4E42-A0C5-92967AC664AA}"/>
    <cellStyle name="Comma 2 6 3 7 4" xfId="15382" xr:uid="{410C8534-99A1-47B7-BCC0-53794D132285}"/>
    <cellStyle name="Comma 2 6 3 7 5" xfId="9046" xr:uid="{A758E3AD-271E-49B8-9B87-505C055B9E93}"/>
    <cellStyle name="Comma 2 6 3 8" xfId="2883" xr:uid="{74E558AB-48DA-4C0F-94E2-D237B4721733}"/>
    <cellStyle name="Comma 2 6 3 8 2" xfId="4968" xr:uid="{E75309EF-7753-4FD1-BE2A-A365BFA45949}"/>
    <cellStyle name="Comma 2 6 3 8 2 2" xfId="17648" xr:uid="{67AB955D-8FB0-44BC-B104-69DFB7DEA175}"/>
    <cellStyle name="Comma 2 6 3 8 2 3" xfId="11312" xr:uid="{F7C18C1C-2A7A-4781-9CE7-75E4EF014E28}"/>
    <cellStyle name="Comma 2 6 3 8 3" xfId="7132" xr:uid="{EF29DF2A-010D-4F73-B849-E4CD1D9FD09B}"/>
    <cellStyle name="Comma 2 6 3 8 3 2" xfId="19810" xr:uid="{0A0027DE-C76F-4B20-AE1D-F9D09AFF21EE}"/>
    <cellStyle name="Comma 2 6 3 8 3 3" xfId="13474" xr:uid="{1DB9E2BC-CEA8-4657-A68B-EE5B1AE3887A}"/>
    <cellStyle name="Comma 2 6 3 8 4" xfId="15587" xr:uid="{AFCA7F02-489A-468F-B833-14301DF6BEB2}"/>
    <cellStyle name="Comma 2 6 3 8 5" xfId="9251" xr:uid="{EAD9B058-CD40-402C-BCC7-E5AA91F46E4A}"/>
    <cellStyle name="Comma 2 6 3 9" xfId="3120" xr:uid="{CF1AD057-D88D-47AE-8C49-C5E96EB6A80C}"/>
    <cellStyle name="Comma 2 6 3 9 2" xfId="15800" xr:uid="{78BDF8AF-4E8D-4B4C-8D6F-F4671BCD7041}"/>
    <cellStyle name="Comma 2 6 3 9 3" xfId="9464" xr:uid="{CFF0AF7E-1D82-430E-BA16-54B914D38F69}"/>
    <cellStyle name="Comma 2 6 4" xfId="885" xr:uid="{705A19A8-93A7-4C30-AF05-33AFCB3F3F0B}"/>
    <cellStyle name="Comma 2 6 4 10" xfId="5811" xr:uid="{ED1C8625-BD6B-4357-8D13-E28C1142C7A5}"/>
    <cellStyle name="Comma 2 6 4 10 2" xfId="18489" xr:uid="{6E6371DD-0945-4499-A219-0404C8AAE12C}"/>
    <cellStyle name="Comma 2 6 4 10 3" xfId="12153" xr:uid="{A674269B-A461-4770-B060-B8BD7B309BEB}"/>
    <cellStyle name="Comma 2 6 4 11" xfId="13944" xr:uid="{21076B89-E67F-42EB-9A72-98BB341FE890}"/>
    <cellStyle name="Comma 2 6 4 12" xfId="7608" xr:uid="{608E407D-FA7A-4C18-BF4F-846CD73D1D7A}"/>
    <cellStyle name="Comma 2 6 4 2" xfId="1203" xr:uid="{704ABDFC-B3F6-4253-B79A-B0259C0357AA}"/>
    <cellStyle name="Comma 2 6 4 2 2" xfId="3576" xr:uid="{FB6DDCF4-F4A6-4BAA-9ABF-EE1A04E3CDD6}"/>
    <cellStyle name="Comma 2 6 4 2 2 2" xfId="16256" xr:uid="{C20E7E07-59AE-4491-87A9-DDCF0C034576}"/>
    <cellStyle name="Comma 2 6 4 2 2 3" xfId="9920" xr:uid="{E6E05BC1-988F-486A-8400-84884A3AC79E}"/>
    <cellStyle name="Comma 2 6 4 2 3" xfId="5688" xr:uid="{9819592F-1342-46FF-881B-C068309E5383}"/>
    <cellStyle name="Comma 2 6 4 2 3 2" xfId="18366" xr:uid="{F0B00D99-19BE-45E3-A99F-C6955C7CD2D3}"/>
    <cellStyle name="Comma 2 6 4 2 3 3" xfId="12030" xr:uid="{A0453147-A5F9-4CF6-A76C-39816112C3B0}"/>
    <cellStyle name="Comma 2 6 4 2 4" xfId="14195" xr:uid="{691C0761-9BF6-4555-B35A-0ECA0ED7B9B4}"/>
    <cellStyle name="Comma 2 6 4 2 5" xfId="7859" xr:uid="{D0723D34-5575-4909-80F4-6F0CA3790AAA}"/>
    <cellStyle name="Comma 2 6 4 3" xfId="1518" xr:uid="{6166AFF5-A627-40B1-8A64-7D382B1BE34F}"/>
    <cellStyle name="Comma 2 6 4 3 2" xfId="3820" xr:uid="{E6F59418-2131-4B3E-B642-9BCBC30B6F8C}"/>
    <cellStyle name="Comma 2 6 4 3 2 2" xfId="16500" xr:uid="{006D8031-920A-47BF-8BDB-6A8524A6C58D}"/>
    <cellStyle name="Comma 2 6 4 3 2 3" xfId="10164" xr:uid="{91D7D3C6-E7B3-46B8-9923-6404453A66AD}"/>
    <cellStyle name="Comma 2 6 4 3 3" xfId="5943" xr:uid="{8E7E0401-B0DC-4AE6-AF4F-5640F7CD5FDC}"/>
    <cellStyle name="Comma 2 6 4 3 3 2" xfId="18621" xr:uid="{3FB3005E-7CDB-4D42-ADBE-048FA4012677}"/>
    <cellStyle name="Comma 2 6 4 3 3 3" xfId="12285" xr:uid="{EF4CAB25-69F3-4C6B-A58E-D11FA24AF872}"/>
    <cellStyle name="Comma 2 6 4 3 4" xfId="14439" xr:uid="{2809797C-640C-433A-AA7C-8F7800D43F88}"/>
    <cellStyle name="Comma 2 6 4 3 5" xfId="8103" xr:uid="{A79DD0DF-E564-4146-945A-1373F2901D3D}"/>
    <cellStyle name="Comma 2 6 4 4" xfId="2029" xr:uid="{D87D599D-5AD3-461E-85CF-BB4ECCD4C33F}"/>
    <cellStyle name="Comma 2 6 4 4 2" xfId="4128" xr:uid="{2B3B7AAC-DC2D-4C6D-B7B4-DC76DDB628FD}"/>
    <cellStyle name="Comma 2 6 4 4 2 2" xfId="16808" xr:uid="{BECAA955-F17A-4053-93D2-2C9E2645F91E}"/>
    <cellStyle name="Comma 2 6 4 4 2 3" xfId="10472" xr:uid="{796943F3-B077-423E-BE54-3CF03415B9FE}"/>
    <cellStyle name="Comma 2 6 4 4 3" xfId="6292" xr:uid="{8EA3789C-B553-4A9D-932A-66FBDE19C36D}"/>
    <cellStyle name="Comma 2 6 4 4 3 2" xfId="18970" xr:uid="{77208114-ACC0-4C35-8AAE-E2FCBF1D11B1}"/>
    <cellStyle name="Comma 2 6 4 4 3 3" xfId="12634" xr:uid="{6BB40E28-30AA-4DE3-9585-B23638E281C0}"/>
    <cellStyle name="Comma 2 6 4 4 4" xfId="14747" xr:uid="{59953448-0FDC-4FAE-A614-3583B9BE22BE}"/>
    <cellStyle name="Comma 2 6 4 4 5" xfId="8411" xr:uid="{A2781F0E-3459-452F-8FDD-DE0DC557D419}"/>
    <cellStyle name="Comma 2 6 4 5" xfId="2339" xr:uid="{4EDFF2D6-27D0-40E8-B3E7-B0C11962EF01}"/>
    <cellStyle name="Comma 2 6 4 5 2" xfId="4436" xr:uid="{053EE809-857A-4D5F-816B-AF2E29696DAE}"/>
    <cellStyle name="Comma 2 6 4 5 2 2" xfId="17116" xr:uid="{323AA84B-167B-4AC7-937D-B222E39DF950}"/>
    <cellStyle name="Comma 2 6 4 5 2 3" xfId="10780" xr:uid="{78F3796E-284F-4F12-852C-F1DDB1D8B699}"/>
    <cellStyle name="Comma 2 6 4 5 3" xfId="6600" xr:uid="{56FE60C3-AB7A-43E5-93BD-A674E4AEE397}"/>
    <cellStyle name="Comma 2 6 4 5 3 2" xfId="19278" xr:uid="{CC992FB6-9C2F-4C13-901A-23AD730D923A}"/>
    <cellStyle name="Comma 2 6 4 5 3 3" xfId="12942" xr:uid="{097C07A6-3912-4367-85BE-49753705873F}"/>
    <cellStyle name="Comma 2 6 4 5 4" xfId="15055" xr:uid="{412B84C5-D632-4EAE-AD04-C642B4524952}"/>
    <cellStyle name="Comma 2 6 4 5 5" xfId="8719" xr:uid="{9C01D28F-762C-44DA-9387-92DE77EE9683}"/>
    <cellStyle name="Comma 2 6 4 6" xfId="2601" xr:uid="{B15B6F6D-2B2B-4C09-8776-DDA81F643C0F}"/>
    <cellStyle name="Comma 2 6 4 6 2" xfId="4694" xr:uid="{8498E9CB-7349-479D-B4D0-0A2D18901900}"/>
    <cellStyle name="Comma 2 6 4 6 2 2" xfId="17374" xr:uid="{BAD23714-5BD4-4065-B383-07C45A3A53C0}"/>
    <cellStyle name="Comma 2 6 4 6 2 3" xfId="11038" xr:uid="{1CEC93E7-1D4E-4E19-A48B-99AB87BECEDC}"/>
    <cellStyle name="Comma 2 6 4 6 3" xfId="6858" xr:uid="{C135896A-6077-4349-92A0-73FE9EFA9DD7}"/>
    <cellStyle name="Comma 2 6 4 6 3 2" xfId="19536" xr:uid="{3A475F8C-F831-42A0-92D2-E1A16536CD90}"/>
    <cellStyle name="Comma 2 6 4 6 3 3" xfId="13200" xr:uid="{290B4FF4-0A05-404F-A8FD-92ECDC07F58C}"/>
    <cellStyle name="Comma 2 6 4 6 4" xfId="15313" xr:uid="{398BD1C7-E154-4972-861D-25358816F6A6}"/>
    <cellStyle name="Comma 2 6 4 6 5" xfId="8977" xr:uid="{DE6DEEAA-C892-4EBF-B18A-3684BB7ABEEC}"/>
    <cellStyle name="Comma 2 6 4 7" xfId="2814" xr:uid="{54018088-D290-4A93-9048-A57D02FC9DA6}"/>
    <cellStyle name="Comma 2 6 4 7 2" xfId="4899" xr:uid="{B28BFE2F-1447-4B69-A0AF-CC7E936F3E6C}"/>
    <cellStyle name="Comma 2 6 4 7 2 2" xfId="17579" xr:uid="{A413ABB5-DB1D-4E86-BB63-0504A656F62D}"/>
    <cellStyle name="Comma 2 6 4 7 2 3" xfId="11243" xr:uid="{07A62965-D4CF-43B1-A735-C9AECE206596}"/>
    <cellStyle name="Comma 2 6 4 7 3" xfId="7063" xr:uid="{F7454E05-91DE-4A04-ACCD-6AED440EC2FE}"/>
    <cellStyle name="Comma 2 6 4 7 3 2" xfId="19741" xr:uid="{764907AD-1127-4CC5-BD93-1FC6747079F6}"/>
    <cellStyle name="Comma 2 6 4 7 3 3" xfId="13405" xr:uid="{B091B24C-2AA6-4295-BF6E-8E5E3EA571D5}"/>
    <cellStyle name="Comma 2 6 4 7 4" xfId="15518" xr:uid="{F0FE479F-4147-4E72-ADFD-9C346EFBDEF7}"/>
    <cellStyle name="Comma 2 6 4 7 5" xfId="9182" xr:uid="{593AB6DF-E185-4347-96CD-7E4D92860BAF}"/>
    <cellStyle name="Comma 2 6 4 8" xfId="3325" xr:uid="{23F3DED1-8503-43E9-A862-F35FE7E85F2B}"/>
    <cellStyle name="Comma 2 6 4 8 2" xfId="16005" xr:uid="{709BAB88-2E81-4799-A24E-B333A45DF9CF}"/>
    <cellStyle name="Comma 2 6 4 8 3" xfId="9669" xr:uid="{4AD85029-0C6D-419B-881D-0EA40B42C5EC}"/>
    <cellStyle name="Comma 2 6 4 9" xfId="5428" xr:uid="{360E3FCA-A466-4B41-AAC3-54A1151C83D6}"/>
    <cellStyle name="Comma 2 6 4 9 2" xfId="18106" xr:uid="{2DBD5B41-66FC-4B44-845E-0795450DC6EA}"/>
    <cellStyle name="Comma 2 6 4 9 3" xfId="11770" xr:uid="{3B76CE67-6F46-4E39-87E6-900FCC4EFA22}"/>
    <cellStyle name="Comma 2 6 5" xfId="784" xr:uid="{B2C4D397-A4C3-4DC0-B895-25CA9CDEE672}"/>
    <cellStyle name="Comma 2 6 5 2" xfId="3232" xr:uid="{0FF05A32-9937-4475-A11D-82718A43C395}"/>
    <cellStyle name="Comma 2 6 5 2 2" xfId="15912" xr:uid="{16161CB9-BEB8-49C5-98F2-5202667E1038}"/>
    <cellStyle name="Comma 2 6 5 2 3" xfId="9576" xr:uid="{E2380BCB-9081-4DF6-B8A2-263C4DD5432D}"/>
    <cellStyle name="Comma 2 6 5 3" xfId="5332" xr:uid="{42C8059F-70A4-41E5-B16F-75F263053892}"/>
    <cellStyle name="Comma 2 6 5 3 2" xfId="18010" xr:uid="{CE71B48B-1F1C-4A83-AA41-C198705AA2B8}"/>
    <cellStyle name="Comma 2 6 5 3 3" xfId="11674" xr:uid="{7B3A7FD6-9362-40FA-8C60-A7CA11482665}"/>
    <cellStyle name="Comma 2 6 5 4" xfId="13851" xr:uid="{06D2CAB2-482C-4BA6-A544-395F89A18C5F}"/>
    <cellStyle name="Comma 2 6 5 5" xfId="7515" xr:uid="{CE1CD735-6E50-4AA9-BB63-2956178DA8A0}"/>
    <cellStyle name="Comma 2 6 6" xfId="1108" xr:uid="{966C769A-4D2B-428B-A3AC-D6F25D1BEF11}"/>
    <cellStyle name="Comma 2 6 6 2" xfId="3516" xr:uid="{0C3A07D2-6C1E-4406-ADC9-8F05111ED4E9}"/>
    <cellStyle name="Comma 2 6 6 2 2" xfId="16196" xr:uid="{0CC49694-71A4-48E7-BC9A-4B9035EE442E}"/>
    <cellStyle name="Comma 2 6 6 2 3" xfId="9860" xr:uid="{4CACDA80-468C-43A3-9856-793DB816500D}"/>
    <cellStyle name="Comma 2 6 6 3" xfId="5619" xr:uid="{FCBA2188-DBE6-4A3C-947C-966B4934783D}"/>
    <cellStyle name="Comma 2 6 6 3 2" xfId="18297" xr:uid="{F8175C97-6233-4BD6-9D78-208AFF6DB009}"/>
    <cellStyle name="Comma 2 6 6 3 3" xfId="11961" xr:uid="{942BF256-CC15-42D6-94AE-7C3472A367DB}"/>
    <cellStyle name="Comma 2 6 6 4" xfId="14135" xr:uid="{3FB25A56-26E1-4F0F-AEB2-C7813505013B}"/>
    <cellStyle name="Comma 2 6 6 5" xfId="7799" xr:uid="{54308530-5575-4B52-8E32-679B2A394B23}"/>
    <cellStyle name="Comma 2 6 7" xfId="1421" xr:uid="{F083AE99-2C20-4A36-9325-8A010DA28CB5}"/>
    <cellStyle name="Comma 2 6 7 2" xfId="3727" xr:uid="{5971398D-AA28-4322-871D-3D2BAADBBB22}"/>
    <cellStyle name="Comma 2 6 7 2 2" xfId="16407" xr:uid="{623A427D-6722-442D-B706-176ECE9915D4}"/>
    <cellStyle name="Comma 2 6 7 2 3" xfId="10071" xr:uid="{092CFB0E-2631-4D30-93D7-F7C17E01B047}"/>
    <cellStyle name="Comma 2 6 7 3" xfId="5850" xr:uid="{C60F2017-305C-476A-AB64-F0FA9C459062}"/>
    <cellStyle name="Comma 2 6 7 3 2" xfId="18528" xr:uid="{19AE8431-428C-4C37-B66B-F656242E3D45}"/>
    <cellStyle name="Comma 2 6 7 3 3" xfId="12192" xr:uid="{ADD03464-5CC5-476D-B126-73F014AD538B}"/>
    <cellStyle name="Comma 2 6 7 4" xfId="14346" xr:uid="{1CDC07F8-313F-4183-AE5C-9C8928066B1E}"/>
    <cellStyle name="Comma 2 6 7 5" xfId="8010" xr:uid="{A7BDD48A-9623-4625-A75A-E51BB342D0A4}"/>
    <cellStyle name="Comma 2 6 8" xfId="1936" xr:uid="{CD0400DA-9931-4B1E-99DD-ED05C6CC3109}"/>
    <cellStyle name="Comma 2 6 8 2" xfId="4035" xr:uid="{8BCAA412-8CC1-4564-ABEC-0496C7611093}"/>
    <cellStyle name="Comma 2 6 8 2 2" xfId="16715" xr:uid="{6C6A0925-4EC1-4333-8882-967DE59B05BA}"/>
    <cellStyle name="Comma 2 6 8 2 3" xfId="10379" xr:uid="{DDFDD628-A6E9-4DD6-9ADA-92C199F49D5B}"/>
    <cellStyle name="Comma 2 6 8 3" xfId="6199" xr:uid="{3CA491EE-0A32-4225-AEE6-830FF6ED898C}"/>
    <cellStyle name="Comma 2 6 8 3 2" xfId="18877" xr:uid="{1F4B7765-F163-4443-B7D6-18B59F7E6D3E}"/>
    <cellStyle name="Comma 2 6 8 3 3" xfId="12541" xr:uid="{9AF4739C-8557-4BED-8CBD-AEBD7D81EDBA}"/>
    <cellStyle name="Comma 2 6 8 4" xfId="14654" xr:uid="{9F9021C9-C003-4CE8-97FB-B025A9C2E293}"/>
    <cellStyle name="Comma 2 6 8 5" xfId="8318" xr:uid="{026B0467-3C23-4357-A30B-9EAE09E9B4AD}"/>
    <cellStyle name="Comma 2 6 9" xfId="2246" xr:uid="{BACFE7A9-F69B-4593-A746-65F0465D4E4E}"/>
    <cellStyle name="Comma 2 6 9 2" xfId="4343" xr:uid="{5D748757-3715-43C3-A2AE-D93BC1784216}"/>
    <cellStyle name="Comma 2 6 9 2 2" xfId="17023" xr:uid="{23802270-A8DE-4F79-A501-2C04921507EB}"/>
    <cellStyle name="Comma 2 6 9 2 3" xfId="10687" xr:uid="{F04A019B-29F6-4BC5-8F56-25DD0A99B089}"/>
    <cellStyle name="Comma 2 6 9 3" xfId="6507" xr:uid="{037E0348-59FE-4FE5-9758-5F4AD3D3EDEE}"/>
    <cellStyle name="Comma 2 6 9 3 2" xfId="19185" xr:uid="{7992E033-03F5-4428-81EB-BF6FE196D440}"/>
    <cellStyle name="Comma 2 6 9 3 3" xfId="12849" xr:uid="{5BE219BA-F537-4B87-BFC2-ABA2A6D95F3D}"/>
    <cellStyle name="Comma 2 6 9 4" xfId="14962" xr:uid="{34B4A68B-0414-4568-AC4D-A6C3C9190A1E}"/>
    <cellStyle name="Comma 2 6 9 5" xfId="8626" xr:uid="{1585108F-C39D-4539-BAB6-ADBC36109DDF}"/>
    <cellStyle name="Comma 2 7" xfId="371" xr:uid="{86FAD66D-74E4-42A6-967D-3E8F051430BF}"/>
    <cellStyle name="Comma 2 7 10" xfId="5084" xr:uid="{5DCFEB7A-B63B-43A1-817A-014AEFA26166}"/>
    <cellStyle name="Comma 2 7 10 2" xfId="17764" xr:uid="{2DC07129-0F0B-4905-8E70-22335F63AD97}"/>
    <cellStyle name="Comma 2 7 10 3" xfId="11428" xr:uid="{25F208F2-476C-474E-85DA-74C12EEBBBE0}"/>
    <cellStyle name="Comma 2 7 11" xfId="13622" xr:uid="{B4677907-7F35-42BE-931D-D4E2A3834D12}"/>
    <cellStyle name="Comma 2 7 12" xfId="7286" xr:uid="{1E6A2628-5FF2-4661-9A52-3C638015FB71}"/>
    <cellStyle name="Comma 2 7 2" xfId="573" xr:uid="{87288789-D797-45A1-A4AE-053273801608}"/>
    <cellStyle name="Comma 2 7 2 10" xfId="13678" xr:uid="{68B05478-226E-4D9E-BAB6-7E7C15029E55}"/>
    <cellStyle name="Comma 2 7 2 11" xfId="7342" xr:uid="{D763DE2D-D66D-4689-A0BC-3800F1269AD8}"/>
    <cellStyle name="Comma 2 7 2 2" xfId="722" xr:uid="{1B672F8D-24A8-4FB3-A5DD-CB653E034105}"/>
    <cellStyle name="Comma 2 7 2 2 10" xfId="7464" xr:uid="{233BFC4C-D848-4769-9715-35721E274C0A}"/>
    <cellStyle name="Comma 2 7 2 2 2" xfId="1034" xr:uid="{7DC10302-5CB4-4481-8743-601161C60F3A}"/>
    <cellStyle name="Comma 2 7 2 2 2 2" xfId="3474" xr:uid="{D3CE7801-5243-49AA-A061-72B21134114A}"/>
    <cellStyle name="Comma 2 7 2 2 2 2 2" xfId="16154" xr:uid="{A940F9DC-0E57-47AB-83CC-96E7CCBA1832}"/>
    <cellStyle name="Comma 2 7 2 2 2 2 3" xfId="9818" xr:uid="{AFA7BC21-1E2A-45B8-AAD8-B3D93B9DFB3A}"/>
    <cellStyle name="Comma 2 7 2 2 2 3" xfId="5577" xr:uid="{7D565801-B8EA-4B48-9E2C-BF3C7EAE72AB}"/>
    <cellStyle name="Comma 2 7 2 2 2 3 2" xfId="18255" xr:uid="{F189A66C-DC7F-46A4-891B-2E47D35D7986}"/>
    <cellStyle name="Comma 2 7 2 2 2 3 3" xfId="11919" xr:uid="{CEC8C1E8-447E-427D-87FC-D51A61054546}"/>
    <cellStyle name="Comma 2 7 2 2 2 4" xfId="14093" xr:uid="{6D163C35-7176-494A-B0E4-C67F39E8BF22}"/>
    <cellStyle name="Comma 2 7 2 2 2 5" xfId="7757" xr:uid="{AE2DB26A-80A7-4140-B2A6-193426D36EB0}"/>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3" xfId="10313" xr:uid="{A39A169E-4B27-4275-A60B-F850BDB9B8B2}"/>
    <cellStyle name="Comma 2 7 2 2 4 3" xfId="6092" xr:uid="{D1D43AD4-FDEE-46EA-944A-87A2E024C1FC}"/>
    <cellStyle name="Comma 2 7 2 2 4 3 2" xfId="18770" xr:uid="{9BF40F32-DD53-429B-8382-2B469CE7DA49}"/>
    <cellStyle name="Comma 2 7 2 2 4 3 3" xfId="12434" xr:uid="{4E136696-FB72-4C32-865D-DCEA91E51CDA}"/>
    <cellStyle name="Comma 2 7 2 2 4 4" xfId="14588" xr:uid="{0F24FF4D-B520-48EA-96FB-AD01CF13978F}"/>
    <cellStyle name="Comma 2 7 2 2 4 5" xfId="8252" xr:uid="{5944FF25-B689-4468-BD55-59BA8F3A05FB}"/>
    <cellStyle name="Comma 2 7 2 2 5" xfId="2178" xr:uid="{768A1F2E-1EAD-4026-866F-FAFE444D6CBB}"/>
    <cellStyle name="Comma 2 7 2 2 5 2" xfId="4277" xr:uid="{74114DD7-0711-4CF9-9C17-22143422AE85}"/>
    <cellStyle name="Comma 2 7 2 2 5 2 2" xfId="16957" xr:uid="{4C3E7867-F145-436C-B81A-EE57CF4EB307}"/>
    <cellStyle name="Comma 2 7 2 2 5 2 3" xfId="10621" xr:uid="{A3F28739-7EF9-4299-A521-8C0AB86C4202}"/>
    <cellStyle name="Comma 2 7 2 2 5 3" xfId="6441" xr:uid="{C774464C-B477-4E7C-ABA9-21F97E729078}"/>
    <cellStyle name="Comma 2 7 2 2 5 3 2" xfId="19119" xr:uid="{141A9604-066B-4A11-89F2-2ABE82EE1522}"/>
    <cellStyle name="Comma 2 7 2 2 5 3 3" xfId="12783" xr:uid="{7A996E24-DEC2-4383-9DDF-B6EDD725CC8B}"/>
    <cellStyle name="Comma 2 7 2 2 5 4" xfId="14896" xr:uid="{E33A2CFA-ABB5-4232-9980-63990D9AB34A}"/>
    <cellStyle name="Comma 2 7 2 2 5 5" xfId="8560" xr:uid="{897C2C7F-98BA-43DE-A9D7-18164734772D}"/>
    <cellStyle name="Comma 2 7 2 2 6" xfId="2488" xr:uid="{3F7C54E8-EBFD-4F3B-A91F-53BC2AFD8E19}"/>
    <cellStyle name="Comma 2 7 2 2 6 2" xfId="4585" xr:uid="{DCD145DD-1D3D-4933-82EE-2F82DDDF2491}"/>
    <cellStyle name="Comma 2 7 2 2 6 2 2" xfId="17265" xr:uid="{7ECE0EDE-7F44-4BA4-9CDA-E53A61628E33}"/>
    <cellStyle name="Comma 2 7 2 2 6 2 3" xfId="10929" xr:uid="{FE9E8066-6D9F-4F6B-82F7-7D514A1CD1ED}"/>
    <cellStyle name="Comma 2 7 2 2 6 3" xfId="6749" xr:uid="{32BCD9EE-3C41-4764-8C09-93C66930195D}"/>
    <cellStyle name="Comma 2 7 2 2 6 3 2" xfId="19427" xr:uid="{043779BF-E3C1-4254-93D9-C78CD118C59D}"/>
    <cellStyle name="Comma 2 7 2 2 6 3 3" xfId="13091" xr:uid="{D8FFD06D-39FE-4AF6-8BC5-298C9B78B9FA}"/>
    <cellStyle name="Comma 2 7 2 2 6 4" xfId="15204" xr:uid="{5311E549-007D-49C6-9B9E-294A76982675}"/>
    <cellStyle name="Comma 2 7 2 2 6 5" xfId="8868" xr:uid="{3E207284-1335-47CB-A444-2F298F11957D}"/>
    <cellStyle name="Comma 2 7 2 2 7" xfId="3181" xr:uid="{75D45BD5-C09C-47AC-BF21-266663390509}"/>
    <cellStyle name="Comma 2 7 2 2 7 2" xfId="15861" xr:uid="{46A14360-6A4C-43F8-B12C-7980CE6EC552}"/>
    <cellStyle name="Comma 2 7 2 2 7 3" xfId="9525" xr:uid="{39D7AFE0-D036-44B7-826D-879EC3DFC5F7}"/>
    <cellStyle name="Comma 2 7 2 2 8" xfId="5281" xr:uid="{CC3682D7-109B-44EF-AA99-FE25D72FE5AE}"/>
    <cellStyle name="Comma 2 7 2 2 8 2" xfId="17959" xr:uid="{44D4D304-060A-46C8-ACFD-D55D08F78C52}"/>
    <cellStyle name="Comma 2 7 2 2 8 3" xfId="11623" xr:uid="{626E0A26-792D-444B-88E9-DA88109665C1}"/>
    <cellStyle name="Comma 2 7 2 2 9" xfId="13800" xr:uid="{826E16C1-3A9E-4273-9A2E-182528FA581A}"/>
    <cellStyle name="Comma 2 7 2 3" xfId="845" xr:uid="{EFE98A65-DED7-48B6-A88E-EAFAAF177220}"/>
    <cellStyle name="Comma 2 7 2 3 2" xfId="3293" xr:uid="{813BC926-9E5E-4042-B99D-DBAFED6D1B0D}"/>
    <cellStyle name="Comma 2 7 2 3 2 2" xfId="15973" xr:uid="{B1A6F343-8D2A-455D-92CF-1A26767FC28B}"/>
    <cellStyle name="Comma 2 7 2 3 2 3" xfId="9637" xr:uid="{4D9AB517-5944-472C-A7B9-41447481EDA2}"/>
    <cellStyle name="Comma 2 7 2 3 3" xfId="5393" xr:uid="{01A74C4B-8E93-4245-BD8E-DFDB52F0B7E0}"/>
    <cellStyle name="Comma 2 7 2 3 3 2" xfId="18071" xr:uid="{AB9A67A9-11D7-45BE-B18D-1EED0FE51B19}"/>
    <cellStyle name="Comma 2 7 2 3 3 3" xfId="11735" xr:uid="{CA63CEBB-C910-42C8-AF5E-B60BB673CED0}"/>
    <cellStyle name="Comma 2 7 2 3 4" xfId="13912" xr:uid="{74032D22-11B7-4C8C-A279-FAB98E47B370}"/>
    <cellStyle name="Comma 2 7 2 3 5" xfId="7576" xr:uid="{B1F80188-9F74-4899-BC25-B3AD1C1B60C0}"/>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3" xfId="10132" xr:uid="{A37B0820-7F07-4A4F-B71E-D8C82A07BC84}"/>
    <cellStyle name="Comma 2 7 2 5 3" xfId="5911" xr:uid="{DD7273BD-0726-43B1-AA7B-F28669471D78}"/>
    <cellStyle name="Comma 2 7 2 5 3 2" xfId="18589" xr:uid="{63549E5A-3A0D-4995-87C7-02FE3DA7D8BD}"/>
    <cellStyle name="Comma 2 7 2 5 3 3" xfId="12253" xr:uid="{9FB95903-FFB1-4065-BB60-88F44103A162}"/>
    <cellStyle name="Comma 2 7 2 5 4" xfId="14407" xr:uid="{92A8E9E8-5E7A-4C8C-A7E9-5E69D3C85293}"/>
    <cellStyle name="Comma 2 7 2 5 5" xfId="8071" xr:uid="{91CA2236-DA63-4D3C-948E-C973C36E62FC}"/>
    <cellStyle name="Comma 2 7 2 6" xfId="1997" xr:uid="{6A719726-DE38-4108-8B4E-EC704B37F299}"/>
    <cellStyle name="Comma 2 7 2 6 2" xfId="4096" xr:uid="{BFBE6596-110B-47C9-8D00-CD258BE33CB1}"/>
    <cellStyle name="Comma 2 7 2 6 2 2" xfId="16776" xr:uid="{8FF0D8C2-6A86-4C7C-8C49-90445D1A0CAE}"/>
    <cellStyle name="Comma 2 7 2 6 2 3" xfId="10440" xr:uid="{0BFFC7B4-E294-44FE-A5AA-F4316C978CBF}"/>
    <cellStyle name="Comma 2 7 2 6 3" xfId="6260" xr:uid="{D21CD97B-1689-4184-80B4-26274C2F5D02}"/>
    <cellStyle name="Comma 2 7 2 6 3 2" xfId="18938" xr:uid="{4200D4B1-D68D-4C75-89CE-256EDBD4BF3B}"/>
    <cellStyle name="Comma 2 7 2 6 3 3" xfId="12602" xr:uid="{A975BB60-2BD2-4194-A57D-3DE683F54AF2}"/>
    <cellStyle name="Comma 2 7 2 6 4" xfId="14715" xr:uid="{BED35951-B1CC-42C6-A1D3-E840A039D40B}"/>
    <cellStyle name="Comma 2 7 2 6 5" xfId="8379" xr:uid="{50D171CF-2881-4453-A308-10AFA320F382}"/>
    <cellStyle name="Comma 2 7 2 7" xfId="2307" xr:uid="{91B17176-B648-440B-AEE4-B5B6AF49FBA1}"/>
    <cellStyle name="Comma 2 7 2 7 2" xfId="4404" xr:uid="{8B0E396A-130F-413D-862C-BBEEC9988105}"/>
    <cellStyle name="Comma 2 7 2 7 2 2" xfId="17084" xr:uid="{F8BFA66B-5309-49FD-8489-9AA365321072}"/>
    <cellStyle name="Comma 2 7 2 7 2 3" xfId="10748" xr:uid="{DEB41721-78F8-49FE-90E9-4DB4BECAC90E}"/>
    <cellStyle name="Comma 2 7 2 7 3" xfId="6568" xr:uid="{43F2C0AD-15CF-4FFF-8E86-4A04F3F16F75}"/>
    <cellStyle name="Comma 2 7 2 7 3 2" xfId="19246" xr:uid="{A3511939-8FDE-4347-B29A-5DE49086819E}"/>
    <cellStyle name="Comma 2 7 2 7 3 3" xfId="12910" xr:uid="{47014F2F-60A9-4A75-A97B-5FC5BFB4BD4E}"/>
    <cellStyle name="Comma 2 7 2 7 4" xfId="15023" xr:uid="{BD1DE7D1-CA07-43F8-A107-06AB4F77957E}"/>
    <cellStyle name="Comma 2 7 2 7 5" xfId="8687" xr:uid="{0BA2FCFE-9FA6-4931-BC0B-0691837EAC08}"/>
    <cellStyle name="Comma 2 7 2 8" xfId="3059" xr:uid="{5B642FD7-99B7-4B20-9195-9E8422A5D8FE}"/>
    <cellStyle name="Comma 2 7 2 8 2" xfId="15739" xr:uid="{6BB9B871-DF55-402E-9487-5C98D35D7F9B}"/>
    <cellStyle name="Comma 2 7 2 8 3" xfId="9403" xr:uid="{EA76CC96-40E3-4FB5-AB8C-753C7005488B}"/>
    <cellStyle name="Comma 2 7 2 9" xfId="5156" xr:uid="{1D18AAFA-1A53-4E14-98C5-7B5567EFEE3A}"/>
    <cellStyle name="Comma 2 7 2 9 2" xfId="17834" xr:uid="{7968FC77-EB88-4104-857C-BA41B21C23E9}"/>
    <cellStyle name="Comma 2 7 2 9 3" xfId="11498" xr:uid="{64FAB70F-E3DE-41BF-8071-24AEF6D88042}"/>
    <cellStyle name="Comma 2 7 3" xfId="662" xr:uid="{6AF029A2-6691-404B-9F83-E20161F373AB}"/>
    <cellStyle name="Comma 2 7 3 10" xfId="7410" xr:uid="{429B63E1-E52D-40E3-86CC-B59D660AE106}"/>
    <cellStyle name="Comma 2 7 3 2" xfId="980" xr:uid="{C897606A-988D-4CA4-B0D7-29243EF83CAD}"/>
    <cellStyle name="Comma 2 7 3 2 2" xfId="3420" xr:uid="{35D5EC6C-31D5-4073-8563-387471E77558}"/>
    <cellStyle name="Comma 2 7 3 2 2 2" xfId="16100" xr:uid="{A96D6C7B-66D6-48DC-B3B9-30FCDE4FC137}"/>
    <cellStyle name="Comma 2 7 3 2 2 3" xfId="9764" xr:uid="{AFA95469-30E3-4FF7-9828-C49F33CB3442}"/>
    <cellStyle name="Comma 2 7 3 2 3" xfId="5523" xr:uid="{89D7C911-D676-4BFD-95FE-A8AA1A6B20EC}"/>
    <cellStyle name="Comma 2 7 3 2 3 2" xfId="18201" xr:uid="{0336FF86-6082-4FD6-BC36-F43F8A626723}"/>
    <cellStyle name="Comma 2 7 3 2 3 3" xfId="11865" xr:uid="{2F776052-052C-49A7-A2F6-6E9576784EF1}"/>
    <cellStyle name="Comma 2 7 3 2 4" xfId="14039" xr:uid="{AFEFE3E6-ADED-4E46-9E0C-D3D41A9ED4D5}"/>
    <cellStyle name="Comma 2 7 3 2 5" xfId="7703" xr:uid="{C011056E-6295-46DF-BB82-47B83724FF9B}"/>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3" xfId="10259" xr:uid="{6AAE981E-637E-4AC8-B09B-0A00CE089A97}"/>
    <cellStyle name="Comma 2 7 3 4 3" xfId="6038" xr:uid="{688C0D0F-0084-458E-BFE8-AF8E5778DDE6}"/>
    <cellStyle name="Comma 2 7 3 4 3 2" xfId="18716" xr:uid="{31DC5F5A-79F9-4875-9C02-6C20D6AB671B}"/>
    <cellStyle name="Comma 2 7 3 4 3 3" xfId="12380" xr:uid="{B3DBD471-EFBD-43F9-B0DD-854173EA7ED1}"/>
    <cellStyle name="Comma 2 7 3 4 4" xfId="14534" xr:uid="{D0B718A7-73C0-4D2C-B72A-12FAF702564B}"/>
    <cellStyle name="Comma 2 7 3 4 5" xfId="8198" xr:uid="{5C37250B-1FDA-4E3B-ACB8-60611CA4B096}"/>
    <cellStyle name="Comma 2 7 3 5" xfId="2124" xr:uid="{E310CC6C-C6F3-4113-8AD3-383AF7D363B5}"/>
    <cellStyle name="Comma 2 7 3 5 2" xfId="4223" xr:uid="{462394DD-E7C3-4FA8-BCA6-4D7D9E301A37}"/>
    <cellStyle name="Comma 2 7 3 5 2 2" xfId="16903" xr:uid="{B2824066-C68B-42FB-9073-97C040B933AB}"/>
    <cellStyle name="Comma 2 7 3 5 2 3" xfId="10567" xr:uid="{31D7A34C-2FA7-4ED1-A736-23AD1F792391}"/>
    <cellStyle name="Comma 2 7 3 5 3" xfId="6387" xr:uid="{19DFC446-45CA-4046-AC80-1C5167416F37}"/>
    <cellStyle name="Comma 2 7 3 5 3 2" xfId="19065" xr:uid="{9FE9292B-DEC0-4EE8-BBFA-9782CEB52C97}"/>
    <cellStyle name="Comma 2 7 3 5 3 3" xfId="12729" xr:uid="{4E2D1373-A690-4796-80BD-1C8B44ABF778}"/>
    <cellStyle name="Comma 2 7 3 5 4" xfId="14842" xr:uid="{AFE22957-CC5B-4ADB-BA49-898327307D35}"/>
    <cellStyle name="Comma 2 7 3 5 5" xfId="8506" xr:uid="{BDAD9EDB-0A68-4FA0-8949-CF5F65235E49}"/>
    <cellStyle name="Comma 2 7 3 6" xfId="2434" xr:uid="{A25881E5-14D7-4399-AA61-DC256D989BD2}"/>
    <cellStyle name="Comma 2 7 3 6 2" xfId="4531" xr:uid="{C73347F5-247D-461D-9BF7-AB809030C49D}"/>
    <cellStyle name="Comma 2 7 3 6 2 2" xfId="17211" xr:uid="{0B5EC449-488B-455F-96A0-B3B13C4F5EB1}"/>
    <cellStyle name="Comma 2 7 3 6 2 3" xfId="10875" xr:uid="{7EED7200-E1B2-49EA-A92E-94D14EFAEA6C}"/>
    <cellStyle name="Comma 2 7 3 6 3" xfId="6695" xr:uid="{0A081997-267D-48F6-81EF-3E473D411D29}"/>
    <cellStyle name="Comma 2 7 3 6 3 2" xfId="19373" xr:uid="{0FAF4097-0BDA-422F-B97A-572D5572E66E}"/>
    <cellStyle name="Comma 2 7 3 6 3 3" xfId="13037" xr:uid="{C7233562-0BAA-42F9-9F53-78A676BBA1A1}"/>
    <cellStyle name="Comma 2 7 3 6 4" xfId="15150" xr:uid="{C543A173-6D9C-43D1-911E-F2D483882A40}"/>
    <cellStyle name="Comma 2 7 3 6 5" xfId="8814" xr:uid="{7C2B0967-9B97-4C17-A14A-2D0051EE24A7}"/>
    <cellStyle name="Comma 2 7 3 7" xfId="3127" xr:uid="{B80647A5-387E-4C85-A7EE-A7E8B44A6BEF}"/>
    <cellStyle name="Comma 2 7 3 7 2" xfId="15807" xr:uid="{3E9E5A47-2980-466D-8CB6-9B850900FB00}"/>
    <cellStyle name="Comma 2 7 3 7 3" xfId="9471" xr:uid="{25A0E4AD-EEBE-40D5-B583-20B4F60E326B}"/>
    <cellStyle name="Comma 2 7 3 8" xfId="5226" xr:uid="{4BE40ADB-0D62-4D8A-9B6B-D2E2C38E6DCD}"/>
    <cellStyle name="Comma 2 7 3 8 2" xfId="17904" xr:uid="{3A85C809-DB36-4193-8EB3-0B8B713B329E}"/>
    <cellStyle name="Comma 2 7 3 8 3" xfId="11568" xr:uid="{F5D7F77C-473B-4C86-8B4D-80F6C583013A}"/>
    <cellStyle name="Comma 2 7 3 9" xfId="13746" xr:uid="{B071AD98-ACD0-4530-B8DA-83E6BBF0D1EA}"/>
    <cellStyle name="Comma 2 7 4" xfId="791" xr:uid="{D3C06AAE-E8AC-4B8B-A86D-811B727D02EE}"/>
    <cellStyle name="Comma 2 7 4 2" xfId="3239" xr:uid="{3EEEEA8B-442F-436C-891D-9667844155A1}"/>
    <cellStyle name="Comma 2 7 4 2 2" xfId="15919" xr:uid="{8166BC4D-5B19-48EE-87DE-030BD572FA32}"/>
    <cellStyle name="Comma 2 7 4 2 3" xfId="9583" xr:uid="{68EB9C31-7FBE-4712-B330-95922B85A4F8}"/>
    <cellStyle name="Comma 2 7 4 3" xfId="5339" xr:uid="{44217243-BBC0-4AFA-85C4-53E440DB379A}"/>
    <cellStyle name="Comma 2 7 4 3 2" xfId="18017" xr:uid="{E4B75ACD-9EB7-4C2C-A6C0-6557370C5C66}"/>
    <cellStyle name="Comma 2 7 4 3 3" xfId="11681" xr:uid="{3EF92913-49AF-4A22-BCAF-9AAFCE671DF5}"/>
    <cellStyle name="Comma 2 7 4 4" xfId="13858" xr:uid="{C0CC3800-42F0-468F-813F-18EBC3D2944A}"/>
    <cellStyle name="Comma 2 7 4 5" xfId="7522" xr:uid="{E903E7C1-7271-407D-852C-006F37852CBE}"/>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3" xfId="10078" xr:uid="{36A1559C-F54A-4E89-9FF5-71F5355373FA}"/>
    <cellStyle name="Comma 2 7 6 3" xfId="5857" xr:uid="{5B5541B5-CB8D-4F37-9218-873131BC9336}"/>
    <cellStyle name="Comma 2 7 6 3 2" xfId="18535" xr:uid="{CCCBDD51-E6BE-4FC4-89B0-87FEE63A7167}"/>
    <cellStyle name="Comma 2 7 6 3 3" xfId="12199" xr:uid="{10CB7A0B-7AD7-469C-A6D4-CBAD543B1D58}"/>
    <cellStyle name="Comma 2 7 6 4" xfId="14353" xr:uid="{D41CAA5D-5DAB-4792-A6CB-A7B98DF1F141}"/>
    <cellStyle name="Comma 2 7 6 5" xfId="8017" xr:uid="{7545F4EF-E376-4344-80D1-CF9AD58A6300}"/>
    <cellStyle name="Comma 2 7 7" xfId="1943" xr:uid="{D772ECEA-73CB-49A4-8088-53183138932A}"/>
    <cellStyle name="Comma 2 7 7 2" xfId="4042" xr:uid="{443ADC08-8F0D-4DC1-873F-722C3A1E8E3D}"/>
    <cellStyle name="Comma 2 7 7 2 2" xfId="16722" xr:uid="{1547A719-A862-42B6-A431-15E5DB0A7ADC}"/>
    <cellStyle name="Comma 2 7 7 2 3" xfId="10386" xr:uid="{33818424-FDB3-49DB-810D-16E9EC74D36C}"/>
    <cellStyle name="Comma 2 7 7 3" xfId="6206" xr:uid="{C08F9289-F107-4234-8748-9AB489F14578}"/>
    <cellStyle name="Comma 2 7 7 3 2" xfId="18884" xr:uid="{5E992338-7FF2-47B4-AA74-CBD471D072D4}"/>
    <cellStyle name="Comma 2 7 7 3 3" xfId="12548" xr:uid="{87A1249F-1ECF-4A5D-8C30-62C6AF186339}"/>
    <cellStyle name="Comma 2 7 7 4" xfId="14661" xr:uid="{46CF28A2-4B6D-467D-84FB-2D6F03E0AD5B}"/>
    <cellStyle name="Comma 2 7 7 5" xfId="8325" xr:uid="{9EFAA6FA-5940-4288-AE9C-658B1953AC60}"/>
    <cellStyle name="Comma 2 7 8" xfId="2253" xr:uid="{683BE73A-7897-4471-8F62-D1B4BDBC7A5A}"/>
    <cellStyle name="Comma 2 7 8 2" xfId="4350" xr:uid="{2C9FB5DC-F89B-4377-A67B-4276BE859693}"/>
    <cellStyle name="Comma 2 7 8 2 2" xfId="17030" xr:uid="{1785FB80-483D-4F37-BA88-EACAEC75D973}"/>
    <cellStyle name="Comma 2 7 8 2 3" xfId="10694" xr:uid="{7EA4B199-B9CC-43BF-95A4-088664F45BF6}"/>
    <cellStyle name="Comma 2 7 8 3" xfId="6514" xr:uid="{E4A6C3BD-F0C0-432C-BBF4-BB43F14B6ED5}"/>
    <cellStyle name="Comma 2 7 8 3 2" xfId="19192" xr:uid="{7114CB1D-023F-4647-ADC1-AA96D53378F8}"/>
    <cellStyle name="Comma 2 7 8 3 3" xfId="12856" xr:uid="{1F960275-D7C6-4A88-9F72-169CFF8FC101}"/>
    <cellStyle name="Comma 2 7 8 4" xfId="14969" xr:uid="{2E0EEC27-C990-489A-BAA8-A76E63995EFC}"/>
    <cellStyle name="Comma 2 7 8 5" xfId="8633" xr:uid="{192C9B14-C396-4092-84BC-ECDCC3E50357}"/>
    <cellStyle name="Comma 2 7 9" xfId="3003" xr:uid="{D13BFB05-ECA3-4BCC-B97C-338BAD27AA21}"/>
    <cellStyle name="Comma 2 7 9 2" xfId="15683" xr:uid="{99DB9336-0F72-4538-89B4-44E203E1F531}"/>
    <cellStyle name="Comma 2 7 9 3" xfId="9347" xr:uid="{65BC2014-0526-49D8-A601-214E8FBBC752}"/>
    <cellStyle name="Comma 2 8" xfId="374" xr:uid="{A9A2645C-0E83-451A-99C6-521B8F903FFE}"/>
    <cellStyle name="Comma 2 8 10" xfId="5087" xr:uid="{443138F6-1022-4087-BCE5-27516E36D52C}"/>
    <cellStyle name="Comma 2 8 10 2" xfId="17767" xr:uid="{864DEE10-21E2-485C-9243-7296BF16FB56}"/>
    <cellStyle name="Comma 2 8 10 3" xfId="11431" xr:uid="{31BDC710-2362-4493-A725-91A8BA43F5D5}"/>
    <cellStyle name="Comma 2 8 11" xfId="13625" xr:uid="{097E40EC-0166-4BE9-A19A-911457A63E41}"/>
    <cellStyle name="Comma 2 8 12" xfId="7289" xr:uid="{D75E721D-F1C7-4ACD-980F-8EC3A41586CD}"/>
    <cellStyle name="Comma 2 8 2" xfId="576" xr:uid="{BC44C294-230F-4B7C-81D2-61907043A1F4}"/>
    <cellStyle name="Comma 2 8 2 10" xfId="13681" xr:uid="{515AAAE2-5D19-416C-80E7-61CBF5D9EB91}"/>
    <cellStyle name="Comma 2 8 2 11" xfId="7345" xr:uid="{C651D9EC-966E-4FD8-AF81-4771C08D8CFA}"/>
    <cellStyle name="Comma 2 8 2 2" xfId="725" xr:uid="{E1B58D37-63AE-4B8F-8B06-C75A04523465}"/>
    <cellStyle name="Comma 2 8 2 2 10" xfId="7467" xr:uid="{0878EA5F-EFF9-466B-86C9-1958A2E39239}"/>
    <cellStyle name="Comma 2 8 2 2 2" xfId="1037" xr:uid="{8C33E3B7-BF9C-459C-BE6E-6E88F951C803}"/>
    <cellStyle name="Comma 2 8 2 2 2 2" xfId="3477" xr:uid="{D06DA1D7-E5B1-4FB9-9E56-29A97411C5A7}"/>
    <cellStyle name="Comma 2 8 2 2 2 2 2" xfId="16157" xr:uid="{BE3B3A7C-5B47-4A01-98CD-E0AA3AB8D85B}"/>
    <cellStyle name="Comma 2 8 2 2 2 2 3" xfId="9821" xr:uid="{EAD484B4-807A-4797-9AC4-9205B8A70814}"/>
    <cellStyle name="Comma 2 8 2 2 2 3" xfId="5580" xr:uid="{3479C420-E19A-451A-9B76-40D8B6EDD8E8}"/>
    <cellStyle name="Comma 2 8 2 2 2 3 2" xfId="18258" xr:uid="{AB685E98-C03D-4431-BD02-719E261627AE}"/>
    <cellStyle name="Comma 2 8 2 2 2 3 3" xfId="11922" xr:uid="{B3FDCFD6-E342-41EE-9C8F-AE75A8F12FEE}"/>
    <cellStyle name="Comma 2 8 2 2 2 4" xfId="14096" xr:uid="{224C22D7-4F92-47E5-BCDC-91D758804B39}"/>
    <cellStyle name="Comma 2 8 2 2 2 5" xfId="7760" xr:uid="{34F34443-2D54-4C80-A369-3095C5DFE807}"/>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3" xfId="10316" xr:uid="{DD6EA25E-62B4-49E0-BE4C-175DC91F11F7}"/>
    <cellStyle name="Comma 2 8 2 2 4 3" xfId="6095" xr:uid="{977BD794-378A-4D76-BE15-F8EE01C8DF65}"/>
    <cellStyle name="Comma 2 8 2 2 4 3 2" xfId="18773" xr:uid="{C32BB3EA-255B-4B64-871B-4D484C37F3E3}"/>
    <cellStyle name="Comma 2 8 2 2 4 3 3" xfId="12437" xr:uid="{B19E5E7C-A727-47E1-BC82-83445CDC9B45}"/>
    <cellStyle name="Comma 2 8 2 2 4 4" xfId="14591" xr:uid="{BFE7EFC6-E6F8-4F1F-9948-805E97287C0D}"/>
    <cellStyle name="Comma 2 8 2 2 4 5" xfId="8255" xr:uid="{B3BBE734-5F2C-4140-AEF8-B517A54ACE98}"/>
    <cellStyle name="Comma 2 8 2 2 5" xfId="2181" xr:uid="{3F92373C-3353-4101-B705-B207438AE299}"/>
    <cellStyle name="Comma 2 8 2 2 5 2" xfId="4280" xr:uid="{7A65F61C-A73E-48D0-A6EF-F452003E4742}"/>
    <cellStyle name="Comma 2 8 2 2 5 2 2" xfId="16960" xr:uid="{0A3930A8-F0F2-4C30-BA5E-7B6C98BAAB57}"/>
    <cellStyle name="Comma 2 8 2 2 5 2 3" xfId="10624" xr:uid="{B04B1A78-870A-4CF0-83A9-4B885BA6C182}"/>
    <cellStyle name="Comma 2 8 2 2 5 3" xfId="6444" xr:uid="{AB5D274F-0253-4E96-923A-A2DE7766DB35}"/>
    <cellStyle name="Comma 2 8 2 2 5 3 2" xfId="19122" xr:uid="{7A36FDEF-254B-4E38-A577-CD7B19F8DFEA}"/>
    <cellStyle name="Comma 2 8 2 2 5 3 3" xfId="12786" xr:uid="{77EFC11A-F815-467C-A77A-5A31CD5ECA45}"/>
    <cellStyle name="Comma 2 8 2 2 5 4" xfId="14899" xr:uid="{76952E58-49AA-4B84-9F87-77E59EF2136E}"/>
    <cellStyle name="Comma 2 8 2 2 5 5" xfId="8563" xr:uid="{4476620E-C488-4DB6-93C2-7E6261211915}"/>
    <cellStyle name="Comma 2 8 2 2 6" xfId="2491" xr:uid="{40D604A4-F0E1-4770-AAC1-32E0BD05E36B}"/>
    <cellStyle name="Comma 2 8 2 2 6 2" xfId="4588" xr:uid="{3E97522D-6105-4118-942F-75163745D628}"/>
    <cellStyle name="Comma 2 8 2 2 6 2 2" xfId="17268" xr:uid="{72218584-0440-4477-9674-DDC15133F968}"/>
    <cellStyle name="Comma 2 8 2 2 6 2 3" xfId="10932" xr:uid="{BAD242D9-DDA2-43E1-A5DD-8EFAFAF8824E}"/>
    <cellStyle name="Comma 2 8 2 2 6 3" xfId="6752" xr:uid="{0257459F-806D-4DA6-8657-2B053F81CB96}"/>
    <cellStyle name="Comma 2 8 2 2 6 3 2" xfId="19430" xr:uid="{3BA016A2-CBDE-4DDE-AAB0-95E89FA208F7}"/>
    <cellStyle name="Comma 2 8 2 2 6 3 3" xfId="13094" xr:uid="{0982D3A7-18AC-40C1-B35B-5D2CB026A9AA}"/>
    <cellStyle name="Comma 2 8 2 2 6 4" xfId="15207" xr:uid="{EFCA6451-8200-4282-9B18-0E9E81BBBD77}"/>
    <cellStyle name="Comma 2 8 2 2 6 5" xfId="8871" xr:uid="{40B38B9C-076D-460A-A1DB-F435E9759790}"/>
    <cellStyle name="Comma 2 8 2 2 7" xfId="3184" xr:uid="{D7BF9B11-DEEC-4B8C-8F33-6485F199229C}"/>
    <cellStyle name="Comma 2 8 2 2 7 2" xfId="15864" xr:uid="{56F1856C-008C-4A51-9D70-6162E7BED362}"/>
    <cellStyle name="Comma 2 8 2 2 7 3" xfId="9528" xr:uid="{46B1FF9F-9C74-40EB-BA28-55DC4D0B00C0}"/>
    <cellStyle name="Comma 2 8 2 2 8" xfId="5284" xr:uid="{E533C524-B417-4EC1-B5C2-81D3B520D7B0}"/>
    <cellStyle name="Comma 2 8 2 2 8 2" xfId="17962" xr:uid="{208C758E-DE27-4C64-92DB-587281B6EA03}"/>
    <cellStyle name="Comma 2 8 2 2 8 3" xfId="11626" xr:uid="{84709C3C-D396-43D5-846B-E1FDA655586E}"/>
    <cellStyle name="Comma 2 8 2 2 9" xfId="13803" xr:uid="{BD772EDC-C7DC-4DB5-AE9B-AF5257FDDC09}"/>
    <cellStyle name="Comma 2 8 2 3" xfId="848" xr:uid="{2320B4E0-13F4-4F48-A234-EE42C9ED9CB5}"/>
    <cellStyle name="Comma 2 8 2 3 2" xfId="3296" xr:uid="{313A0A7E-F7F9-44C8-BBAB-7150F6F1B78E}"/>
    <cellStyle name="Comma 2 8 2 3 2 2" xfId="15976" xr:uid="{21D7D4B2-6E0C-4258-827D-B82B24D3DD57}"/>
    <cellStyle name="Comma 2 8 2 3 2 3" xfId="9640" xr:uid="{78D0A438-5845-4BE4-A329-7A1F552ABC79}"/>
    <cellStyle name="Comma 2 8 2 3 3" xfId="5396" xr:uid="{E185AEDD-0B8A-4B30-8946-CDCD344569A4}"/>
    <cellStyle name="Comma 2 8 2 3 3 2" xfId="18074" xr:uid="{CB8887BA-7BB5-4D4F-BCF5-4B866C633FF9}"/>
    <cellStyle name="Comma 2 8 2 3 3 3" xfId="11738" xr:uid="{D599A799-DC3A-48BE-BB5F-5225100F754E}"/>
    <cellStyle name="Comma 2 8 2 3 4" xfId="13915" xr:uid="{C345BB32-4D3E-456C-9C02-87959F46D922}"/>
    <cellStyle name="Comma 2 8 2 3 5" xfId="7579" xr:uid="{27DF606D-320A-4717-A6FE-2D95959A3A4B}"/>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3" xfId="10135" xr:uid="{FB7B276D-6DC4-4C19-B18B-D8DC5E5502C5}"/>
    <cellStyle name="Comma 2 8 2 5 3" xfId="5914" xr:uid="{86EBA529-88F3-4767-B34B-C3700EFEA508}"/>
    <cellStyle name="Comma 2 8 2 5 3 2" xfId="18592" xr:uid="{D92CA3DD-75DD-439B-810E-563114F757CA}"/>
    <cellStyle name="Comma 2 8 2 5 3 3" xfId="12256" xr:uid="{9C55177B-4051-4748-A47A-3C741E9F4B31}"/>
    <cellStyle name="Comma 2 8 2 5 4" xfId="14410" xr:uid="{C4AEF079-615F-43F1-9AAC-1CE543810B0B}"/>
    <cellStyle name="Comma 2 8 2 5 5" xfId="8074" xr:uid="{4C1DF1F8-0D65-4D9E-88A8-076E9EF616D7}"/>
    <cellStyle name="Comma 2 8 2 6" xfId="2000" xr:uid="{6B1C6854-44F4-44CC-8876-B977AC1BB69E}"/>
    <cellStyle name="Comma 2 8 2 6 2" xfId="4099" xr:uid="{9068D52E-9FA6-411E-AA2F-BB1AF577513C}"/>
    <cellStyle name="Comma 2 8 2 6 2 2" xfId="16779" xr:uid="{9A9010B1-4213-46DE-9140-C9D196844962}"/>
    <cellStyle name="Comma 2 8 2 6 2 3" xfId="10443" xr:uid="{BD12C656-EDB4-4655-8DB0-747899A85F38}"/>
    <cellStyle name="Comma 2 8 2 6 3" xfId="6263" xr:uid="{7A902B05-9C39-442E-B856-F44E754C0445}"/>
    <cellStyle name="Comma 2 8 2 6 3 2" xfId="18941" xr:uid="{A790BE15-8426-48E5-84A9-AF08164C3D46}"/>
    <cellStyle name="Comma 2 8 2 6 3 3" xfId="12605" xr:uid="{FB759D95-748B-4614-888D-61BF50A9FC19}"/>
    <cellStyle name="Comma 2 8 2 6 4" xfId="14718" xr:uid="{CDEBB132-FE35-4DCF-B8EF-28B66866ADF2}"/>
    <cellStyle name="Comma 2 8 2 6 5" xfId="8382" xr:uid="{AC1690CC-ADA8-4E9E-9284-309AF4475EA1}"/>
    <cellStyle name="Comma 2 8 2 7" xfId="2310" xr:uid="{93C5A2A0-994E-4627-9A41-3A7D306080E4}"/>
    <cellStyle name="Comma 2 8 2 7 2" xfId="4407" xr:uid="{DCB0F8B0-68B1-420B-8D47-DB6B14EAEDE3}"/>
    <cellStyle name="Comma 2 8 2 7 2 2" xfId="17087" xr:uid="{5371437C-FAEA-43FA-A1A2-67D33B4308A7}"/>
    <cellStyle name="Comma 2 8 2 7 2 3" xfId="10751" xr:uid="{7DF6E9D8-F4A6-47D7-881F-C6AA4911B901}"/>
    <cellStyle name="Comma 2 8 2 7 3" xfId="6571" xr:uid="{999E9AAF-B44C-4EB4-A76F-FD57B93543B0}"/>
    <cellStyle name="Comma 2 8 2 7 3 2" xfId="19249" xr:uid="{733280E7-4482-4AF9-9E1B-DB49C19BE46F}"/>
    <cellStyle name="Comma 2 8 2 7 3 3" xfId="12913" xr:uid="{C6886BAC-4F8B-48FA-9FCE-2C8CCEF5A43C}"/>
    <cellStyle name="Comma 2 8 2 7 4" xfId="15026" xr:uid="{43826093-ADE6-45BF-9DE7-EF8881A02C11}"/>
    <cellStyle name="Comma 2 8 2 7 5" xfId="8690" xr:uid="{69E89FFE-1C4D-4D34-826A-90EB574608B9}"/>
    <cellStyle name="Comma 2 8 2 8" xfId="3062" xr:uid="{0148EFD5-4FED-4F67-8C3A-BA385C63F430}"/>
    <cellStyle name="Comma 2 8 2 8 2" xfId="15742" xr:uid="{2A3BD94F-791B-4886-B742-AFFA57F7FD9F}"/>
    <cellStyle name="Comma 2 8 2 8 3" xfId="9406" xr:uid="{3447DAB9-1A05-4043-A285-31BC6BB5581F}"/>
    <cellStyle name="Comma 2 8 2 9" xfId="5159" xr:uid="{88098FB7-A882-477A-B897-74B13B9D38F5}"/>
    <cellStyle name="Comma 2 8 2 9 2" xfId="17837" xr:uid="{9994255D-C716-4674-A460-39A8B8B22A58}"/>
    <cellStyle name="Comma 2 8 2 9 3" xfId="11501" xr:uid="{06440816-6716-4B05-8D0F-2726FB1928C4}"/>
    <cellStyle name="Comma 2 8 3" xfId="665" xr:uid="{FB018CB0-55B1-4C66-87BE-AA4C1888F8B3}"/>
    <cellStyle name="Comma 2 8 3 10" xfId="7413" xr:uid="{78F02A56-8500-43B7-ACCB-A3BBF76FDEBA}"/>
    <cellStyle name="Comma 2 8 3 2" xfId="983" xr:uid="{DC35E607-D746-47CC-B186-A855C203F6A5}"/>
    <cellStyle name="Comma 2 8 3 2 2" xfId="3423" xr:uid="{A8D9D0D8-A2EE-45B5-B0F4-46990F111AB9}"/>
    <cellStyle name="Comma 2 8 3 2 2 2" xfId="16103" xr:uid="{F11236E6-B0B3-41FD-81D1-3B36EE7C3EAB}"/>
    <cellStyle name="Comma 2 8 3 2 2 3" xfId="9767" xr:uid="{9B5712DA-2FAC-4CB1-A3C8-CFD2D9B92EDC}"/>
    <cellStyle name="Comma 2 8 3 2 3" xfId="5526" xr:uid="{DC9CE346-5B7E-42EF-BDA4-F529D2BE7724}"/>
    <cellStyle name="Comma 2 8 3 2 3 2" xfId="18204" xr:uid="{C0D7870A-B1F0-4D3B-A53F-B46E2DD5BBE5}"/>
    <cellStyle name="Comma 2 8 3 2 3 3" xfId="11868" xr:uid="{C5375364-C0CC-484E-8986-AE822E9A4579}"/>
    <cellStyle name="Comma 2 8 3 2 4" xfId="14042" xr:uid="{3F97B65B-A33A-4615-9079-71A03829526D}"/>
    <cellStyle name="Comma 2 8 3 2 5" xfId="7706" xr:uid="{C24DF166-0A08-4165-AA30-A877BA226AA3}"/>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3" xfId="10262" xr:uid="{25934429-B189-4DC8-8E6A-15E7BEF2F6C1}"/>
    <cellStyle name="Comma 2 8 3 4 3" xfId="6041" xr:uid="{5064C6CF-389B-42FA-B6C8-FD2B2129590E}"/>
    <cellStyle name="Comma 2 8 3 4 3 2" xfId="18719" xr:uid="{C19E9FA6-2542-4A66-822A-028C9871CCE0}"/>
    <cellStyle name="Comma 2 8 3 4 3 3" xfId="12383" xr:uid="{8EA1835C-A3DB-4D3C-93D6-645DB5963A9F}"/>
    <cellStyle name="Comma 2 8 3 4 4" xfId="14537" xr:uid="{52ED50D4-A8B4-40AF-924A-B51721F8DAA9}"/>
    <cellStyle name="Comma 2 8 3 4 5" xfId="8201" xr:uid="{03AC070C-24CB-4470-8F24-CB5DA9AEF147}"/>
    <cellStyle name="Comma 2 8 3 5" xfId="2127" xr:uid="{1690ACA9-C1A5-407B-9243-2DDBB60C04E9}"/>
    <cellStyle name="Comma 2 8 3 5 2" xfId="4226" xr:uid="{7AE22C16-E629-47D8-957D-0A39F2635826}"/>
    <cellStyle name="Comma 2 8 3 5 2 2" xfId="16906" xr:uid="{D02A5ED4-6048-468A-B1FF-C181AF7C4601}"/>
    <cellStyle name="Comma 2 8 3 5 2 3" xfId="10570" xr:uid="{AC46DE2D-4FA5-4BDA-A055-9C1110996F6D}"/>
    <cellStyle name="Comma 2 8 3 5 3" xfId="6390" xr:uid="{90E212AF-4AF3-462E-9865-7BEF62781A14}"/>
    <cellStyle name="Comma 2 8 3 5 3 2" xfId="19068" xr:uid="{A91D5406-4883-4CEF-9D59-5EE14456340C}"/>
    <cellStyle name="Comma 2 8 3 5 3 3" xfId="12732" xr:uid="{66960F82-AF90-4622-8B6E-E49AD8C0A2FA}"/>
    <cellStyle name="Comma 2 8 3 5 4" xfId="14845" xr:uid="{65B1AAEE-28A5-4D03-BB77-D1878C233471}"/>
    <cellStyle name="Comma 2 8 3 5 5" xfId="8509" xr:uid="{47B42470-FE6A-45C8-AAF0-4DB5A17E1B35}"/>
    <cellStyle name="Comma 2 8 3 6" xfId="2437" xr:uid="{86AF9EFE-70D1-4C06-BC93-22BE86852D7E}"/>
    <cellStyle name="Comma 2 8 3 6 2" xfId="4534" xr:uid="{D8525AD1-8DE0-448D-A697-DFD40A3DA3C4}"/>
    <cellStyle name="Comma 2 8 3 6 2 2" xfId="17214" xr:uid="{7681D5F2-4EDE-4E24-B86C-C06B6FE8B38A}"/>
    <cellStyle name="Comma 2 8 3 6 2 3" xfId="10878" xr:uid="{2164A8CB-4E1B-4D13-89A1-5F6657577B0B}"/>
    <cellStyle name="Comma 2 8 3 6 3" xfId="6698" xr:uid="{075C5E4A-B811-4733-BCB3-ED5D445694F7}"/>
    <cellStyle name="Comma 2 8 3 6 3 2" xfId="19376" xr:uid="{A2FC874A-AB23-43B7-80EE-A16F3E991918}"/>
    <cellStyle name="Comma 2 8 3 6 3 3" xfId="13040" xr:uid="{E9558992-B968-41FD-A075-95ED13211655}"/>
    <cellStyle name="Comma 2 8 3 6 4" xfId="15153" xr:uid="{E10D27D7-0863-4DDA-83E6-3CFD8FC04188}"/>
    <cellStyle name="Comma 2 8 3 6 5" xfId="8817" xr:uid="{70DCF945-8F0A-4F4E-AD4C-E9A9CA29FCBA}"/>
    <cellStyle name="Comma 2 8 3 7" xfId="3130" xr:uid="{D58CCFE2-738C-49A9-83CF-DD79920484E1}"/>
    <cellStyle name="Comma 2 8 3 7 2" xfId="15810" xr:uid="{CE0B5D9A-5381-4CC2-A056-8957A92BC3F8}"/>
    <cellStyle name="Comma 2 8 3 7 3" xfId="9474" xr:uid="{161B8093-8F95-453A-ADEC-2F0680AC0312}"/>
    <cellStyle name="Comma 2 8 3 8" xfId="5229" xr:uid="{FDA94367-9949-4A96-BF03-A23E81B0896D}"/>
    <cellStyle name="Comma 2 8 3 8 2" xfId="17907" xr:uid="{32527E3A-80CC-4825-9142-59B0821CFA8F}"/>
    <cellStyle name="Comma 2 8 3 8 3" xfId="11571" xr:uid="{5D6B08E7-EB7A-4E63-93C5-F34F04251B7D}"/>
    <cellStyle name="Comma 2 8 3 9" xfId="13749" xr:uid="{B8BF2DDA-7668-4D9F-9154-4F5CE2ECD392}"/>
    <cellStyle name="Comma 2 8 4" xfId="794" xr:uid="{E0EE4BF5-DD2F-4AF1-890F-91B49ABBD2B8}"/>
    <cellStyle name="Comma 2 8 4 2" xfId="3242" xr:uid="{C7A89FFE-B65C-4A09-AB78-4D193F842634}"/>
    <cellStyle name="Comma 2 8 4 2 2" xfId="15922" xr:uid="{D883A0A2-2E6F-4BE4-AC49-C49149E3C836}"/>
    <cellStyle name="Comma 2 8 4 2 3" xfId="9586" xr:uid="{F7A29F41-DD91-4CC3-8D47-736DC0E06676}"/>
    <cellStyle name="Comma 2 8 4 3" xfId="5342" xr:uid="{515EF430-53F4-4578-B6C2-66BE220E0317}"/>
    <cellStyle name="Comma 2 8 4 3 2" xfId="18020" xr:uid="{9100FBBA-8B6E-461B-8162-EC1D71F6DAFF}"/>
    <cellStyle name="Comma 2 8 4 3 3" xfId="11684" xr:uid="{050C8856-6D9B-4CBC-8250-171E1B5E8202}"/>
    <cellStyle name="Comma 2 8 4 4" xfId="13861" xr:uid="{B60A0F14-C44B-4596-B7A7-8741584EBEE7}"/>
    <cellStyle name="Comma 2 8 4 5" xfId="7525" xr:uid="{589C7035-6803-443C-8716-6FDD4FF4CBF0}"/>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3" xfId="10081" xr:uid="{D8E35BD0-0C3E-4699-847F-636418FC7F0E}"/>
    <cellStyle name="Comma 2 8 6 3" xfId="5860" xr:uid="{95C52EF0-9E42-48E4-BC8D-D54BFB563FE0}"/>
    <cellStyle name="Comma 2 8 6 3 2" xfId="18538" xr:uid="{6225BD66-B2F4-47BB-9F0E-804AE7AF8742}"/>
    <cellStyle name="Comma 2 8 6 3 3" xfId="12202" xr:uid="{ED860A41-26DF-4230-8320-0F85B0F92ECA}"/>
    <cellStyle name="Comma 2 8 6 4" xfId="14356" xr:uid="{00F581E1-A110-4FEB-B456-4F7AD01ED767}"/>
    <cellStyle name="Comma 2 8 6 5" xfId="8020" xr:uid="{20C25DB6-62BF-45B2-8F15-77EEBF923D63}"/>
    <cellStyle name="Comma 2 8 7" xfId="1946" xr:uid="{001A0643-C171-4EB5-A184-3FC10BC5F6BB}"/>
    <cellStyle name="Comma 2 8 7 2" xfId="4045" xr:uid="{1766769D-0ADF-4C22-B3FC-4DB9419CDE97}"/>
    <cellStyle name="Comma 2 8 7 2 2" xfId="16725" xr:uid="{B988CDA0-BA96-4F31-AC38-7222131488DE}"/>
    <cellStyle name="Comma 2 8 7 2 3" xfId="10389" xr:uid="{7170C8FB-EB44-41CF-A497-BF9EEA7D5014}"/>
    <cellStyle name="Comma 2 8 7 3" xfId="6209" xr:uid="{AF44564D-BEED-48DA-A08E-82C8545A9A90}"/>
    <cellStyle name="Comma 2 8 7 3 2" xfId="18887" xr:uid="{A4CDCE15-C2B4-4B06-9A2A-D05729D98833}"/>
    <cellStyle name="Comma 2 8 7 3 3" xfId="12551" xr:uid="{7BB79706-D7C6-4BF3-83A1-14E99E1CFDA7}"/>
    <cellStyle name="Comma 2 8 7 4" xfId="14664" xr:uid="{D3180FFC-EF12-4FA4-B87F-E699F29B7764}"/>
    <cellStyle name="Comma 2 8 7 5" xfId="8328" xr:uid="{B6497176-AC80-48FA-B6FA-7FD16EE6927E}"/>
    <cellStyle name="Comma 2 8 8" xfId="2256" xr:uid="{B4F6827F-8973-4EF5-B8C2-940E6F0FEE73}"/>
    <cellStyle name="Comma 2 8 8 2" xfId="4353" xr:uid="{776A7D90-28FE-41DB-B88E-71C383427E80}"/>
    <cellStyle name="Comma 2 8 8 2 2" xfId="17033" xr:uid="{D62E4DBE-F8D4-43D4-BDDC-28BAD630E43F}"/>
    <cellStyle name="Comma 2 8 8 2 3" xfId="10697" xr:uid="{9E9E6E42-C859-4FBB-A07D-D88781A98DAC}"/>
    <cellStyle name="Comma 2 8 8 3" xfId="6517" xr:uid="{32C7EFB1-B05A-4692-91A7-1F7293C7D489}"/>
    <cellStyle name="Comma 2 8 8 3 2" xfId="19195" xr:uid="{3340D13E-9B77-4F5E-A851-63A2B6D91E00}"/>
    <cellStyle name="Comma 2 8 8 3 3" xfId="12859" xr:uid="{98DC11AF-AFA7-45A7-9B78-83E6B1E5AF6E}"/>
    <cellStyle name="Comma 2 8 8 4" xfId="14972" xr:uid="{B6438554-7C18-45D6-9531-5005BDCC164E}"/>
    <cellStyle name="Comma 2 8 8 5" xfId="8636" xr:uid="{A3A1D5C3-9905-491E-9347-213C9F8709EA}"/>
    <cellStyle name="Comma 2 8 9" xfId="3006" xr:uid="{3DF552B4-8B25-4B75-A689-4D0329185726}"/>
    <cellStyle name="Comma 2 8 9 2" xfId="15686" xr:uid="{5655442D-F3D2-4041-9B91-32FB4792A994}"/>
    <cellStyle name="Comma 2 8 9 3" xfId="9350" xr:uid="{9AA78954-5D1A-4AEF-AB88-30DE0B0B7619}"/>
    <cellStyle name="Comma 2 9" xfId="377" xr:uid="{710DDCC4-9451-4FB3-B50F-A47FA1551761}"/>
    <cellStyle name="Comma 2 9 10" xfId="5090" xr:uid="{B6AA26AB-67E2-47F6-A129-F7E596EE1DED}"/>
    <cellStyle name="Comma 2 9 10 2" xfId="17770" xr:uid="{A76A1F34-A01B-46FC-9B40-4F4DEED8969F}"/>
    <cellStyle name="Comma 2 9 10 3" xfId="11434" xr:uid="{DCCA7344-D8BB-4327-ABE7-AC60CFCB8A12}"/>
    <cellStyle name="Comma 2 9 11" xfId="13628" xr:uid="{AA5D9237-4664-41DC-9758-CF4CDB701F3F}"/>
    <cellStyle name="Comma 2 9 12" xfId="7292" xr:uid="{C60A0DAB-D69C-4377-A72D-3EAE7FD543A2}"/>
    <cellStyle name="Comma 2 9 2" xfId="579" xr:uid="{7DEC833B-B28E-4466-BC3A-1873747F8B44}"/>
    <cellStyle name="Comma 2 9 2 10" xfId="13684" xr:uid="{D06B4E8B-1E1D-4254-A454-DA713DB8BAA8}"/>
    <cellStyle name="Comma 2 9 2 11" xfId="7348" xr:uid="{D0B2C4AF-F1E6-428D-AADA-89265E5FABD3}"/>
    <cellStyle name="Comma 2 9 2 2" xfId="728" xr:uid="{12C4BA66-DCA4-4D08-8B51-4074E1DCFC32}"/>
    <cellStyle name="Comma 2 9 2 2 10" xfId="7470" xr:uid="{E8187051-F5DD-4D3A-A177-F9F1881E201C}"/>
    <cellStyle name="Comma 2 9 2 2 2" xfId="1040" xr:uid="{ED0A4C0B-AD09-41CA-B9E9-7B116BBA374D}"/>
    <cellStyle name="Comma 2 9 2 2 2 2" xfId="3480" xr:uid="{27CADD26-2618-4E7E-9C3F-F86B0F60DE63}"/>
    <cellStyle name="Comma 2 9 2 2 2 2 2" xfId="16160" xr:uid="{4945B52A-9863-4A03-BA6C-B50367C62394}"/>
    <cellStyle name="Comma 2 9 2 2 2 2 3" xfId="9824" xr:uid="{C62DE025-D141-4A50-90C4-835EB28E1B56}"/>
    <cellStyle name="Comma 2 9 2 2 2 3" xfId="5583" xr:uid="{1F01090C-F3B3-4387-869C-4CE4B7DDEC4A}"/>
    <cellStyle name="Comma 2 9 2 2 2 3 2" xfId="18261" xr:uid="{D97CA4D9-8D52-4819-B907-9FFB8690CEE9}"/>
    <cellStyle name="Comma 2 9 2 2 2 3 3" xfId="11925" xr:uid="{C0AE21B8-EA11-4686-BB69-11D13EA25019}"/>
    <cellStyle name="Comma 2 9 2 2 2 4" xfId="14099" xr:uid="{49CF8E91-A0B8-4866-B528-3BEFA534C3D2}"/>
    <cellStyle name="Comma 2 9 2 2 2 5" xfId="7763" xr:uid="{F672A72E-19EF-41DD-9EE1-052F240BCA18}"/>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3" xfId="10319" xr:uid="{C86E2155-E435-4FAB-AF97-818414951650}"/>
    <cellStyle name="Comma 2 9 2 2 4 3" xfId="6098" xr:uid="{8B21D487-1929-425E-8D71-C28ECF801A08}"/>
    <cellStyle name="Comma 2 9 2 2 4 3 2" xfId="18776" xr:uid="{63BA9218-248C-4CA4-A428-5C92D1397281}"/>
    <cellStyle name="Comma 2 9 2 2 4 3 3" xfId="12440" xr:uid="{2A0FD5EA-1F23-4A9E-B146-E61B052E6274}"/>
    <cellStyle name="Comma 2 9 2 2 4 4" xfId="14594" xr:uid="{571B1529-42DD-47A7-8463-7B9A63E63013}"/>
    <cellStyle name="Comma 2 9 2 2 4 5" xfId="8258" xr:uid="{639E5407-D798-4F80-B5D9-7C5EB2064271}"/>
    <cellStyle name="Comma 2 9 2 2 5" xfId="2184" xr:uid="{12AD4E8C-D5AF-43F4-97F4-7FF9A9622C32}"/>
    <cellStyle name="Comma 2 9 2 2 5 2" xfId="4283" xr:uid="{774A371E-BE07-44C1-9F32-AAB3FC3E955D}"/>
    <cellStyle name="Comma 2 9 2 2 5 2 2" xfId="16963" xr:uid="{429F67B2-94B2-4FD1-89DD-07BDD2AA07AC}"/>
    <cellStyle name="Comma 2 9 2 2 5 2 3" xfId="10627" xr:uid="{C30FFC83-2FC5-4763-9F2B-76444354C1BE}"/>
    <cellStyle name="Comma 2 9 2 2 5 3" xfId="6447" xr:uid="{037D3B31-0424-433C-BF10-F0B2DC08EA45}"/>
    <cellStyle name="Comma 2 9 2 2 5 3 2" xfId="19125" xr:uid="{A17FA864-1391-4ACE-9A42-5CF132AB997B}"/>
    <cellStyle name="Comma 2 9 2 2 5 3 3" xfId="12789" xr:uid="{F51C56A2-608D-4279-B759-9DDF70EA1F52}"/>
    <cellStyle name="Comma 2 9 2 2 5 4" xfId="14902" xr:uid="{77E40ED1-ED5B-459E-B35D-80D78BCC2D3D}"/>
    <cellStyle name="Comma 2 9 2 2 5 5" xfId="8566" xr:uid="{A64EB9C4-A33E-400C-B6E9-A425BDDDAC22}"/>
    <cellStyle name="Comma 2 9 2 2 6" xfId="2494" xr:uid="{24A79A05-96C0-49B0-A06B-9F39A68DB8D9}"/>
    <cellStyle name="Comma 2 9 2 2 6 2" xfId="4591" xr:uid="{456EE9BD-0E44-4EA2-A57C-3F51066A4E88}"/>
    <cellStyle name="Comma 2 9 2 2 6 2 2" xfId="17271" xr:uid="{62B9BF61-918E-42F3-830D-C5E03CF711C5}"/>
    <cellStyle name="Comma 2 9 2 2 6 2 3" xfId="10935" xr:uid="{5518BB86-DB09-4B34-B5FC-E6EEA326F5A9}"/>
    <cellStyle name="Comma 2 9 2 2 6 3" xfId="6755" xr:uid="{43360F31-6750-49E1-9EA8-546059BA2804}"/>
    <cellStyle name="Comma 2 9 2 2 6 3 2" xfId="19433" xr:uid="{D113AC93-F4D1-4F8C-A4EA-B25F32EB85AA}"/>
    <cellStyle name="Comma 2 9 2 2 6 3 3" xfId="13097" xr:uid="{331E360A-88EC-410F-BB91-B80890754E38}"/>
    <cellStyle name="Comma 2 9 2 2 6 4" xfId="15210" xr:uid="{07168A4E-5568-4C7C-90B2-30735D5F5B6B}"/>
    <cellStyle name="Comma 2 9 2 2 6 5" xfId="8874" xr:uid="{178A1BF2-5FAC-4F7F-B9F9-5204E7BEB595}"/>
    <cellStyle name="Comma 2 9 2 2 7" xfId="3187" xr:uid="{82CB4006-E2A4-4F7C-B438-3893FF3F33C0}"/>
    <cellStyle name="Comma 2 9 2 2 7 2" xfId="15867" xr:uid="{375A6B3A-1667-4BB6-841C-76FDA83DC6A8}"/>
    <cellStyle name="Comma 2 9 2 2 7 3" xfId="9531" xr:uid="{EA8A52A6-1907-4C42-8FE0-40DB97752F11}"/>
    <cellStyle name="Comma 2 9 2 2 8" xfId="5287" xr:uid="{C0B83DA2-D558-4FDB-BD2A-72B2CAE73981}"/>
    <cellStyle name="Comma 2 9 2 2 8 2" xfId="17965" xr:uid="{D23686F8-97AD-4DAC-AFB9-E3501B1BB0CC}"/>
    <cellStyle name="Comma 2 9 2 2 8 3" xfId="11629" xr:uid="{3EC37588-24E6-4C12-94CB-AA9F778C0F57}"/>
    <cellStyle name="Comma 2 9 2 2 9" xfId="13806" xr:uid="{FC7AA73C-5958-4AB9-BAA5-34057B6D4C6C}"/>
    <cellStyle name="Comma 2 9 2 3" xfId="851" xr:uid="{1F6D9831-AEFC-4031-8E05-5BA8D2D31D54}"/>
    <cellStyle name="Comma 2 9 2 3 2" xfId="3299" xr:uid="{4FB39AE5-91D4-49C6-B545-942F1BD280E0}"/>
    <cellStyle name="Comma 2 9 2 3 2 2" xfId="15979" xr:uid="{8A832370-3E8D-4F91-8B8D-6FA6791B5BD9}"/>
    <cellStyle name="Comma 2 9 2 3 2 3" xfId="9643" xr:uid="{B3DD0466-555E-419B-9D7D-679235CFAD3F}"/>
    <cellStyle name="Comma 2 9 2 3 3" xfId="5399" xr:uid="{2CFCBC9D-28D3-485C-A60E-F492C07F158D}"/>
    <cellStyle name="Comma 2 9 2 3 3 2" xfId="18077" xr:uid="{A722F571-0DE0-4859-9F31-854069A51A71}"/>
    <cellStyle name="Comma 2 9 2 3 3 3" xfId="11741" xr:uid="{7FF63FF4-AC8B-4473-8E5E-1D0CA2D2B5DB}"/>
    <cellStyle name="Comma 2 9 2 3 4" xfId="13918" xr:uid="{0FBB4B13-FCDB-4BDE-B31D-C7D261B973F5}"/>
    <cellStyle name="Comma 2 9 2 3 5" xfId="7582" xr:uid="{018D2A80-1613-460D-90DB-92DA935FDC99}"/>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3" xfId="10138" xr:uid="{BF21781E-D968-4C5F-94DF-748A0B43EB6E}"/>
    <cellStyle name="Comma 2 9 2 5 3" xfId="5917" xr:uid="{7382C438-6766-406C-A2A2-6604641F14F2}"/>
    <cellStyle name="Comma 2 9 2 5 3 2" xfId="18595" xr:uid="{C86FAAB0-A48B-43C9-9160-CE5ABEB56651}"/>
    <cellStyle name="Comma 2 9 2 5 3 3" xfId="12259" xr:uid="{2A73B578-E0B1-4B7E-8CDF-96F620A37553}"/>
    <cellStyle name="Comma 2 9 2 5 4" xfId="14413" xr:uid="{0F4959DB-E91C-4E2C-81E2-2625CE69CD27}"/>
    <cellStyle name="Comma 2 9 2 5 5" xfId="8077" xr:uid="{B4B12C47-1D2F-4FD6-884F-00F790DDEB0E}"/>
    <cellStyle name="Comma 2 9 2 6" xfId="2003" xr:uid="{AA38AB8F-1D1F-49F7-83BF-ABF6D1E31908}"/>
    <cellStyle name="Comma 2 9 2 6 2" xfId="4102" xr:uid="{ED0CC30D-D02F-455A-9DEE-B7017392C738}"/>
    <cellStyle name="Comma 2 9 2 6 2 2" xfId="16782" xr:uid="{6D2B31F2-6D5E-499E-954E-62E090EFF6D2}"/>
    <cellStyle name="Comma 2 9 2 6 2 3" xfId="10446" xr:uid="{80CE0EFE-8E44-4CD4-8E2C-672334FA4772}"/>
    <cellStyle name="Comma 2 9 2 6 3" xfId="6266" xr:uid="{854576ED-7673-4323-9793-0C2581BBC6F9}"/>
    <cellStyle name="Comma 2 9 2 6 3 2" xfId="18944" xr:uid="{5B782B2D-03A0-4108-A3B4-77B272D24831}"/>
    <cellStyle name="Comma 2 9 2 6 3 3" xfId="12608" xr:uid="{CF95814D-DB85-4F59-A222-EC2541219A8A}"/>
    <cellStyle name="Comma 2 9 2 6 4" xfId="14721" xr:uid="{30AA2DF6-AA3A-4EC7-B869-2603322BBB0F}"/>
    <cellStyle name="Comma 2 9 2 6 5" xfId="8385" xr:uid="{D8ADD0EC-7092-4FB0-874F-EDBE79D4DB00}"/>
    <cellStyle name="Comma 2 9 2 7" xfId="2313" xr:uid="{D891E798-D8B7-4EB3-B208-37A5434B400B}"/>
    <cellStyle name="Comma 2 9 2 7 2" xfId="4410" xr:uid="{140514B1-00B2-41A4-A8A5-4CA7218CD899}"/>
    <cellStyle name="Comma 2 9 2 7 2 2" xfId="17090" xr:uid="{A9D55EF7-CEDC-4ACC-A76F-07BE922CF05C}"/>
    <cellStyle name="Comma 2 9 2 7 2 3" xfId="10754" xr:uid="{68190369-2B15-49D2-BC19-65FFD849F162}"/>
    <cellStyle name="Comma 2 9 2 7 3" xfId="6574" xr:uid="{949255CF-C16A-487E-8CEB-FEF138FEE16D}"/>
    <cellStyle name="Comma 2 9 2 7 3 2" xfId="19252" xr:uid="{5F266E13-413E-4CB2-9A72-E0E765E99FD4}"/>
    <cellStyle name="Comma 2 9 2 7 3 3" xfId="12916" xr:uid="{DE269D3A-AD66-475B-A895-F51AEB8156D5}"/>
    <cellStyle name="Comma 2 9 2 7 4" xfId="15029" xr:uid="{C4662582-4511-4E27-9AB6-E15D4923BF34}"/>
    <cellStyle name="Comma 2 9 2 7 5" xfId="8693" xr:uid="{E0D614CB-8FFC-45F6-9320-8C4E5FDE2FDA}"/>
    <cellStyle name="Comma 2 9 2 8" xfId="3065" xr:uid="{27FB4A8E-EFA6-4E31-9CD6-AA4806ADCC60}"/>
    <cellStyle name="Comma 2 9 2 8 2" xfId="15745" xr:uid="{50E82227-C6AF-4B6E-8014-7064E7A67281}"/>
    <cellStyle name="Comma 2 9 2 8 3" xfId="9409" xr:uid="{FF36A502-4CA8-4E92-8B51-29A9EB9EEC1C}"/>
    <cellStyle name="Comma 2 9 2 9" xfId="5162" xr:uid="{EAC12515-7D2B-4B47-95FE-68B66A4488ED}"/>
    <cellStyle name="Comma 2 9 2 9 2" xfId="17840" xr:uid="{AAE89F9A-9EF6-40CA-9B4F-C5638F8F187B}"/>
    <cellStyle name="Comma 2 9 2 9 3" xfId="11504" xr:uid="{E9B4BCB2-D138-4FA5-932B-E69CC8E22168}"/>
    <cellStyle name="Comma 2 9 3" xfId="668" xr:uid="{1C08E35E-9125-4F7C-9527-007EFCC9A762}"/>
    <cellStyle name="Comma 2 9 3 10" xfId="7416" xr:uid="{2D8FE8EA-A8E2-45C1-B7A6-FC81FFD8BB33}"/>
    <cellStyle name="Comma 2 9 3 2" xfId="986" xr:uid="{1EAB81A6-CE2F-4B4D-8EA4-6C153A9DBF71}"/>
    <cellStyle name="Comma 2 9 3 2 2" xfId="3426" xr:uid="{3F2A348E-11AE-4ACA-AA9E-4E8B03C01710}"/>
    <cellStyle name="Comma 2 9 3 2 2 2" xfId="16106" xr:uid="{3EDE94FB-DA70-40A5-839F-5741807F786F}"/>
    <cellStyle name="Comma 2 9 3 2 2 3" xfId="9770" xr:uid="{B39D1B53-615F-463A-BFC4-7B37C7704632}"/>
    <cellStyle name="Comma 2 9 3 2 3" xfId="5529" xr:uid="{2B924F37-16DE-47A8-A601-33BF4350E425}"/>
    <cellStyle name="Comma 2 9 3 2 3 2" xfId="18207" xr:uid="{A9963D78-6D3B-4E5B-B93E-B00DB312B2DD}"/>
    <cellStyle name="Comma 2 9 3 2 3 3" xfId="11871" xr:uid="{EA9B43D8-B0D0-4DF0-9B2F-379B8BACAF1D}"/>
    <cellStyle name="Comma 2 9 3 2 4" xfId="14045" xr:uid="{1CD951E3-1525-4CDA-9056-5DFD7791FF8C}"/>
    <cellStyle name="Comma 2 9 3 2 5" xfId="7709" xr:uid="{3569A823-1EE8-4BA8-8CE6-38B437A10391}"/>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3" xfId="10265" xr:uid="{E0CCBF64-4009-4AD2-BC48-211A28EAA183}"/>
    <cellStyle name="Comma 2 9 3 4 3" xfId="6044" xr:uid="{94E89164-8386-4CDC-8381-AB56F796407D}"/>
    <cellStyle name="Comma 2 9 3 4 3 2" xfId="18722" xr:uid="{E71FC101-101B-4994-808B-1EC9838F6725}"/>
    <cellStyle name="Comma 2 9 3 4 3 3" xfId="12386" xr:uid="{0C71A9C4-02FB-4CB3-9D9C-EED563A35DCE}"/>
    <cellStyle name="Comma 2 9 3 4 4" xfId="14540" xr:uid="{30068A8E-052C-4717-8470-83CCBD84F2CD}"/>
    <cellStyle name="Comma 2 9 3 4 5" xfId="8204" xr:uid="{2BE63CAE-817F-4F93-85DA-00D4AE9FD1FF}"/>
    <cellStyle name="Comma 2 9 3 5" xfId="2130" xr:uid="{0F28C0BA-E8D1-4579-8419-32F16A0D0852}"/>
    <cellStyle name="Comma 2 9 3 5 2" xfId="4229" xr:uid="{C8C302F7-7F0B-4503-AB12-D961A9352EE7}"/>
    <cellStyle name="Comma 2 9 3 5 2 2" xfId="16909" xr:uid="{F88D20D7-2F5F-49AC-B026-61ECE883F748}"/>
    <cellStyle name="Comma 2 9 3 5 2 3" xfId="10573" xr:uid="{B87B0BF9-A28C-4D9F-9BDB-BE5E4E5F56BA}"/>
    <cellStyle name="Comma 2 9 3 5 3" xfId="6393" xr:uid="{C4CE8DFD-8EED-431C-A148-FE8D14CF2B53}"/>
    <cellStyle name="Comma 2 9 3 5 3 2" xfId="19071" xr:uid="{48721D12-D7AC-4A92-9D4E-7C97C421F3EF}"/>
    <cellStyle name="Comma 2 9 3 5 3 3" xfId="12735" xr:uid="{C92C78F9-CC4A-43DF-986E-83638225FFC1}"/>
    <cellStyle name="Comma 2 9 3 5 4" xfId="14848" xr:uid="{F3D7EAC3-34D1-4376-B2D1-6EF588C35D11}"/>
    <cellStyle name="Comma 2 9 3 5 5" xfId="8512" xr:uid="{F886D52F-73EB-4F63-BF24-BC5BD23F0E7C}"/>
    <cellStyle name="Comma 2 9 3 6" xfId="2440" xr:uid="{6592BD06-69AC-4C38-A148-4B9795C7855F}"/>
    <cellStyle name="Comma 2 9 3 6 2" xfId="4537" xr:uid="{E85E7B45-4A47-4F0F-9827-93C9C28F15CB}"/>
    <cellStyle name="Comma 2 9 3 6 2 2" xfId="17217" xr:uid="{B24AADCE-5BC3-453F-9714-07ABFEDBBEF9}"/>
    <cellStyle name="Comma 2 9 3 6 2 3" xfId="10881" xr:uid="{9803107F-B0E5-4862-AFB0-451F8609C25F}"/>
    <cellStyle name="Comma 2 9 3 6 3" xfId="6701" xr:uid="{64D44F28-FD33-493A-976A-6473550BB457}"/>
    <cellStyle name="Comma 2 9 3 6 3 2" xfId="19379" xr:uid="{D71354F2-4208-45F3-A62E-05C5AE7CDBC6}"/>
    <cellStyle name="Comma 2 9 3 6 3 3" xfId="13043" xr:uid="{A43FDEED-5CFF-4258-82F0-A55D8E32D83A}"/>
    <cellStyle name="Comma 2 9 3 6 4" xfId="15156" xr:uid="{68A8986A-A493-4A86-9729-7FE05CFC88FD}"/>
    <cellStyle name="Comma 2 9 3 6 5" xfId="8820" xr:uid="{04113564-AA95-4FB7-B682-96D431ED76D1}"/>
    <cellStyle name="Comma 2 9 3 7" xfId="3133" xr:uid="{A5E6B938-BFC8-4C75-B591-B42A01C557E4}"/>
    <cellStyle name="Comma 2 9 3 7 2" xfId="15813" xr:uid="{1816F0D0-B535-4C9E-A21C-91468E2E0C73}"/>
    <cellStyle name="Comma 2 9 3 7 3" xfId="9477" xr:uid="{480FF40B-D59A-4035-8AAC-ED39ED73B13E}"/>
    <cellStyle name="Comma 2 9 3 8" xfId="5232" xr:uid="{3D03E865-98D5-44A0-802D-83DD91F406D1}"/>
    <cellStyle name="Comma 2 9 3 8 2" xfId="17910" xr:uid="{DDAC294E-640F-488F-B3E2-0A052A131957}"/>
    <cellStyle name="Comma 2 9 3 8 3" xfId="11574" xr:uid="{346DD937-DE10-40F4-8204-27DE5A2D346D}"/>
    <cellStyle name="Comma 2 9 3 9" xfId="13752" xr:uid="{E0372EF3-7DE7-436B-9F3B-3689CC26B96C}"/>
    <cellStyle name="Comma 2 9 4" xfId="797" xr:uid="{2C04287B-99DA-41D1-9BE7-5D435D86FD6A}"/>
    <cellStyle name="Comma 2 9 4 2" xfId="3245" xr:uid="{95785FC0-AA6E-4271-A7FA-6557A05ABD00}"/>
    <cellStyle name="Comma 2 9 4 2 2" xfId="15925" xr:uid="{667F7C5C-1D9A-47EA-9A3A-1A6B236AAC17}"/>
    <cellStyle name="Comma 2 9 4 2 3" xfId="9589" xr:uid="{D19BF327-A5B4-4044-9207-49A8342A151A}"/>
    <cellStyle name="Comma 2 9 4 3" xfId="5345" xr:uid="{553BA16C-75D7-4AAC-9173-69FEE51DA9DD}"/>
    <cellStyle name="Comma 2 9 4 3 2" xfId="18023" xr:uid="{A57B955C-0D70-42AD-B7E5-B894290A058E}"/>
    <cellStyle name="Comma 2 9 4 3 3" xfId="11687" xr:uid="{FB3F7770-AC39-4E26-87F9-A122533FC633}"/>
    <cellStyle name="Comma 2 9 4 4" xfId="13864" xr:uid="{C131CAB2-D5B9-4C97-A66F-05D7529FD8EA}"/>
    <cellStyle name="Comma 2 9 4 5" xfId="7528" xr:uid="{447FC7A2-EAE8-4E98-AA83-03B6A145D482}"/>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3" xfId="10084" xr:uid="{FABC181D-99E4-4041-AE0E-CC5D460064C7}"/>
    <cellStyle name="Comma 2 9 6 3" xfId="5863" xr:uid="{1BB23ABF-C77D-4675-84A8-D29D92E3F02A}"/>
    <cellStyle name="Comma 2 9 6 3 2" xfId="18541" xr:uid="{7D32631E-E6D8-485E-8A0F-589C8C48E7B8}"/>
    <cellStyle name="Comma 2 9 6 3 3" xfId="12205" xr:uid="{D1189775-E860-4E77-AB47-7266C938F294}"/>
    <cellStyle name="Comma 2 9 6 4" xfId="14359" xr:uid="{4C3E42FF-79A8-4826-A25F-A0C3D16A5E83}"/>
    <cellStyle name="Comma 2 9 6 5" xfId="8023" xr:uid="{3310715A-182F-4466-87B9-9670C088B381}"/>
    <cellStyle name="Comma 2 9 7" xfId="1949" xr:uid="{B54BA01E-9664-47E0-AF57-B61189758215}"/>
    <cellStyle name="Comma 2 9 7 2" xfId="4048" xr:uid="{B37EC316-6F4D-49B4-8B8D-8097C55E98A2}"/>
    <cellStyle name="Comma 2 9 7 2 2" xfId="16728" xr:uid="{D30ABFBE-826A-45D0-83DF-6ACC551439C3}"/>
    <cellStyle name="Comma 2 9 7 2 3" xfId="10392" xr:uid="{BBAE37E0-D885-4EE1-A198-0CA977FDF42D}"/>
    <cellStyle name="Comma 2 9 7 3" xfId="6212" xr:uid="{A0268C21-AD6F-4ABA-994E-657FC310F81A}"/>
    <cellStyle name="Comma 2 9 7 3 2" xfId="18890" xr:uid="{32F9D207-A092-4189-A00F-877DABA22E54}"/>
    <cellStyle name="Comma 2 9 7 3 3" xfId="12554" xr:uid="{0DD09D35-10B0-491A-A0AC-BC4CE6489F7F}"/>
    <cellStyle name="Comma 2 9 7 4" xfId="14667" xr:uid="{92160788-D1A6-479B-8B51-CD250193D9A6}"/>
    <cellStyle name="Comma 2 9 7 5" xfId="8331" xr:uid="{3F327EA6-E500-4661-9B2C-017F2938B9E7}"/>
    <cellStyle name="Comma 2 9 8" xfId="2259" xr:uid="{F3530974-AD2C-4F27-A15B-6FDDB39178F4}"/>
    <cellStyle name="Comma 2 9 8 2" xfId="4356" xr:uid="{31EE52B5-568F-45F9-9729-0F5631779CAB}"/>
    <cellStyle name="Comma 2 9 8 2 2" xfId="17036" xr:uid="{D654AF6C-14AD-49CC-B894-36EF5508DD29}"/>
    <cellStyle name="Comma 2 9 8 2 3" xfId="10700" xr:uid="{FFE77D04-C3E3-478D-BA7A-9F82DFBB7D4F}"/>
    <cellStyle name="Comma 2 9 8 3" xfId="6520" xr:uid="{96CD651D-7212-4F65-A9D4-CF266DD06278}"/>
    <cellStyle name="Comma 2 9 8 3 2" xfId="19198" xr:uid="{A020AE8D-2BAB-4172-A195-89D32DDDED43}"/>
    <cellStyle name="Comma 2 9 8 3 3" xfId="12862" xr:uid="{DBA3D983-94EB-42B0-83F8-D1F6BE465E92}"/>
    <cellStyle name="Comma 2 9 8 4" xfId="14975" xr:uid="{8AF01C1D-9AF5-46E8-A649-7CD27650B868}"/>
    <cellStyle name="Comma 2 9 8 5" xfId="8639" xr:uid="{07E6E769-8E77-4871-8A5D-BFD2A048E416}"/>
    <cellStyle name="Comma 2 9 9" xfId="3009" xr:uid="{9F842DAC-B735-4CC2-ADF7-7F85B0F3E67C}"/>
    <cellStyle name="Comma 2 9 9 2" xfId="15689" xr:uid="{DDBA07BF-2DCB-4968-B253-8A456EE6AE7C}"/>
    <cellStyle name="Comma 2 9 9 3" xfId="9353" xr:uid="{CBD5E624-6EF5-4B19-BEB3-79B061760E25}"/>
    <cellStyle name="Comma 20" xfId="1065" xr:uid="{F98E3119-892E-43E7-8906-003C3F3AA961}"/>
    <cellStyle name="Comma 20 2" xfId="3495" xr:uid="{EA7CE877-4797-4704-977E-D46C9F1F9542}"/>
    <cellStyle name="Comma 20 2 2" xfId="16175" xr:uid="{EC8F71CC-E6FC-4BDC-A6E2-2F4686EEDD46}"/>
    <cellStyle name="Comma 20 2 3" xfId="9839" xr:uid="{741E7D30-CC4F-442C-B836-27AC11EBD422}"/>
    <cellStyle name="Comma 20 3" xfId="5598" xr:uid="{37F406C3-B50B-46B7-84B2-51E6DDCCC26E}"/>
    <cellStyle name="Comma 20 3 2" xfId="18276" xr:uid="{DC788B01-2B9F-4C9E-B617-C46C2CBEC98B}"/>
    <cellStyle name="Comma 20 3 3" xfId="11940" xr:uid="{51406042-B57D-4F23-A0B1-3CF6AC5ECEBB}"/>
    <cellStyle name="Comma 20 4" xfId="14114" xr:uid="{64E4AF13-9D74-4832-8C43-8AF32F1B93D7}"/>
    <cellStyle name="Comma 20 5" xfId="7778" xr:uid="{0671FE6D-C09D-4524-BA8C-2E9BCD0B0B20}"/>
    <cellStyle name="Comma 21" xfId="1379" xr:uid="{D532BCF4-6E8E-4802-A0FC-82D377D6C27F}"/>
    <cellStyle name="Comma 21 2" xfId="3691" xr:uid="{85B75449-CAD2-4B0B-8DB9-17A3DF0BE4D9}"/>
    <cellStyle name="Comma 21 2 2" xfId="16371" xr:uid="{20219439-5D0B-4A20-8265-D46DFCB14852}"/>
    <cellStyle name="Comma 21 2 3" xfId="10035" xr:uid="{ECAB2795-F1F3-45FA-A6FC-08757B65788F}"/>
    <cellStyle name="Comma 21 3" xfId="5813" xr:uid="{58599EA7-BC7E-4100-A55A-4BA4C669EA03}"/>
    <cellStyle name="Comma 21 3 2" xfId="18491" xr:uid="{5F18895F-FCA6-4378-BF70-E5845C52F5DE}"/>
    <cellStyle name="Comma 21 3 3" xfId="12155" xr:uid="{211A893E-CB5E-4853-8C67-8034D25D2B47}"/>
    <cellStyle name="Comma 21 4" xfId="14310" xr:uid="{268E951B-1038-4093-99BC-91690F63D92F}"/>
    <cellStyle name="Comma 21 5" xfId="7974" xr:uid="{4A7884B6-5440-4234-BB45-A451EF5D65B0}"/>
    <cellStyle name="Comma 22" xfId="1897" xr:uid="{425ADEA2-FE38-4A0E-B143-F29663CEFBAF}"/>
    <cellStyle name="Comma 22 2" xfId="3999" xr:uid="{876BAB57-B463-4A9C-80E7-0BD29F5914A0}"/>
    <cellStyle name="Comma 22 2 2" xfId="16679" xr:uid="{89C3BFF2-2E3A-499F-8242-8CF2B6E674B5}"/>
    <cellStyle name="Comma 22 2 3" xfId="10343" xr:uid="{B35FE0C1-B95D-4DB2-A6D3-3D7AA6BF90AD}"/>
    <cellStyle name="Comma 22 3" xfId="6163" xr:uid="{65595893-6A41-4C19-9C36-8235FC90E58B}"/>
    <cellStyle name="Comma 22 3 2" xfId="18841" xr:uid="{A01ECF54-9866-4EFF-95D0-0ED9684369E7}"/>
    <cellStyle name="Comma 22 3 3" xfId="12505" xr:uid="{3F6168A5-F35F-4DB2-9CAA-5D49A04344B6}"/>
    <cellStyle name="Comma 22 4" xfId="14618" xr:uid="{38A37C79-EDC8-452A-82DB-525047B99CCD}"/>
    <cellStyle name="Comma 22 5" xfId="8282" xr:uid="{241CAB75-A1C0-4311-B119-F001A9E80CFD}"/>
    <cellStyle name="Comma 23" xfId="2209" xr:uid="{DDC876F2-990C-497D-9560-C7B2366512F2}"/>
    <cellStyle name="Comma 23 2" xfId="4307" xr:uid="{96F464D6-C653-4712-8085-E14648E16B8B}"/>
    <cellStyle name="Comma 23 2 2" xfId="16987" xr:uid="{08184079-9F4D-4853-A4D1-CB02CA7A1B36}"/>
    <cellStyle name="Comma 23 2 3" xfId="10651" xr:uid="{8B9968E6-F0EE-48E9-9E0F-092A7EF8C3C1}"/>
    <cellStyle name="Comma 23 3" xfId="6471" xr:uid="{655AA15D-280D-47A5-9C83-770AAD740A23}"/>
    <cellStyle name="Comma 23 3 2" xfId="19149" xr:uid="{2A7EA1D8-D3F6-41C9-9C63-02600D6EA855}"/>
    <cellStyle name="Comma 23 3 3" xfId="12813" xr:uid="{EFB4AEF0-1B12-4E76-8EA9-9B55E87AD2EB}"/>
    <cellStyle name="Comma 23 4" xfId="14926" xr:uid="{A43250CD-A2A1-467F-AAC0-59FD38BF0BF6}"/>
    <cellStyle name="Comma 23 5" xfId="8590" xr:uid="{026F83BD-6BE7-46BB-AD3E-1A6A4CD08789}"/>
    <cellStyle name="Comma 24" xfId="7233" xr:uid="{E954BD55-B9CA-48DC-8CE7-CE71F0510F52}"/>
    <cellStyle name="Comma 24 2" xfId="19911" xr:uid="{D333C4FC-47C9-4135-B819-E10FBC0613B9}"/>
    <cellStyle name="Comma 24 3" xfId="13575" xr:uid="{D47E94D1-943B-443D-83E0-7CC1EC73AA5F}"/>
    <cellStyle name="Comma 25" xfId="7246" xr:uid="{D6DDE8B2-0252-4569-98E5-413E1B6F24B9}"/>
    <cellStyle name="Comma 25 2" xfId="19918" xr:uid="{4D57DF64-0082-4934-85A4-49282B9403E7}"/>
    <cellStyle name="Comma 25 3" xfId="13582" xr:uid="{CFC20F81-952A-4BE9-A33E-2796E8F86BC7}"/>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3" xfId="10036" xr:uid="{A5630C62-9D0F-4898-B9A5-365C4DA34932}"/>
    <cellStyle name="Comma 3 10 3" xfId="5814" xr:uid="{9B0BFB1F-0528-4D96-B4F7-065BB20A7627}"/>
    <cellStyle name="Comma 3 10 3 2" xfId="18492" xr:uid="{CED77B52-6B7F-4595-9CFC-B4741E34A7AE}"/>
    <cellStyle name="Comma 3 10 3 3" xfId="12156" xr:uid="{2D9111BA-4278-48BB-831D-157B636D4D83}"/>
    <cellStyle name="Comma 3 10 4" xfId="14311" xr:uid="{5058C8AA-93C0-435E-8341-B0734731DB99}"/>
    <cellStyle name="Comma 3 10 5" xfId="7975" xr:uid="{7C6EE691-DBB1-446C-B592-60DC15750DC7}"/>
    <cellStyle name="Comma 3 11" xfId="1898" xr:uid="{1328179B-FEED-42C2-A50A-3D24F3A517E1}"/>
    <cellStyle name="Comma 3 11 2" xfId="4000" xr:uid="{87C25273-4FD7-4891-96C9-277918E5314B}"/>
    <cellStyle name="Comma 3 11 2 2" xfId="16680" xr:uid="{A56FA050-2246-4D4A-9035-7B5E102671B1}"/>
    <cellStyle name="Comma 3 11 2 3" xfId="10344" xr:uid="{5BB42735-1EF0-447C-9B5A-0B59FDEC5377}"/>
    <cellStyle name="Comma 3 11 3" xfId="6164" xr:uid="{1AE36E00-C044-4ED5-ABC8-1929DC72DB8A}"/>
    <cellStyle name="Comma 3 11 3 2" xfId="18842" xr:uid="{4A506753-739E-44DC-A058-CA743AE082B5}"/>
    <cellStyle name="Comma 3 11 3 3" xfId="12506" xr:uid="{7C91EB9E-CA7A-498F-8D64-BBA84EC6266E}"/>
    <cellStyle name="Comma 3 11 4" xfId="14619" xr:uid="{615AFD42-1B83-4F6C-AFB5-F8E2F51E640F}"/>
    <cellStyle name="Comma 3 11 5" xfId="8283" xr:uid="{34A40EC2-8E5C-4605-B710-515BA8D6B66B}"/>
    <cellStyle name="Comma 3 12" xfId="2210" xr:uid="{5C055681-1FD9-47CB-8FE7-A158AD0EE77F}"/>
    <cellStyle name="Comma 3 12 2" xfId="4308" xr:uid="{DE650EEB-8BBC-45C9-B3F4-A1D6DAF55872}"/>
    <cellStyle name="Comma 3 12 2 2" xfId="16988" xr:uid="{381F9327-3DBC-4810-80F5-CAA1067F0EC3}"/>
    <cellStyle name="Comma 3 12 2 3" xfId="10652" xr:uid="{9EA6FB51-D7DF-4572-A09E-8F23CB179C1F}"/>
    <cellStyle name="Comma 3 12 3" xfId="6472" xr:uid="{B6A50685-1736-4C75-A49D-0638FABC9831}"/>
    <cellStyle name="Comma 3 12 3 2" xfId="19150" xr:uid="{06226AAF-AA41-4D52-A038-FB716FE2857A}"/>
    <cellStyle name="Comma 3 12 3 3" xfId="12814" xr:uid="{C3DD1DEA-C96F-4989-BCF6-8D78BB7174B0}"/>
    <cellStyle name="Comma 3 12 4" xfId="14927" xr:uid="{E9215716-1E8A-4C76-9F51-59497BDC9364}"/>
    <cellStyle name="Comma 3 12 5" xfId="8591" xr:uid="{E2B5FC6F-8999-45B8-BB6D-E7C155ABEB39}"/>
    <cellStyle name="Comma 3 13" xfId="2967" xr:uid="{4BDC0487-03ED-4504-86FC-3FC69857B0EA}"/>
    <cellStyle name="Comma 3 13 2" xfId="15647" xr:uid="{CF427107-D3E3-4838-9A3A-4A8A822C7B9C}"/>
    <cellStyle name="Comma 3 13 3" xfId="9311" xr:uid="{34C38D26-ECC5-453B-AC4F-CB73193C95B3}"/>
    <cellStyle name="Comma 3 14" xfId="5035" xr:uid="{ACE9DB21-AD32-429E-9A78-AAB227E5636D}"/>
    <cellStyle name="Comma 3 14 2" xfId="17715" xr:uid="{F9F1FF41-4425-4798-854E-FF8CC9AD5D64}"/>
    <cellStyle name="Comma 3 14 3" xfId="11379" xr:uid="{25EA7B95-CDD3-49DA-B43F-43583C3209E8}"/>
    <cellStyle name="Comma 3 15" xfId="13586" xr:uid="{A94EF100-0E14-4767-AC78-BBE912CCB44C}"/>
    <cellStyle name="Comma 3 16" xfId="7251" xr:uid="{5B6ACED5-9108-49DC-B462-618E8314F784}"/>
    <cellStyle name="Comma 3 2" xfId="116" xr:uid="{EC3877FF-8401-4728-8DF4-5AE87F36A7CD}"/>
    <cellStyle name="Comma 3 2 10" xfId="5038" xr:uid="{458AFD35-B3A0-4EC0-B0D2-60B1753E6195}"/>
    <cellStyle name="Comma 3 2 10 2" xfId="17718" xr:uid="{B320542F-BF1B-4803-BE81-F1C250242BEA}"/>
    <cellStyle name="Comma 3 2 10 3" xfId="11382" xr:uid="{CFBF5BFA-46A8-4DD1-88EB-FABA63E2588E}"/>
    <cellStyle name="Comma 3 2 11" xfId="13589" xr:uid="{8526BC4B-CDC9-4E90-B190-344270775876}"/>
    <cellStyle name="Comma 3 2 12" xfId="7254" xr:uid="{E1A17F4E-92C2-4DC3-97B6-5E7D44E4D7BB}"/>
    <cellStyle name="Comma 3 2 2" xfId="505" xr:uid="{76E52EB9-A789-4C94-B92D-0449BCE675B5}"/>
    <cellStyle name="Comma 3 2 2 10" xfId="13646" xr:uid="{1BA917B2-78E0-4A3F-903C-D8262D6FBA61}"/>
    <cellStyle name="Comma 3 2 2 11" xfId="7310" xr:uid="{774D1BF2-5C11-443B-AD4D-CE3865958DF6}"/>
    <cellStyle name="Comma 3 2 2 2" xfId="690" xr:uid="{0E610E72-FC0F-480E-9A61-8D5C7A5273DA}"/>
    <cellStyle name="Comma 3 2 2 2 10" xfId="7434" xr:uid="{11FAE9FE-1573-4BED-A8AC-11087343AB3B}"/>
    <cellStyle name="Comma 3 2 2 2 2" xfId="1004" xr:uid="{1A2C25CF-2335-4FFB-A90D-7CFA11357640}"/>
    <cellStyle name="Comma 3 2 2 2 2 2" xfId="3444" xr:uid="{27631AAA-1C0B-487F-8EC1-EF5CF09EEAFC}"/>
    <cellStyle name="Comma 3 2 2 2 2 2 2" xfId="16124" xr:uid="{4EE6D167-0DAE-4AD3-B57D-5507B81B2E1E}"/>
    <cellStyle name="Comma 3 2 2 2 2 2 3" xfId="9788" xr:uid="{30B7F884-252B-47F5-82B0-982532399FEB}"/>
    <cellStyle name="Comma 3 2 2 2 2 3" xfId="5547" xr:uid="{D879CBA9-3D75-417C-8950-CD4A63629CD4}"/>
    <cellStyle name="Comma 3 2 2 2 2 3 2" xfId="18225" xr:uid="{C96CB979-AF90-43BA-ACB6-073352073E0B}"/>
    <cellStyle name="Comma 3 2 2 2 2 3 3" xfId="11889" xr:uid="{0A203E97-23F4-476A-9268-5F3EC73A648F}"/>
    <cellStyle name="Comma 3 2 2 2 2 4" xfId="14063" xr:uid="{65525E64-7F95-4780-B408-3BD1F20229F3}"/>
    <cellStyle name="Comma 3 2 2 2 2 5" xfId="7727" xr:uid="{22DC40FC-38DD-4917-8E9F-E5B94154E497}"/>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3" xfId="10283" xr:uid="{99AD55ED-63E7-4C20-97BE-4D11402BE7D8}"/>
    <cellStyle name="Comma 3 2 2 2 4 3" xfId="6062" xr:uid="{8D3F4354-87DB-4200-89D1-F2EB1F2A958F}"/>
    <cellStyle name="Comma 3 2 2 2 4 3 2" xfId="18740" xr:uid="{53DC691B-7927-46AF-A820-0EDC604601E2}"/>
    <cellStyle name="Comma 3 2 2 2 4 3 3" xfId="12404" xr:uid="{F4D78252-C483-41FE-AFEB-3E722514E8DF}"/>
    <cellStyle name="Comma 3 2 2 2 4 4" xfId="14558" xr:uid="{75DA25A7-1248-44D9-81F6-3666EFBAB2A1}"/>
    <cellStyle name="Comma 3 2 2 2 4 5" xfId="8222" xr:uid="{8C8C5D46-3AB7-49C5-9C1B-921F3905BBB9}"/>
    <cellStyle name="Comma 3 2 2 2 5" xfId="2148" xr:uid="{0D44B292-D5A5-43ED-BEA9-C118C5E6F46E}"/>
    <cellStyle name="Comma 3 2 2 2 5 2" xfId="4247" xr:uid="{8839786C-0323-408F-8BA2-49E6FD5567C7}"/>
    <cellStyle name="Comma 3 2 2 2 5 2 2" xfId="16927" xr:uid="{BF1C4FE0-FC45-4319-BE45-FF223329EB1C}"/>
    <cellStyle name="Comma 3 2 2 2 5 2 3" xfId="10591" xr:uid="{57731F57-9D05-47B5-84DF-D589C264563F}"/>
    <cellStyle name="Comma 3 2 2 2 5 3" xfId="6411" xr:uid="{2EE5BECD-904C-4077-9E66-BF4E4BFF9BA7}"/>
    <cellStyle name="Comma 3 2 2 2 5 3 2" xfId="19089" xr:uid="{307463BF-8401-47C1-B76F-FFC6B4896E72}"/>
    <cellStyle name="Comma 3 2 2 2 5 3 3" xfId="12753" xr:uid="{9F95A818-1520-482E-B434-C817A44CC7E6}"/>
    <cellStyle name="Comma 3 2 2 2 5 4" xfId="14866" xr:uid="{4D73B3BE-779B-4FF5-B351-CBF1AE24F336}"/>
    <cellStyle name="Comma 3 2 2 2 5 5" xfId="8530" xr:uid="{B4C69129-B9B5-4A75-9B94-937A5558D41C}"/>
    <cellStyle name="Comma 3 2 2 2 6" xfId="2458" xr:uid="{FA425454-E671-440C-A588-42F6D84CF24F}"/>
    <cellStyle name="Comma 3 2 2 2 6 2" xfId="4555" xr:uid="{B8112B73-6227-40C6-B130-F686CB388B1C}"/>
    <cellStyle name="Comma 3 2 2 2 6 2 2" xfId="17235" xr:uid="{92405665-CEDF-4ED8-AB3F-EB3BA4DFE6F8}"/>
    <cellStyle name="Comma 3 2 2 2 6 2 3" xfId="10899" xr:uid="{434DB3B4-4BEE-4DD2-A42D-0B7D191F66FB}"/>
    <cellStyle name="Comma 3 2 2 2 6 3" xfId="6719" xr:uid="{C25072B2-F771-4844-B9B5-768C5B8C8B5A}"/>
    <cellStyle name="Comma 3 2 2 2 6 3 2" xfId="19397" xr:uid="{6A5C65C5-DE32-42AB-BDEF-DE9EF6AA9A07}"/>
    <cellStyle name="Comma 3 2 2 2 6 3 3" xfId="13061" xr:uid="{E1D16C49-84EA-4818-9E3C-311EBFD2E6ED}"/>
    <cellStyle name="Comma 3 2 2 2 6 4" xfId="15174" xr:uid="{9B216189-6F73-42B8-BC25-6CA4FC14F8E8}"/>
    <cellStyle name="Comma 3 2 2 2 6 5" xfId="8838" xr:uid="{1EC0CD8D-6238-4CBE-BD73-EB0F31EFB353}"/>
    <cellStyle name="Comma 3 2 2 2 7" xfId="3151" xr:uid="{A0FB6FE2-4208-4F2A-9161-4C8B9395F779}"/>
    <cellStyle name="Comma 3 2 2 2 7 2" xfId="15831" xr:uid="{D9CA84C0-62A7-41A6-9396-81480282A969}"/>
    <cellStyle name="Comma 3 2 2 2 7 3" xfId="9495" xr:uid="{197682F7-1473-4666-823F-71EF353DD3F4}"/>
    <cellStyle name="Comma 3 2 2 2 8" xfId="5250" xr:uid="{1E60F5D6-594B-44C4-BFC9-28B39751386E}"/>
    <cellStyle name="Comma 3 2 2 2 8 2" xfId="17928" xr:uid="{2BC43E92-DD02-4E43-88CE-8A2CC6AD5B19}"/>
    <cellStyle name="Comma 3 2 2 2 8 3" xfId="11592" xr:uid="{DA64CEB5-EFD6-448E-B355-60C91A9338E3}"/>
    <cellStyle name="Comma 3 2 2 2 9" xfId="13770" xr:uid="{97C83D1E-E910-42F1-AA87-F7C995DE3F3D}"/>
    <cellStyle name="Comma 3 2 2 3" xfId="815" xr:uid="{5106454D-732F-4700-8AD6-DD95294E3363}"/>
    <cellStyle name="Comma 3 2 2 3 2" xfId="3263" xr:uid="{9383185C-2E51-4985-A669-EA93CC2FCE7D}"/>
    <cellStyle name="Comma 3 2 2 3 2 2" xfId="15943" xr:uid="{1C9B297D-0AA4-4E3C-BD3A-B4835A8C29FB}"/>
    <cellStyle name="Comma 3 2 2 3 2 3" xfId="9607" xr:uid="{3249AD08-04DB-4817-9732-279F14CFBE5C}"/>
    <cellStyle name="Comma 3 2 2 3 3" xfId="5363" xr:uid="{4E004FD8-68DA-4CDB-BB44-61AB3F748FDC}"/>
    <cellStyle name="Comma 3 2 2 3 3 2" xfId="18041" xr:uid="{0F91E4A0-78AE-4FE8-9F44-043048196BB8}"/>
    <cellStyle name="Comma 3 2 2 3 3 3" xfId="11705" xr:uid="{BA2AE2D2-4A91-418B-BE57-464EAA0B1A79}"/>
    <cellStyle name="Comma 3 2 2 3 4" xfId="13882" xr:uid="{6CDB9514-8268-4DDF-869D-7AD011C49939}"/>
    <cellStyle name="Comma 3 2 2 3 5" xfId="7546" xr:uid="{8F9E109D-CE71-4DE7-997F-D3C715B5B46B}"/>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3" xfId="10102" xr:uid="{B28674C3-3253-4BCC-8CC7-A97A6ED9DA24}"/>
    <cellStyle name="Comma 3 2 2 5 3" xfId="5881" xr:uid="{2FBE4DD9-75CF-4568-A51E-A4280F73F775}"/>
    <cellStyle name="Comma 3 2 2 5 3 2" xfId="18559" xr:uid="{511EE679-5B2F-4F16-92E1-9CE3A993D070}"/>
    <cellStyle name="Comma 3 2 2 5 3 3" xfId="12223" xr:uid="{4CE69D6A-6DE7-4675-93BB-E99FF19C0900}"/>
    <cellStyle name="Comma 3 2 2 5 4" xfId="14377" xr:uid="{CFF30117-03EC-491F-AA4C-B6EB521E370F}"/>
    <cellStyle name="Comma 3 2 2 5 5" xfId="8041" xr:uid="{3CC1F549-54DE-424E-B588-ED307C9D2E6E}"/>
    <cellStyle name="Comma 3 2 2 6" xfId="1967" xr:uid="{43DDB3C0-5D0B-4A70-813D-FB4CF5E03E4E}"/>
    <cellStyle name="Comma 3 2 2 6 2" xfId="4066" xr:uid="{C0D571D1-7682-409C-A860-92F2C7E77F67}"/>
    <cellStyle name="Comma 3 2 2 6 2 2" xfId="16746" xr:uid="{92C9FB26-179A-4C78-89BE-2432966D8D87}"/>
    <cellStyle name="Comma 3 2 2 6 2 3" xfId="10410" xr:uid="{16EBF698-1AA0-4547-BC0A-1A7FC6873C08}"/>
    <cellStyle name="Comma 3 2 2 6 3" xfId="6230" xr:uid="{5135A039-8126-40F9-B300-ADFFC34737DF}"/>
    <cellStyle name="Comma 3 2 2 6 3 2" xfId="18908" xr:uid="{E73907ED-AB05-4081-8D1B-B43144F32A68}"/>
    <cellStyle name="Comma 3 2 2 6 3 3" xfId="12572" xr:uid="{DFE67A60-F308-46B4-84E6-525C392118FF}"/>
    <cellStyle name="Comma 3 2 2 6 4" xfId="14685" xr:uid="{BABAD935-AE07-4E88-9616-2000A39C67AD}"/>
    <cellStyle name="Comma 3 2 2 6 5" xfId="8349" xr:uid="{9BEC690F-74B6-4161-B723-FF449F6725A4}"/>
    <cellStyle name="Comma 3 2 2 7" xfId="2277" xr:uid="{0AE212EB-85C0-4BBE-AE00-5003C6465E12}"/>
    <cellStyle name="Comma 3 2 2 7 2" xfId="4374" xr:uid="{5A5FD39F-0D25-4AAC-A5C9-AE08D2FEC24B}"/>
    <cellStyle name="Comma 3 2 2 7 2 2" xfId="17054" xr:uid="{9309EB65-B6D5-46A3-8CF5-CA96E452698C}"/>
    <cellStyle name="Comma 3 2 2 7 2 3" xfId="10718" xr:uid="{0D83C1AE-CDD7-4963-9B6C-A0489C9C4792}"/>
    <cellStyle name="Comma 3 2 2 7 3" xfId="6538" xr:uid="{20C22883-3A22-4DC6-B2E8-0CED08CC11CB}"/>
    <cellStyle name="Comma 3 2 2 7 3 2" xfId="19216" xr:uid="{0515BEF3-84F8-4E97-9C10-BBBB43ACAF46}"/>
    <cellStyle name="Comma 3 2 2 7 3 3" xfId="12880" xr:uid="{7714E96D-68B1-4F04-B941-9458F24A73E6}"/>
    <cellStyle name="Comma 3 2 2 7 4" xfId="14993" xr:uid="{9321F8A2-F6CB-4083-8AEB-99872D898623}"/>
    <cellStyle name="Comma 3 2 2 7 5" xfId="8657" xr:uid="{FC771E93-8CB2-4B11-9EDC-0DB6F7C5B5EE}"/>
    <cellStyle name="Comma 3 2 2 8" xfId="3027" xr:uid="{5CC46570-57AA-47C7-9CCA-795ECF2D118D}"/>
    <cellStyle name="Comma 3 2 2 8 2" xfId="15707" xr:uid="{633ACA77-3D78-4B05-A43C-B13B88ECE4FE}"/>
    <cellStyle name="Comma 3 2 2 8 3" xfId="9371" xr:uid="{33F7B4EF-95C2-4BDE-9AAD-7EBF1BC308F4}"/>
    <cellStyle name="Comma 3 2 2 9" xfId="5124" xr:uid="{9BF999F5-0922-4AE5-B3E1-3F00DC3063D1}"/>
    <cellStyle name="Comma 3 2 2 9 2" xfId="17802" xr:uid="{7ED8F6B9-B8BC-4750-8B6C-82B3B4BB8AF7}"/>
    <cellStyle name="Comma 3 2 2 9 3" xfId="11466" xr:uid="{75025952-FDAC-4B0C-86CD-06C162FEA741}"/>
    <cellStyle name="Comma 3 2 3" xfId="629" xr:uid="{9033D25B-6F70-47D3-8C36-64360C547A5D}"/>
    <cellStyle name="Comma 3 2 3 10" xfId="7378" xr:uid="{001C6BC2-212E-41E5-83B7-DF66497377AC}"/>
    <cellStyle name="Comma 3 2 3 2" xfId="948" xr:uid="{79073DA4-DF5A-460D-A46E-54E0B80B597D}"/>
    <cellStyle name="Comma 3 2 3 2 2" xfId="3388" xr:uid="{5CD5A224-9EB3-4593-9FD6-9DCF5B42EBEE}"/>
    <cellStyle name="Comma 3 2 3 2 2 2" xfId="16068" xr:uid="{A6E9370B-4296-426E-8415-D3C02AAC0930}"/>
    <cellStyle name="Comma 3 2 3 2 2 3" xfId="9732" xr:uid="{8B446DCD-5D18-443A-9A4D-58BB32541B30}"/>
    <cellStyle name="Comma 3 2 3 2 3" xfId="5491" xr:uid="{0B89EA42-9345-461D-BBBA-418AFA7A502C}"/>
    <cellStyle name="Comma 3 2 3 2 3 2" xfId="18169" xr:uid="{264623F3-49DB-41E6-8926-E77C7CE56BC3}"/>
    <cellStyle name="Comma 3 2 3 2 3 3" xfId="11833" xr:uid="{CBCA38EC-778A-4E7E-B81A-A4AB2A073036}"/>
    <cellStyle name="Comma 3 2 3 2 4" xfId="14007" xr:uid="{78C07712-140C-45C9-9DA6-FF5BFF4EAFBD}"/>
    <cellStyle name="Comma 3 2 3 2 5" xfId="7671" xr:uid="{94901126-CA10-4323-BA0F-2E08DCA74B1F}"/>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3" xfId="10227" xr:uid="{D04090CB-D95C-49D6-9102-9F220D2E91F9}"/>
    <cellStyle name="Comma 3 2 3 4 3" xfId="6006" xr:uid="{DED965A7-7EDF-42DC-8AEC-290B54C84A80}"/>
    <cellStyle name="Comma 3 2 3 4 3 2" xfId="18684" xr:uid="{2A4DD0DB-2F14-45C3-AFDD-BEB9E87748FA}"/>
    <cellStyle name="Comma 3 2 3 4 3 3" xfId="12348" xr:uid="{949CAD67-DBE7-41AB-8124-F66EC4262969}"/>
    <cellStyle name="Comma 3 2 3 4 4" xfId="14502" xr:uid="{8EEBC97F-E896-418D-BAA6-5D8442A6ACFB}"/>
    <cellStyle name="Comma 3 2 3 4 5" xfId="8166" xr:uid="{76F3587E-0542-49B4-B69C-09614B9EF885}"/>
    <cellStyle name="Comma 3 2 3 5" xfId="2092" xr:uid="{048190B5-2895-4D6F-B5FA-8B80606BE0CB}"/>
    <cellStyle name="Comma 3 2 3 5 2" xfId="4191" xr:uid="{0D928922-AC0F-4134-8E00-3E64D35DE571}"/>
    <cellStyle name="Comma 3 2 3 5 2 2" xfId="16871" xr:uid="{B1294747-F572-4A2B-9D43-EE4B692179F3}"/>
    <cellStyle name="Comma 3 2 3 5 2 3" xfId="10535" xr:uid="{5737AFE8-4727-4004-9420-6956DD8BB7D6}"/>
    <cellStyle name="Comma 3 2 3 5 3" xfId="6355" xr:uid="{7489D480-5A31-4FCD-8CEE-17DE380B7B71}"/>
    <cellStyle name="Comma 3 2 3 5 3 2" xfId="19033" xr:uid="{851A879C-F465-4676-9929-00FE79DA33E1}"/>
    <cellStyle name="Comma 3 2 3 5 3 3" xfId="12697" xr:uid="{145AF8A7-B84C-4373-A0DE-E883E70024F9}"/>
    <cellStyle name="Comma 3 2 3 5 4" xfId="14810" xr:uid="{4412F275-54D9-4C5A-909E-D2B4EB70362B}"/>
    <cellStyle name="Comma 3 2 3 5 5" xfId="8474" xr:uid="{66AE2AED-5AFD-419E-8DE8-4B704076D659}"/>
    <cellStyle name="Comma 3 2 3 6" xfId="2402" xr:uid="{2F65A794-C30D-4CE9-B852-D74EA9A555F3}"/>
    <cellStyle name="Comma 3 2 3 6 2" xfId="4499" xr:uid="{4BDE3933-7FF8-4404-87EF-7758A5DAABEA}"/>
    <cellStyle name="Comma 3 2 3 6 2 2" xfId="17179" xr:uid="{E3B4E2AD-CCD0-4420-8F43-B71F249477EC}"/>
    <cellStyle name="Comma 3 2 3 6 2 3" xfId="10843" xr:uid="{7E7B95F3-F1C7-4B0D-8D5D-37DE73109592}"/>
    <cellStyle name="Comma 3 2 3 6 3" xfId="6663" xr:uid="{4CFCF571-6B1B-4DDC-96B9-AB5B2B642925}"/>
    <cellStyle name="Comma 3 2 3 6 3 2" xfId="19341" xr:uid="{A02B305E-287E-4397-8A1A-1B0700D554B8}"/>
    <cellStyle name="Comma 3 2 3 6 3 3" xfId="13005" xr:uid="{ED77F687-21F6-48A9-AD46-E102CE96965A}"/>
    <cellStyle name="Comma 3 2 3 6 4" xfId="15118" xr:uid="{1A60F2FD-685F-47D5-B1CC-58260984ADFA}"/>
    <cellStyle name="Comma 3 2 3 6 5" xfId="8782" xr:uid="{D0E83B0D-9B27-4C4A-82F0-77E0AE0A0D4A}"/>
    <cellStyle name="Comma 3 2 3 7" xfId="3095" xr:uid="{FC8E909B-D9D9-4DF9-B817-2735190655F0}"/>
    <cellStyle name="Comma 3 2 3 7 2" xfId="15775" xr:uid="{35E02E24-2F07-4C4B-AEA7-BE650E318F09}"/>
    <cellStyle name="Comma 3 2 3 7 3" xfId="9439" xr:uid="{127451A3-6E61-4D05-B66F-FFC66EC6816F}"/>
    <cellStyle name="Comma 3 2 3 8" xfId="5194" xr:uid="{64409363-883C-4066-A14A-EB5E9F8B0C41}"/>
    <cellStyle name="Comma 3 2 3 8 2" xfId="17872" xr:uid="{F847B9C2-1B45-42F1-930F-84B009A4FE88}"/>
    <cellStyle name="Comma 3 2 3 8 3" xfId="11536" xr:uid="{BF271391-B8F1-44B7-AE56-CEAC467B07BF}"/>
    <cellStyle name="Comma 3 2 3 9" xfId="13714" xr:uid="{F89254C0-BE64-4D03-8AFC-2C1999525DC7}"/>
    <cellStyle name="Comma 3 2 4" xfId="759" xr:uid="{0BCF0779-A31A-47F3-9EB0-83F26C3ED418}"/>
    <cellStyle name="Comma 3 2 4 2" xfId="3207" xr:uid="{805CC3D2-9A41-4035-AC26-F0CF4C5F077D}"/>
    <cellStyle name="Comma 3 2 4 2 2" xfId="15887" xr:uid="{E895FC8C-982E-458D-93E8-66B067C0CD6B}"/>
    <cellStyle name="Comma 3 2 4 2 3" xfId="9551" xr:uid="{2DABFD68-0A17-48C8-9B3C-609755F6DA28}"/>
    <cellStyle name="Comma 3 2 4 3" xfId="5307" xr:uid="{D154B966-A513-494E-ACC0-B43B9FC80270}"/>
    <cellStyle name="Comma 3 2 4 3 2" xfId="17985" xr:uid="{244EF82D-B2BA-45E2-BD3C-8BEF4815D126}"/>
    <cellStyle name="Comma 3 2 4 3 3" xfId="11649" xr:uid="{5A323D0C-6A6A-44CF-B1F9-99E160E2741A}"/>
    <cellStyle name="Comma 3 2 4 4" xfId="13826" xr:uid="{6B6878C7-4F8D-4477-9F39-1B65C889F058}"/>
    <cellStyle name="Comma 3 2 4 5" xfId="7490" xr:uid="{730447A1-5B9E-4AA9-B609-FB815F0686CD}"/>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3" xfId="10046" xr:uid="{0BAAD8EF-ADB2-4598-9ED6-EFA3776ADAE1}"/>
    <cellStyle name="Comma 3 2 6 3" xfId="5825" xr:uid="{0F16E2DF-7CA8-4A7A-A81A-447E5E8860C1}"/>
    <cellStyle name="Comma 3 2 6 3 2" xfId="18503" xr:uid="{45740861-5DA9-4FB8-8B31-2E6AFA0C9D5C}"/>
    <cellStyle name="Comma 3 2 6 3 3" xfId="12167" xr:uid="{6B324FF8-A19C-43B3-9E79-49E724245CE3}"/>
    <cellStyle name="Comma 3 2 6 4" xfId="14321" xr:uid="{C2706C48-D9BF-40C3-AD2F-6CA0DC9442D7}"/>
    <cellStyle name="Comma 3 2 6 5" xfId="7985" xr:uid="{4457EEF5-6A15-4AC4-B443-6A53A499B7A6}"/>
    <cellStyle name="Comma 3 2 7" xfId="1911" xr:uid="{63424A1E-3BA8-4976-9F82-3FCC9004DD67}"/>
    <cellStyle name="Comma 3 2 7 2" xfId="4010" xr:uid="{E7F8864A-E9EC-4B16-9719-5C60A9ED7D39}"/>
    <cellStyle name="Comma 3 2 7 2 2" xfId="16690" xr:uid="{864EBEAD-A961-418E-88FE-EC9EEFDBA4C3}"/>
    <cellStyle name="Comma 3 2 7 2 3" xfId="10354" xr:uid="{7C2C9F73-B5D2-4B8A-9482-22ECA1CB45A5}"/>
    <cellStyle name="Comma 3 2 7 3" xfId="6174" xr:uid="{641B5855-51F8-4D8A-B4F1-00494E3871AC}"/>
    <cellStyle name="Comma 3 2 7 3 2" xfId="18852" xr:uid="{0CC7AFF0-E541-4E72-960A-52D1235B7F21}"/>
    <cellStyle name="Comma 3 2 7 3 3" xfId="12516" xr:uid="{0C24F2FF-FC62-4282-B544-EDC35C64514A}"/>
    <cellStyle name="Comma 3 2 7 4" xfId="14629" xr:uid="{B6BC859E-9B82-47DB-8828-43621D2F13AF}"/>
    <cellStyle name="Comma 3 2 7 5" xfId="8293" xr:uid="{DD7E632E-79FB-4C86-9BDA-40237B445AF0}"/>
    <cellStyle name="Comma 3 2 8" xfId="2221" xr:uid="{BF6BA3D2-E7EE-45D9-B3A5-8444614198AF}"/>
    <cellStyle name="Comma 3 2 8 2" xfId="4318" xr:uid="{72893748-17A4-4CBD-A7C4-39E7724C7320}"/>
    <cellStyle name="Comma 3 2 8 2 2" xfId="16998" xr:uid="{B2F1ABBF-CD69-48C0-AE25-38515F5C8429}"/>
    <cellStyle name="Comma 3 2 8 2 3" xfId="10662" xr:uid="{52216842-F478-4362-8C36-6ECC7BA29ECD}"/>
    <cellStyle name="Comma 3 2 8 3" xfId="6482" xr:uid="{1EB3C39C-9693-4085-8B1E-C528DB7C378C}"/>
    <cellStyle name="Comma 3 2 8 3 2" xfId="19160" xr:uid="{45C7ECF0-72F2-4190-ADBB-086F57182A62}"/>
    <cellStyle name="Comma 3 2 8 3 3" xfId="12824" xr:uid="{E40DD8AC-EEAE-4484-ACDA-790F328E9DFF}"/>
    <cellStyle name="Comma 3 2 8 4" xfId="14937" xr:uid="{F3D2E8B0-64A7-4EF2-A130-403494660B6C}"/>
    <cellStyle name="Comma 3 2 8 5" xfId="8601" xr:uid="{732BA5B0-8385-4812-8E79-5DEE60950969}"/>
    <cellStyle name="Comma 3 2 9" xfId="2970" xr:uid="{D1FED0B9-BE7A-4483-B0B1-3F1B6342BC83}"/>
    <cellStyle name="Comma 3 2 9 2" xfId="15650" xr:uid="{A5D4874D-2A3A-48D3-8E20-7FB9BAD4D40D}"/>
    <cellStyle name="Comma 3 2 9 3" xfId="9314" xr:uid="{497CBA96-73FC-4201-8285-D829970C5479}"/>
    <cellStyle name="Comma 3 3" xfId="332" xr:uid="{CA490155-C73C-420C-BB99-A370CCCA9E0F}"/>
    <cellStyle name="Comma 3 3 10" xfId="5058" xr:uid="{91126E4F-26AF-4353-99B3-B70D1E5D4E60}"/>
    <cellStyle name="Comma 3 3 10 2" xfId="17738" xr:uid="{69985610-6E7E-4F57-BC6E-B8DC18CAFC7A}"/>
    <cellStyle name="Comma 3 3 10 3" xfId="11402" xr:uid="{95B87F16-1F7F-4387-BE5C-3A59703B79E7}"/>
    <cellStyle name="Comma 3 3 11" xfId="13597" xr:uid="{BEFF1D5D-F684-4C50-A63E-8C779CF9C4AD}"/>
    <cellStyle name="Comma 3 3 12" xfId="7261" xr:uid="{09BC1AC5-C2E2-4E49-BAB1-9FA342D4C94D}"/>
    <cellStyle name="Comma 3 3 2" xfId="548" xr:uid="{5691CF4D-ACFB-4D0F-8024-7BA9FA97B500}"/>
    <cellStyle name="Comma 3 3 2 10" xfId="13653" xr:uid="{FF7BFEB6-85FB-43C2-8F6E-B506C0CFC807}"/>
    <cellStyle name="Comma 3 3 2 11" xfId="7317" xr:uid="{147139A6-87CF-4DB7-B01E-AFE15DF1C80A}"/>
    <cellStyle name="Comma 3 3 2 2" xfId="697" xr:uid="{101A1984-9D86-4C27-88D4-C7ACB6EA7935}"/>
    <cellStyle name="Comma 3 3 2 2 10" xfId="7439" xr:uid="{FB360433-93E2-4C3F-81AE-5A0A50034693}"/>
    <cellStyle name="Comma 3 3 2 2 2" xfId="1009" xr:uid="{7B061E3E-FA53-4F7A-9E18-D99C28731AB5}"/>
    <cellStyle name="Comma 3 3 2 2 2 2" xfId="3449" xr:uid="{31BDA64B-9737-4B93-BD18-D1E9F47AD867}"/>
    <cellStyle name="Comma 3 3 2 2 2 2 2" xfId="16129" xr:uid="{A5054399-A3FF-4369-A403-9646ACD3EBE1}"/>
    <cellStyle name="Comma 3 3 2 2 2 2 3" xfId="9793" xr:uid="{87C99964-9495-436A-B306-AB1A0121CAB6}"/>
    <cellStyle name="Comma 3 3 2 2 2 3" xfId="5552" xr:uid="{F070BB6F-F28A-4B28-92E5-9ED2A989A690}"/>
    <cellStyle name="Comma 3 3 2 2 2 3 2" xfId="18230" xr:uid="{507D6213-9A91-43BA-9970-C7E50EE7A628}"/>
    <cellStyle name="Comma 3 3 2 2 2 3 3" xfId="11894" xr:uid="{50C4F34E-562E-4741-A9D8-E3FC313B4365}"/>
    <cellStyle name="Comma 3 3 2 2 2 4" xfId="14068" xr:uid="{A6319465-885E-41EA-8A06-29CADBB0E053}"/>
    <cellStyle name="Comma 3 3 2 2 2 5" xfId="7732" xr:uid="{DDA250B0-F758-416F-B731-D072112E82A6}"/>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3" xfId="10288" xr:uid="{1AA27614-8668-4E04-9E0C-F2ACF014B343}"/>
    <cellStyle name="Comma 3 3 2 2 4 3" xfId="6067" xr:uid="{88E0CC1D-12A2-4EB0-8AAE-F33BB3A932B1}"/>
    <cellStyle name="Comma 3 3 2 2 4 3 2" xfId="18745" xr:uid="{8F423BFB-60B5-47F8-B0ED-FEBF5ADB68F1}"/>
    <cellStyle name="Comma 3 3 2 2 4 3 3" xfId="12409" xr:uid="{5FA7E265-D0C8-4EE1-8775-F4F06B23509A}"/>
    <cellStyle name="Comma 3 3 2 2 4 4" xfId="14563" xr:uid="{BC91DEA5-A485-4DE6-9A9E-E005F3AE22F6}"/>
    <cellStyle name="Comma 3 3 2 2 4 5" xfId="8227" xr:uid="{A38FFED8-99EA-405C-9F07-531E31294332}"/>
    <cellStyle name="Comma 3 3 2 2 5" xfId="2153" xr:uid="{969086CD-3F53-4AFB-AC7A-4AF45FBC48AD}"/>
    <cellStyle name="Comma 3 3 2 2 5 2" xfId="4252" xr:uid="{6AFF5F8D-65B6-4FF2-8B06-3E4A34B3A867}"/>
    <cellStyle name="Comma 3 3 2 2 5 2 2" xfId="16932" xr:uid="{19DD3B53-D30A-43E9-B307-9EF8690C1B19}"/>
    <cellStyle name="Comma 3 3 2 2 5 2 3" xfId="10596" xr:uid="{D62EF0FF-827B-4554-971A-9C945ADBC5B2}"/>
    <cellStyle name="Comma 3 3 2 2 5 3" xfId="6416" xr:uid="{9DF8CABA-E68C-4506-BC27-A0545E3C073B}"/>
    <cellStyle name="Comma 3 3 2 2 5 3 2" xfId="19094" xr:uid="{BD50B89C-03E3-492B-B81B-7D7FBD6AA42D}"/>
    <cellStyle name="Comma 3 3 2 2 5 3 3" xfId="12758" xr:uid="{F532C606-6FAD-4E05-BA35-C9170E458101}"/>
    <cellStyle name="Comma 3 3 2 2 5 4" xfId="14871" xr:uid="{9CDF036E-20FC-433E-8A80-72F7C1D22F4E}"/>
    <cellStyle name="Comma 3 3 2 2 5 5" xfId="8535" xr:uid="{F4B72832-C899-4F79-899B-6F290BAB877B}"/>
    <cellStyle name="Comma 3 3 2 2 6" xfId="2463" xr:uid="{F890E59E-1E11-406E-BA7A-11AC59A22506}"/>
    <cellStyle name="Comma 3 3 2 2 6 2" xfId="4560" xr:uid="{EB1B6BBD-3FC4-4A9A-803C-E5DBDE730143}"/>
    <cellStyle name="Comma 3 3 2 2 6 2 2" xfId="17240" xr:uid="{91306C33-C5CD-40B6-9FB6-EB66FF345AA8}"/>
    <cellStyle name="Comma 3 3 2 2 6 2 3" xfId="10904" xr:uid="{300A9E22-632C-43AA-AC04-D574ACC330E8}"/>
    <cellStyle name="Comma 3 3 2 2 6 3" xfId="6724" xr:uid="{6260D316-207F-4E2F-829B-8730444A8FA9}"/>
    <cellStyle name="Comma 3 3 2 2 6 3 2" xfId="19402" xr:uid="{6AAFFAFA-5670-4B19-833C-5ED775244A75}"/>
    <cellStyle name="Comma 3 3 2 2 6 3 3" xfId="13066" xr:uid="{C7096AF6-D3F7-41FE-B9ED-A5C86D299076}"/>
    <cellStyle name="Comma 3 3 2 2 6 4" xfId="15179" xr:uid="{478AC85C-680E-471D-8C87-0EC701C763B1}"/>
    <cellStyle name="Comma 3 3 2 2 6 5" xfId="8843" xr:uid="{D5076C08-84FD-4A56-B880-579CF0EBC5D9}"/>
    <cellStyle name="Comma 3 3 2 2 7" xfId="3156" xr:uid="{24D2AB82-AC8F-43D3-91CC-12577F3E209F}"/>
    <cellStyle name="Comma 3 3 2 2 7 2" xfId="15836" xr:uid="{93CE22B4-3E66-441A-BD10-280AE077A433}"/>
    <cellStyle name="Comma 3 3 2 2 7 3" xfId="9500" xr:uid="{4C408397-00BD-4B83-A5A3-97C40C345EEF}"/>
    <cellStyle name="Comma 3 3 2 2 8" xfId="5256" xr:uid="{8F75C71F-4181-4E34-A2C5-123FC151BADE}"/>
    <cellStyle name="Comma 3 3 2 2 8 2" xfId="17934" xr:uid="{1BB7954A-24F7-4FE1-86FD-F7C6B6E9D545}"/>
    <cellStyle name="Comma 3 3 2 2 8 3" xfId="11598" xr:uid="{D552C3BE-107A-433D-91AD-6290B84A0FD4}"/>
    <cellStyle name="Comma 3 3 2 2 9" xfId="13775" xr:uid="{A202A907-C06E-4521-B54F-858859DFFCD0}"/>
    <cellStyle name="Comma 3 3 2 3" xfId="820" xr:uid="{85829CEB-1845-479F-8C01-AADD9765FF3C}"/>
    <cellStyle name="Comma 3 3 2 3 2" xfId="3268" xr:uid="{4D4735FB-4119-473B-84AE-575EAD7A7E71}"/>
    <cellStyle name="Comma 3 3 2 3 2 2" xfId="15948" xr:uid="{C9FD67FE-DA37-4B52-A5F1-FEFF24C6B614}"/>
    <cellStyle name="Comma 3 3 2 3 2 3" xfId="9612" xr:uid="{C59594AC-942B-43D6-8EBB-559747659B74}"/>
    <cellStyle name="Comma 3 3 2 3 3" xfId="5368" xr:uid="{BFA4683B-1D82-441E-B4EF-3383EE94E892}"/>
    <cellStyle name="Comma 3 3 2 3 3 2" xfId="18046" xr:uid="{D309C87C-E40B-4E09-9C15-BCE9FB66E050}"/>
    <cellStyle name="Comma 3 3 2 3 3 3" xfId="11710" xr:uid="{FB254255-AC35-4CA6-8348-A2B75AA5D6F6}"/>
    <cellStyle name="Comma 3 3 2 3 4" xfId="13887" xr:uid="{38732D91-FBF9-4990-8169-DF4D5BC73652}"/>
    <cellStyle name="Comma 3 3 2 3 5" xfId="7551" xr:uid="{8A3BF2D4-3882-466A-8A8A-D19E3E3F3FA2}"/>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3" xfId="10107" xr:uid="{E495EAFE-87E1-490E-8956-C1CC5560D875}"/>
    <cellStyle name="Comma 3 3 2 5 3" xfId="5886" xr:uid="{E199CD08-039C-43E5-9CD1-34C404EE2E5E}"/>
    <cellStyle name="Comma 3 3 2 5 3 2" xfId="18564" xr:uid="{A6324399-A5EE-4D74-86D9-4829BA54213C}"/>
    <cellStyle name="Comma 3 3 2 5 3 3" xfId="12228" xr:uid="{A51EE55A-4007-406D-8B31-B06905F7E194}"/>
    <cellStyle name="Comma 3 3 2 5 4" xfId="14382" xr:uid="{CBFEAA60-6BB3-41AE-BBA0-311D075CCE02}"/>
    <cellStyle name="Comma 3 3 2 5 5" xfId="8046" xr:uid="{3147E4A8-FD43-4C53-8049-E188676426C4}"/>
    <cellStyle name="Comma 3 3 2 6" xfId="1972" xr:uid="{D9376D06-A799-44A0-B16C-6FBC79959608}"/>
    <cellStyle name="Comma 3 3 2 6 2" xfId="4071" xr:uid="{C0D7D1BB-3940-4484-B88D-6A867F9BFBCC}"/>
    <cellStyle name="Comma 3 3 2 6 2 2" xfId="16751" xr:uid="{12752F03-1E6F-4058-8611-10783348E268}"/>
    <cellStyle name="Comma 3 3 2 6 2 3" xfId="10415" xr:uid="{E63DD05C-0AE6-479D-A8DC-718293426BF5}"/>
    <cellStyle name="Comma 3 3 2 6 3" xfId="6235" xr:uid="{A380759A-5537-4A64-9A53-059BFF7E5FDC}"/>
    <cellStyle name="Comma 3 3 2 6 3 2" xfId="18913" xr:uid="{A22C11C6-C9FB-4218-96DF-18F13CF6750D}"/>
    <cellStyle name="Comma 3 3 2 6 3 3" xfId="12577" xr:uid="{4AA608DE-1EDE-4F75-B2F8-A65F252047E7}"/>
    <cellStyle name="Comma 3 3 2 6 4" xfId="14690" xr:uid="{7AC2D44C-6BF6-4777-8670-9363618ECE8F}"/>
    <cellStyle name="Comma 3 3 2 6 5" xfId="8354" xr:uid="{B97A13B6-3A80-441D-A2AC-964E34342BE1}"/>
    <cellStyle name="Comma 3 3 2 7" xfId="2282" xr:uid="{5BCEA3F9-C3EB-4618-8C82-FBBB10CEE663}"/>
    <cellStyle name="Comma 3 3 2 7 2" xfId="4379" xr:uid="{F58800D5-EF4B-40AC-84A3-24FCE2333915}"/>
    <cellStyle name="Comma 3 3 2 7 2 2" xfId="17059" xr:uid="{28C3F558-7ED8-4A80-ADE1-7D61F2FAB7A4}"/>
    <cellStyle name="Comma 3 3 2 7 2 3" xfId="10723" xr:uid="{8E654670-4694-45E6-ACB5-0694C1468F0A}"/>
    <cellStyle name="Comma 3 3 2 7 3" xfId="6543" xr:uid="{77D643DD-F6F1-4721-8E36-5AEB9B9EBAF7}"/>
    <cellStyle name="Comma 3 3 2 7 3 2" xfId="19221" xr:uid="{346CA0B6-5F4A-4800-B712-BBBEC84C0AF2}"/>
    <cellStyle name="Comma 3 3 2 7 3 3" xfId="12885" xr:uid="{393A3E5A-087E-41A2-9D2C-46092A3BB839}"/>
    <cellStyle name="Comma 3 3 2 7 4" xfId="14998" xr:uid="{FCA88D74-34DB-4F88-886A-0C5C81ADA230}"/>
    <cellStyle name="Comma 3 3 2 7 5" xfId="8662" xr:uid="{CB622FA8-74AB-4ADE-87C2-4E75611E5C48}"/>
    <cellStyle name="Comma 3 3 2 8" xfId="3034" xr:uid="{3DC8696C-40A4-46BC-ACFC-89B9090C44D8}"/>
    <cellStyle name="Comma 3 3 2 8 2" xfId="15714" xr:uid="{86A8C98D-35DD-4397-87C8-EF176AFE215E}"/>
    <cellStyle name="Comma 3 3 2 8 3" xfId="9378" xr:uid="{74B653DF-28C6-4713-8009-884D83ACCB83}"/>
    <cellStyle name="Comma 3 3 2 9" xfId="5131" xr:uid="{67A680BF-DE50-4622-A1AC-8E69BF946D70}"/>
    <cellStyle name="Comma 3 3 2 9 2" xfId="17809" xr:uid="{B3FC10A3-AC1F-4822-81D0-7FCB1990668A}"/>
    <cellStyle name="Comma 3 3 2 9 3" xfId="11473" xr:uid="{60B9486D-B39C-4F5C-9571-83825B1AA271}"/>
    <cellStyle name="Comma 3 3 3" xfId="637" xr:uid="{DA1F4BC6-7868-44A5-9037-BAE762838B47}"/>
    <cellStyle name="Comma 3 3 3 10" xfId="7385" xr:uid="{9D72A816-31AE-4177-B112-3D4A989BE9E3}"/>
    <cellStyle name="Comma 3 3 3 2" xfId="955" xr:uid="{FC7FD5CF-A4DB-4495-9F48-3B63F3FF0AE8}"/>
    <cellStyle name="Comma 3 3 3 2 2" xfId="3395" xr:uid="{3C0B5299-2705-4AC9-873F-C2D407556CCB}"/>
    <cellStyle name="Comma 3 3 3 2 2 2" xfId="16075" xr:uid="{C36FD6CF-8BE3-4D17-AAAA-40FEA11AA3E7}"/>
    <cellStyle name="Comma 3 3 3 2 2 3" xfId="9739" xr:uid="{1FC28063-9189-421A-907A-DAD3E229691C}"/>
    <cellStyle name="Comma 3 3 3 2 3" xfId="5498" xr:uid="{93906CE3-BFC3-48E1-A69A-FA10A9B731E1}"/>
    <cellStyle name="Comma 3 3 3 2 3 2" xfId="18176" xr:uid="{C14A49E2-54B9-4533-B6E8-644A8BED14A0}"/>
    <cellStyle name="Comma 3 3 3 2 3 3" xfId="11840" xr:uid="{709A1E3D-0EE6-4021-9844-E91DF24D67AA}"/>
    <cellStyle name="Comma 3 3 3 2 4" xfId="14014" xr:uid="{EBBFCA37-67B3-4F94-B8E9-D24E5AC8970A}"/>
    <cellStyle name="Comma 3 3 3 2 5" xfId="7678" xr:uid="{91133E99-74B1-472F-BF27-BCDBEABAFD7D}"/>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3" xfId="10234" xr:uid="{32FE98C1-18E8-4B01-9245-3929A24D2164}"/>
    <cellStyle name="Comma 3 3 3 4 3" xfId="6013" xr:uid="{2FF275EC-9E5B-4413-A497-157280EB4314}"/>
    <cellStyle name="Comma 3 3 3 4 3 2" xfId="18691" xr:uid="{51EE199D-1E77-4A95-BC98-C963F5342DD5}"/>
    <cellStyle name="Comma 3 3 3 4 3 3" xfId="12355" xr:uid="{89EB183D-480A-4B3F-838B-2F56EF6E59A8}"/>
    <cellStyle name="Comma 3 3 3 4 4" xfId="14509" xr:uid="{9F27D1C5-9794-4018-B2C8-EF001BE82F5E}"/>
    <cellStyle name="Comma 3 3 3 4 5" xfId="8173" xr:uid="{B3C041AE-B2B9-4F65-9755-60D4133E2063}"/>
    <cellStyle name="Comma 3 3 3 5" xfId="2099" xr:uid="{61ECCC61-7FE3-435A-AFCD-8D2CA439EA2D}"/>
    <cellStyle name="Comma 3 3 3 5 2" xfId="4198" xr:uid="{5E44A2A3-C3DA-4821-91EC-AFFE328833C6}"/>
    <cellStyle name="Comma 3 3 3 5 2 2" xfId="16878" xr:uid="{6AE686F4-30E1-42B4-AE25-80CC233BAAB6}"/>
    <cellStyle name="Comma 3 3 3 5 2 3" xfId="10542" xr:uid="{A1F6726B-2FA0-4E93-B299-D3E8598C7280}"/>
    <cellStyle name="Comma 3 3 3 5 3" xfId="6362" xr:uid="{71D681FE-83F2-48D2-8EA3-7464DC94E605}"/>
    <cellStyle name="Comma 3 3 3 5 3 2" xfId="19040" xr:uid="{2B161B96-75D5-4163-8603-968F47B58384}"/>
    <cellStyle name="Comma 3 3 3 5 3 3" xfId="12704" xr:uid="{A00A592E-1BFA-48A5-ADD5-BC3BCE1C7C2A}"/>
    <cellStyle name="Comma 3 3 3 5 4" xfId="14817" xr:uid="{125BAEC1-6ACB-4325-A2C5-7B84DBE62E92}"/>
    <cellStyle name="Comma 3 3 3 5 5" xfId="8481" xr:uid="{9D94B931-7227-4575-8DB1-F5322AE8F1AC}"/>
    <cellStyle name="Comma 3 3 3 6" xfId="2409" xr:uid="{8550660C-B6F2-43A9-9845-67FF3D9A7A4B}"/>
    <cellStyle name="Comma 3 3 3 6 2" xfId="4506" xr:uid="{38172DDD-4198-48B2-97C7-7A65D0E3C1F3}"/>
    <cellStyle name="Comma 3 3 3 6 2 2" xfId="17186" xr:uid="{FE162B74-0B54-4188-BB7E-7334182C8413}"/>
    <cellStyle name="Comma 3 3 3 6 2 3" xfId="10850" xr:uid="{E6BFE6F0-612F-40D5-B82A-5A18D5AAE263}"/>
    <cellStyle name="Comma 3 3 3 6 3" xfId="6670" xr:uid="{352A47EE-9C3F-427B-ACF3-0B153481E0CF}"/>
    <cellStyle name="Comma 3 3 3 6 3 2" xfId="19348" xr:uid="{01842108-9D8E-4CAE-9B87-B2240D7533DC}"/>
    <cellStyle name="Comma 3 3 3 6 3 3" xfId="13012" xr:uid="{050EFB11-7B0D-4593-8F04-445F373249C3}"/>
    <cellStyle name="Comma 3 3 3 6 4" xfId="15125" xr:uid="{BF033DC0-3F9C-422F-9BCD-5096007D6317}"/>
    <cellStyle name="Comma 3 3 3 6 5" xfId="8789" xr:uid="{698839CA-2E80-4993-B395-CD6E3DFAEAC4}"/>
    <cellStyle name="Comma 3 3 3 7" xfId="3102" xr:uid="{3FAB247F-AF4D-4CE9-A527-12CDDA7D775D}"/>
    <cellStyle name="Comma 3 3 3 7 2" xfId="15782" xr:uid="{B3C0E7CC-A883-4053-AC53-5BD8B6EC0DA1}"/>
    <cellStyle name="Comma 3 3 3 7 3" xfId="9446" xr:uid="{762A193F-78A4-4787-9DF3-FACC64A814B6}"/>
    <cellStyle name="Comma 3 3 3 8" xfId="5201" xr:uid="{9294131D-E8DC-467A-A596-220962E18B0E}"/>
    <cellStyle name="Comma 3 3 3 8 2" xfId="17879" xr:uid="{5FBFAA87-447E-4B82-AD62-88E673F26D94}"/>
    <cellStyle name="Comma 3 3 3 8 3" xfId="11543" xr:uid="{82D45797-9284-4706-94B0-4BFF49313F87}"/>
    <cellStyle name="Comma 3 3 3 9" xfId="13721" xr:uid="{FB85B709-71D7-42CC-B87E-4FCA9C111CF1}"/>
    <cellStyle name="Comma 3 3 4" xfId="766" xr:uid="{59787971-4D93-4004-8F69-07D13FAAD055}"/>
    <cellStyle name="Comma 3 3 4 2" xfId="3214" xr:uid="{AE96C29E-7BEC-47B1-A6C7-257311318B1A}"/>
    <cellStyle name="Comma 3 3 4 2 2" xfId="15894" xr:uid="{1BC2D9DC-9770-44F8-886F-D84BDE2E6B19}"/>
    <cellStyle name="Comma 3 3 4 2 3" xfId="9558" xr:uid="{65E76D95-427A-4134-A59B-3659BCF98665}"/>
    <cellStyle name="Comma 3 3 4 3" xfId="5314" xr:uid="{49C7BC75-04EB-4939-A50A-15729E3FB03C}"/>
    <cellStyle name="Comma 3 3 4 3 2" xfId="17992" xr:uid="{6DFF6748-C4C0-4D6F-918A-2810F0CF4CCE}"/>
    <cellStyle name="Comma 3 3 4 3 3" xfId="11656" xr:uid="{8D03F5B3-729B-44C7-BFF3-8D4F15239C6B}"/>
    <cellStyle name="Comma 3 3 4 4" xfId="13833" xr:uid="{6B973656-C49D-46DE-B18F-421634E5DC21}"/>
    <cellStyle name="Comma 3 3 4 5" xfId="7497" xr:uid="{C8B19DC0-58E5-4F41-9AA9-90BCA8737B9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3" xfId="10053" xr:uid="{1C6DD354-CB93-499D-9F55-9A6C89EF5FC6}"/>
    <cellStyle name="Comma 3 3 6 3" xfId="5832" xr:uid="{89CC0282-197F-4B15-99AF-34BC31CAA761}"/>
    <cellStyle name="Comma 3 3 6 3 2" xfId="18510" xr:uid="{EE34E709-4A58-4AC0-A7C7-5C86EE619B56}"/>
    <cellStyle name="Comma 3 3 6 3 3" xfId="12174" xr:uid="{71E1C7E3-F711-4A51-9390-2C045DDD1906}"/>
    <cellStyle name="Comma 3 3 6 4" xfId="14328" xr:uid="{B70381F7-E0CE-42D8-A8E6-24EAE699FA30}"/>
    <cellStyle name="Comma 3 3 6 5" xfId="7992" xr:uid="{A9CDF332-F01C-4ECC-B959-7AFF79A01E96}"/>
    <cellStyle name="Comma 3 3 7" xfId="1918" xr:uid="{9CF3A86A-00F1-448C-B262-8D7DDF2F2E97}"/>
    <cellStyle name="Comma 3 3 7 2" xfId="4017" xr:uid="{2EBECA71-9E0B-41F7-841C-D803227665D6}"/>
    <cellStyle name="Comma 3 3 7 2 2" xfId="16697" xr:uid="{82C04B01-C160-4D3B-8C4E-F4D5C143281B}"/>
    <cellStyle name="Comma 3 3 7 2 3" xfId="10361" xr:uid="{7B2C7573-5368-4731-9E0C-EBE49B7E6B28}"/>
    <cellStyle name="Comma 3 3 7 3" xfId="6181" xr:uid="{2C176FCD-6683-467D-A1A1-F84E631E6045}"/>
    <cellStyle name="Comma 3 3 7 3 2" xfId="18859" xr:uid="{C603863C-A879-49BD-80C9-922C9CB44F25}"/>
    <cellStyle name="Comma 3 3 7 3 3" xfId="12523" xr:uid="{7DDC59AC-9A73-4753-B6CD-6C3E31DDB97C}"/>
    <cellStyle name="Comma 3 3 7 4" xfId="14636" xr:uid="{85D7170D-1AD2-4F51-8868-2DADEDF1D4A2}"/>
    <cellStyle name="Comma 3 3 7 5" xfId="8300" xr:uid="{705DA7C3-9203-4803-9ED3-E163EB2AA511}"/>
    <cellStyle name="Comma 3 3 8" xfId="2228" xr:uid="{1911BC91-137F-4CB8-85BD-45C065675F4C}"/>
    <cellStyle name="Comma 3 3 8 2" xfId="4325" xr:uid="{292FB418-0CD2-4A06-8BBF-46E2FC223BFE}"/>
    <cellStyle name="Comma 3 3 8 2 2" xfId="17005" xr:uid="{A0080F4E-9EDA-4493-BFE0-5AED7983C0BB}"/>
    <cellStyle name="Comma 3 3 8 2 3" xfId="10669" xr:uid="{107E8022-D95D-4A4B-873A-76599BA54426}"/>
    <cellStyle name="Comma 3 3 8 3" xfId="6489" xr:uid="{4862D663-1B44-45CC-B2A8-C60CE28E4695}"/>
    <cellStyle name="Comma 3 3 8 3 2" xfId="19167" xr:uid="{454BA24B-EFC2-4D4C-8317-C69E6246F5D1}"/>
    <cellStyle name="Comma 3 3 8 3 3" xfId="12831" xr:uid="{C23FF44D-F444-4064-BFE9-12CDAAAF16ED}"/>
    <cellStyle name="Comma 3 3 8 4" xfId="14944" xr:uid="{59BA12B3-7A97-4EFE-B5E6-9376474BDD91}"/>
    <cellStyle name="Comma 3 3 8 5" xfId="8608" xr:uid="{7F8CEBDD-577E-4555-BFC4-C67901C2392E}"/>
    <cellStyle name="Comma 3 3 9" xfId="2978" xr:uid="{A516E9F7-43BB-4C04-9E93-7E7194C102C9}"/>
    <cellStyle name="Comma 3 3 9 2" xfId="15658" xr:uid="{69069A51-2EFE-4808-8AFC-39B8305F259E}"/>
    <cellStyle name="Comma 3 3 9 3" xfId="9322" xr:uid="{31D33D4E-7B28-4504-A43C-101494B65C92}"/>
    <cellStyle name="Comma 3 4" xfId="345" xr:uid="{00DC1F21-4A69-4631-85F6-CF383D13A9B5}"/>
    <cellStyle name="Comma 3 4 10" xfId="5068" xr:uid="{74A6A3DE-8B2F-4869-8464-C668E342B80C}"/>
    <cellStyle name="Comma 3 4 10 2" xfId="17748" xr:uid="{8746A004-DFCD-4D0F-B291-38D5BBD1A595}"/>
    <cellStyle name="Comma 3 4 10 3" xfId="11412" xr:uid="{74B529E3-771D-4DAC-8900-D0423A33292B}"/>
    <cellStyle name="Comma 3 4 11" xfId="13607" xr:uid="{633919DA-B035-4AAC-A8F3-4E2BD7F4A3C1}"/>
    <cellStyle name="Comma 3 4 12" xfId="7271" xr:uid="{C9D9AB8C-86FC-4381-A62C-1709C043BE60}"/>
    <cellStyle name="Comma 3 4 2" xfId="558" xr:uid="{87EF9603-5065-49AE-B06F-A811916E7BDC}"/>
    <cellStyle name="Comma 3 4 2 10" xfId="13663" xr:uid="{2E3C96DB-6780-44E6-A05C-FDE31402C3C0}"/>
    <cellStyle name="Comma 3 4 2 11" xfId="7327" xr:uid="{4461DB6F-3863-4C35-AB66-9CD5365BB2C7}"/>
    <cellStyle name="Comma 3 4 2 2" xfId="707" xr:uid="{3FDB3A1F-A327-401A-B635-8E3F79DFC6AF}"/>
    <cellStyle name="Comma 3 4 2 2 10" xfId="7449" xr:uid="{07075F03-5BE2-4439-9000-7F870AA66480}"/>
    <cellStyle name="Comma 3 4 2 2 2" xfId="1019" xr:uid="{4CFFED88-B0C6-49D8-AE50-0CDD6E0193B4}"/>
    <cellStyle name="Comma 3 4 2 2 2 2" xfId="3459" xr:uid="{E42C5411-E8F6-4CE5-9E56-383B327C45DD}"/>
    <cellStyle name="Comma 3 4 2 2 2 2 2" xfId="16139" xr:uid="{C03B4DAF-406D-43D0-9D41-0A7A76B60C27}"/>
    <cellStyle name="Comma 3 4 2 2 2 2 3" xfId="9803" xr:uid="{70B2E0C0-08CF-4C58-8EC2-C9D3C1F4B207}"/>
    <cellStyle name="Comma 3 4 2 2 2 3" xfId="5562" xr:uid="{D3C51140-B031-4EDC-BC5D-B0C936B00EA5}"/>
    <cellStyle name="Comma 3 4 2 2 2 3 2" xfId="18240" xr:uid="{9F9A774D-7845-4691-BD94-D069A51A30BC}"/>
    <cellStyle name="Comma 3 4 2 2 2 3 3" xfId="11904" xr:uid="{B26E14DC-7B4D-4022-B25D-1BCAE22ED10D}"/>
    <cellStyle name="Comma 3 4 2 2 2 4" xfId="14078" xr:uid="{D96D95DB-1743-4B51-98E2-95AA588E073B}"/>
    <cellStyle name="Comma 3 4 2 2 2 5" xfId="7742" xr:uid="{F13747D4-5FA2-45D0-90F6-4B225165DB49}"/>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3" xfId="10298" xr:uid="{74CDA338-A46C-4472-901D-9446CFC2E876}"/>
    <cellStyle name="Comma 3 4 2 2 4 3" xfId="6077" xr:uid="{592164BC-D02D-45EA-BC80-0E890576F67A}"/>
    <cellStyle name="Comma 3 4 2 2 4 3 2" xfId="18755" xr:uid="{3BE0CB37-D0F3-40AB-8BA2-1A17136C8DAD}"/>
    <cellStyle name="Comma 3 4 2 2 4 3 3" xfId="12419" xr:uid="{239F4561-9904-432A-A61C-4255CF128CFD}"/>
    <cellStyle name="Comma 3 4 2 2 4 4" xfId="14573" xr:uid="{7CC01E97-E3AF-4222-A5A5-07F028FF3A19}"/>
    <cellStyle name="Comma 3 4 2 2 4 5" xfId="8237" xr:uid="{BB0C9F0B-EF33-45D1-A637-CBEFD5D7D39C}"/>
    <cellStyle name="Comma 3 4 2 2 5" xfId="2163" xr:uid="{4890BD29-35E2-4F2D-A202-742C4E091957}"/>
    <cellStyle name="Comma 3 4 2 2 5 2" xfId="4262" xr:uid="{AD69F068-C2B2-4E3A-B724-36FE132A96EE}"/>
    <cellStyle name="Comma 3 4 2 2 5 2 2" xfId="16942" xr:uid="{F031C667-5A09-479B-B795-F6DED59276AF}"/>
    <cellStyle name="Comma 3 4 2 2 5 2 3" xfId="10606" xr:uid="{629FF811-C204-4578-AFBB-0669BE66B429}"/>
    <cellStyle name="Comma 3 4 2 2 5 3" xfId="6426" xr:uid="{CB6C29F6-E2D3-44F0-8C8A-BB627443F94F}"/>
    <cellStyle name="Comma 3 4 2 2 5 3 2" xfId="19104" xr:uid="{0984BF35-E3C4-4DD2-9A15-8ACD21F649E5}"/>
    <cellStyle name="Comma 3 4 2 2 5 3 3" xfId="12768" xr:uid="{849F76BF-7F10-4F04-B83A-C9F3E98DB065}"/>
    <cellStyle name="Comma 3 4 2 2 5 4" xfId="14881" xr:uid="{AA6373E3-13D0-464C-BF02-D2527E6685AF}"/>
    <cellStyle name="Comma 3 4 2 2 5 5" xfId="8545" xr:uid="{2DF6CB34-F5F0-4F27-9A62-798AAE43B87C}"/>
    <cellStyle name="Comma 3 4 2 2 6" xfId="2473" xr:uid="{83F403A0-1911-4929-AFA1-577F6A8C11C6}"/>
    <cellStyle name="Comma 3 4 2 2 6 2" xfId="4570" xr:uid="{51EAFDB7-0C19-4422-8181-20273F9A1D6E}"/>
    <cellStyle name="Comma 3 4 2 2 6 2 2" xfId="17250" xr:uid="{0035A977-E079-4F89-8694-87C2551484B7}"/>
    <cellStyle name="Comma 3 4 2 2 6 2 3" xfId="10914" xr:uid="{90F64F49-B214-4D63-9CD4-3C40587F6B09}"/>
    <cellStyle name="Comma 3 4 2 2 6 3" xfId="6734" xr:uid="{DE3B5CF3-1578-4B89-9AC5-5CD42B18E470}"/>
    <cellStyle name="Comma 3 4 2 2 6 3 2" xfId="19412" xr:uid="{4A1D0938-355C-43A2-9D8A-D635C10FB380}"/>
    <cellStyle name="Comma 3 4 2 2 6 3 3" xfId="13076" xr:uid="{EEFAFECB-8592-43A2-A0D0-ABA6847BA54F}"/>
    <cellStyle name="Comma 3 4 2 2 6 4" xfId="15189" xr:uid="{281911F5-2493-44D7-A23B-AC722C6637FE}"/>
    <cellStyle name="Comma 3 4 2 2 6 5" xfId="8853" xr:uid="{2C7EE497-1BB6-42C1-9784-C3911D388D17}"/>
    <cellStyle name="Comma 3 4 2 2 7" xfId="3166" xr:uid="{DAA7CBD8-D072-4111-B2B9-F1290EBBB3BE}"/>
    <cellStyle name="Comma 3 4 2 2 7 2" xfId="15846" xr:uid="{066500FC-D328-4FA5-9429-FF8298AC3A8E}"/>
    <cellStyle name="Comma 3 4 2 2 7 3" xfId="9510" xr:uid="{100B9177-DDD6-479C-A68A-F15D65DB270A}"/>
    <cellStyle name="Comma 3 4 2 2 8" xfId="5266" xr:uid="{CCA0545E-666E-4DB7-A328-CA75E7690989}"/>
    <cellStyle name="Comma 3 4 2 2 8 2" xfId="17944" xr:uid="{E79C1465-F65F-4244-B00A-C65291F33E36}"/>
    <cellStyle name="Comma 3 4 2 2 8 3" xfId="11608" xr:uid="{6E43C64E-1788-4F6D-B9FC-E78AF6C73571}"/>
    <cellStyle name="Comma 3 4 2 2 9" xfId="13785" xr:uid="{63CFB54E-83C2-4F7E-9043-59CD3787D789}"/>
    <cellStyle name="Comma 3 4 2 3" xfId="830" xr:uid="{70AB605C-44F2-43CF-B7D1-8233ECF525EC}"/>
    <cellStyle name="Comma 3 4 2 3 2" xfId="3278" xr:uid="{3F30C788-C206-41E5-A1A1-8D421B8B0422}"/>
    <cellStyle name="Comma 3 4 2 3 2 2" xfId="15958" xr:uid="{21DF35F6-30E8-4443-9F0A-ED2C130CDF38}"/>
    <cellStyle name="Comma 3 4 2 3 2 3" xfId="9622" xr:uid="{E10EA85F-CC88-4B39-89A7-2D8A87862087}"/>
    <cellStyle name="Comma 3 4 2 3 3" xfId="5378" xr:uid="{B2D48CD2-22C3-457F-842D-6D5614B562C3}"/>
    <cellStyle name="Comma 3 4 2 3 3 2" xfId="18056" xr:uid="{004CA259-AF76-466F-B5AA-DCE04510541C}"/>
    <cellStyle name="Comma 3 4 2 3 3 3" xfId="11720" xr:uid="{597DCA40-7767-4F02-AE1E-D8628712B503}"/>
    <cellStyle name="Comma 3 4 2 3 4" xfId="13897" xr:uid="{05F6F8ED-5C18-4FCB-ACA0-F5BC9603774B}"/>
    <cellStyle name="Comma 3 4 2 3 5" xfId="7561" xr:uid="{15BD82D3-4F9B-458F-BC52-C899E1367F8F}"/>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3" xfId="10117" xr:uid="{8A818E6D-1AC6-4537-A2A9-719FBFD3F4D0}"/>
    <cellStyle name="Comma 3 4 2 5 3" xfId="5896" xr:uid="{07A352D9-D7E4-49C5-987C-82702DEBBD5A}"/>
    <cellStyle name="Comma 3 4 2 5 3 2" xfId="18574" xr:uid="{347EFF2F-7CE6-4327-ABBD-B0EF22494A8E}"/>
    <cellStyle name="Comma 3 4 2 5 3 3" xfId="12238" xr:uid="{9DC06526-994B-4F32-8D51-38812628B0DB}"/>
    <cellStyle name="Comma 3 4 2 5 4" xfId="14392" xr:uid="{80996057-A295-49CF-9FEE-E590E6885B85}"/>
    <cellStyle name="Comma 3 4 2 5 5" xfId="8056" xr:uid="{1BA28A58-B02E-4245-877C-6B61B493D214}"/>
    <cellStyle name="Comma 3 4 2 6" xfId="1982" xr:uid="{F04F9B3D-27EF-4C3B-B7C8-E94969FFC97A}"/>
    <cellStyle name="Comma 3 4 2 6 2" xfId="4081" xr:uid="{1C2F0F78-DE0C-48C1-A78E-D358C7E9AA82}"/>
    <cellStyle name="Comma 3 4 2 6 2 2" xfId="16761" xr:uid="{57824793-8CCB-4665-86F2-7472815D17ED}"/>
    <cellStyle name="Comma 3 4 2 6 2 3" xfId="10425" xr:uid="{C2E65150-A27A-4698-BF81-1F03D672EB22}"/>
    <cellStyle name="Comma 3 4 2 6 3" xfId="6245" xr:uid="{0B1467F3-2C68-457A-826C-5A413A5DF9C9}"/>
    <cellStyle name="Comma 3 4 2 6 3 2" xfId="18923" xr:uid="{F4806BA0-2438-4991-B1DC-C617B4AC50F3}"/>
    <cellStyle name="Comma 3 4 2 6 3 3" xfId="12587" xr:uid="{236A9ED2-6C05-4456-B4E2-81137A3A2497}"/>
    <cellStyle name="Comma 3 4 2 6 4" xfId="14700" xr:uid="{0A257192-DCCA-48FE-843B-82E11E743DA4}"/>
    <cellStyle name="Comma 3 4 2 6 5" xfId="8364" xr:uid="{338C4125-EF76-4A73-89A0-DF2A026D98AA}"/>
    <cellStyle name="Comma 3 4 2 7" xfId="2292" xr:uid="{3907A4C6-5ABA-497C-943E-97331E16A5F9}"/>
    <cellStyle name="Comma 3 4 2 7 2" xfId="4389" xr:uid="{B2A5AE8F-3064-4A85-99A4-AAE7DE85134A}"/>
    <cellStyle name="Comma 3 4 2 7 2 2" xfId="17069" xr:uid="{B2C60068-3838-4C59-BCFD-EC4CC6B2ECF8}"/>
    <cellStyle name="Comma 3 4 2 7 2 3" xfId="10733" xr:uid="{8AE49BDB-BFF6-4486-AF4B-C4027A805F76}"/>
    <cellStyle name="Comma 3 4 2 7 3" xfId="6553" xr:uid="{105E80CC-CB9C-45F7-A68A-9E95E8491ECC}"/>
    <cellStyle name="Comma 3 4 2 7 3 2" xfId="19231" xr:uid="{B8A356E3-3D87-48F6-BDE3-FA1D919A8A07}"/>
    <cellStyle name="Comma 3 4 2 7 3 3" xfId="12895" xr:uid="{835B8636-E004-4695-8BD8-AC5FFB2A5965}"/>
    <cellStyle name="Comma 3 4 2 7 4" xfId="15008" xr:uid="{C399F05C-8BFD-442C-8667-6BC28447C1F1}"/>
    <cellStyle name="Comma 3 4 2 7 5" xfId="8672" xr:uid="{FA9F3F8F-E193-48A2-880F-BAD1B67B7497}"/>
    <cellStyle name="Comma 3 4 2 8" xfId="3044" xr:uid="{FA0DEBAD-20A1-449A-BF79-50568B0924F2}"/>
    <cellStyle name="Comma 3 4 2 8 2" xfId="15724" xr:uid="{637C6831-0602-4617-8799-AFE4E1026DFA}"/>
    <cellStyle name="Comma 3 4 2 8 3" xfId="9388" xr:uid="{6796B5A2-CA32-4089-9C90-FB5F94F0C5AF}"/>
    <cellStyle name="Comma 3 4 2 9" xfId="5141" xr:uid="{AD8B255B-8220-46EC-87A1-898E40814E3A}"/>
    <cellStyle name="Comma 3 4 2 9 2" xfId="17819" xr:uid="{42C88424-3932-4903-A834-59D831FEFB3B}"/>
    <cellStyle name="Comma 3 4 2 9 3" xfId="11483" xr:uid="{0707F000-7FC3-4A3F-BAD9-4C78763B34E1}"/>
    <cellStyle name="Comma 3 4 3" xfId="647" xr:uid="{D9EDFE50-F76D-4481-8DE9-3E09DE86CCF9}"/>
    <cellStyle name="Comma 3 4 3 10" xfId="7395" xr:uid="{004A13BE-C84E-48EF-BB93-00E17593474D}"/>
    <cellStyle name="Comma 3 4 3 2" xfId="965" xr:uid="{1D2A1151-A8E1-4157-8784-FC1F13C9AAFB}"/>
    <cellStyle name="Comma 3 4 3 2 2" xfId="3405" xr:uid="{5902569F-DADA-4CF4-A161-5E8246B7AB27}"/>
    <cellStyle name="Comma 3 4 3 2 2 2" xfId="16085" xr:uid="{ACA2D0E0-4851-4298-B69B-AA1A276E9FB3}"/>
    <cellStyle name="Comma 3 4 3 2 2 3" xfId="9749" xr:uid="{61DFAD51-1C7D-48FC-8E55-59D995AACFF3}"/>
    <cellStyle name="Comma 3 4 3 2 3" xfId="5508" xr:uid="{4EF92CA2-63D4-4BCC-9283-0ECBB87521AC}"/>
    <cellStyle name="Comma 3 4 3 2 3 2" xfId="18186" xr:uid="{CC0FE6E4-FFDA-49A5-86D7-8A7C7EC829B8}"/>
    <cellStyle name="Comma 3 4 3 2 3 3" xfId="11850" xr:uid="{C5471B69-00A7-4298-91EB-2129EA34A138}"/>
    <cellStyle name="Comma 3 4 3 2 4" xfId="14024" xr:uid="{EEEBC951-91AE-4087-8F9D-EA6DBA390D21}"/>
    <cellStyle name="Comma 3 4 3 2 5" xfId="7688" xr:uid="{C1433AEB-8F82-4509-8538-0FD8D2CBEFDA}"/>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3" xfId="10244" xr:uid="{96698B9D-1272-47FD-A1AC-7B178FFDA6A3}"/>
    <cellStyle name="Comma 3 4 3 4 3" xfId="6023" xr:uid="{6887E7BF-BE1E-444D-9C97-D32AC32FB262}"/>
    <cellStyle name="Comma 3 4 3 4 3 2" xfId="18701" xr:uid="{0BCFFE8B-5F5D-4897-96E0-A7B8546F0C0D}"/>
    <cellStyle name="Comma 3 4 3 4 3 3" xfId="12365" xr:uid="{322A1053-BF59-404E-9349-490122C8EE5C}"/>
    <cellStyle name="Comma 3 4 3 4 4" xfId="14519" xr:uid="{EA5C6873-8B10-4C7A-88C7-13B63F3B5639}"/>
    <cellStyle name="Comma 3 4 3 4 5" xfId="8183" xr:uid="{0F996624-217F-4611-8953-1F7B8227AF8F}"/>
    <cellStyle name="Comma 3 4 3 5" xfId="2109" xr:uid="{4DA17B88-6E32-44EB-B4B7-D5E6D9FA8610}"/>
    <cellStyle name="Comma 3 4 3 5 2" xfId="4208" xr:uid="{94AB9388-39D3-4E6A-9DDB-31E0ADC5F5BD}"/>
    <cellStyle name="Comma 3 4 3 5 2 2" xfId="16888" xr:uid="{8B7D2FA9-D533-4F68-9811-3B5C8E8C7051}"/>
    <cellStyle name="Comma 3 4 3 5 2 3" xfId="10552" xr:uid="{1425D042-92A6-42E6-B70B-D22F1CAB2912}"/>
    <cellStyle name="Comma 3 4 3 5 3" xfId="6372" xr:uid="{298E2707-3CEE-44DA-B81E-D18BC205E0FB}"/>
    <cellStyle name="Comma 3 4 3 5 3 2" xfId="19050" xr:uid="{2A010C08-C55A-48B4-9E40-AFB96DDC6590}"/>
    <cellStyle name="Comma 3 4 3 5 3 3" xfId="12714" xr:uid="{EC9E5625-822C-4755-980D-016881F7AA16}"/>
    <cellStyle name="Comma 3 4 3 5 4" xfId="14827" xr:uid="{88534D8A-BD08-4A94-9628-7B5D30A0732C}"/>
    <cellStyle name="Comma 3 4 3 5 5" xfId="8491" xr:uid="{E64B6A6F-361F-46FD-B590-499859362721}"/>
    <cellStyle name="Comma 3 4 3 6" xfId="2419" xr:uid="{B88E0464-99C9-4367-9C47-309BA2C7774F}"/>
    <cellStyle name="Comma 3 4 3 6 2" xfId="4516" xr:uid="{618C15EF-166D-4254-9F5C-51967BAD95EF}"/>
    <cellStyle name="Comma 3 4 3 6 2 2" xfId="17196" xr:uid="{A824D975-4F3E-4470-8CD8-4CF3EABC82DF}"/>
    <cellStyle name="Comma 3 4 3 6 2 3" xfId="10860" xr:uid="{0136A4D1-8D95-4C7F-AF19-B65DAD036043}"/>
    <cellStyle name="Comma 3 4 3 6 3" xfId="6680" xr:uid="{46517630-F785-49BA-9DFC-F7BCED0FC67E}"/>
    <cellStyle name="Comma 3 4 3 6 3 2" xfId="19358" xr:uid="{A67D1503-EC8C-4456-912A-AAF3E7FF4F53}"/>
    <cellStyle name="Comma 3 4 3 6 3 3" xfId="13022" xr:uid="{29A029BC-790D-46EC-899B-6B1E3DA82B9D}"/>
    <cellStyle name="Comma 3 4 3 6 4" xfId="15135" xr:uid="{D28FA32E-42AB-4C0A-863C-8EBC1B8FE986}"/>
    <cellStyle name="Comma 3 4 3 6 5" xfId="8799" xr:uid="{B33BFFD3-E295-4EB1-B2CB-1F1E4B7FBA33}"/>
    <cellStyle name="Comma 3 4 3 7" xfId="3112" xr:uid="{B0650973-8748-43BE-84CD-93CA25885BE9}"/>
    <cellStyle name="Comma 3 4 3 7 2" xfId="15792" xr:uid="{6AB18B37-76A3-4515-86F3-8E0C19AF7B3B}"/>
    <cellStyle name="Comma 3 4 3 7 3" xfId="9456" xr:uid="{F04084BB-24E8-4DC0-96E7-E4B46F8D489E}"/>
    <cellStyle name="Comma 3 4 3 8" xfId="5211" xr:uid="{F863C277-8977-49BF-95E2-45403546583A}"/>
    <cellStyle name="Comma 3 4 3 8 2" xfId="17889" xr:uid="{BA44EC2F-3AC1-4EAB-A44C-4A2414CEACEC}"/>
    <cellStyle name="Comma 3 4 3 8 3" xfId="11553" xr:uid="{1AE0B50A-E2FB-4BE0-9E3B-048CDAC6E5C0}"/>
    <cellStyle name="Comma 3 4 3 9" xfId="13731" xr:uid="{4767842C-AF06-44FC-9642-FC264CD77A32}"/>
    <cellStyle name="Comma 3 4 4" xfId="776" xr:uid="{D6EAE15A-F0E3-477F-8694-4B027CFA4069}"/>
    <cellStyle name="Comma 3 4 4 2" xfId="3224" xr:uid="{11C7FAFD-2D81-417B-BF8F-315AA6B82580}"/>
    <cellStyle name="Comma 3 4 4 2 2" xfId="15904" xr:uid="{C9E749CB-E855-41E4-A512-90BBAF2B6B25}"/>
    <cellStyle name="Comma 3 4 4 2 3" xfId="9568" xr:uid="{4F4E7844-EF72-4618-9286-00E3B9689711}"/>
    <cellStyle name="Comma 3 4 4 3" xfId="5324" xr:uid="{FCE70DB2-DDE5-4093-AC89-4130440025E9}"/>
    <cellStyle name="Comma 3 4 4 3 2" xfId="18002" xr:uid="{8528A231-56B5-48B1-8C6B-30D0AF89F992}"/>
    <cellStyle name="Comma 3 4 4 3 3" xfId="11666" xr:uid="{119AE8F4-F3B2-4359-A153-4219CC7A2369}"/>
    <cellStyle name="Comma 3 4 4 4" xfId="13843" xr:uid="{7A8CB7B0-FA84-438B-9DFD-EFF1F2E2704B}"/>
    <cellStyle name="Comma 3 4 4 5" xfId="7507" xr:uid="{B107952F-CA5B-454B-8E23-B99300684805}"/>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3" xfId="10063" xr:uid="{C66EACF4-09BC-4A5C-94BA-C923ABA068CD}"/>
    <cellStyle name="Comma 3 4 6 3" xfId="5842" xr:uid="{6717B021-E422-4DBF-AD94-D245BD6BB5FA}"/>
    <cellStyle name="Comma 3 4 6 3 2" xfId="18520" xr:uid="{2227718B-B3F9-4873-84AD-318822115DFD}"/>
    <cellStyle name="Comma 3 4 6 3 3" xfId="12184" xr:uid="{3E6FE291-390E-4278-94D5-3EB7B16AE0C0}"/>
    <cellStyle name="Comma 3 4 6 4" xfId="14338" xr:uid="{80F1C50E-4573-476F-A698-104DE5842619}"/>
    <cellStyle name="Comma 3 4 6 5" xfId="8002" xr:uid="{F41EF6F4-31C8-48C7-9C8B-615C0A60C55C}"/>
    <cellStyle name="Comma 3 4 7" xfId="1928" xr:uid="{747B57AA-5224-4482-BDEE-3B79BEFB2C52}"/>
    <cellStyle name="Comma 3 4 7 2" xfId="4027" xr:uid="{02034668-11AD-431D-A111-DBF4AB6F8144}"/>
    <cellStyle name="Comma 3 4 7 2 2" xfId="16707" xr:uid="{D314097E-4575-4820-9DB2-E40F61DA6A30}"/>
    <cellStyle name="Comma 3 4 7 2 3" xfId="10371" xr:uid="{31D8D5CF-C2AF-4960-814E-8B9BE7A6FCF5}"/>
    <cellStyle name="Comma 3 4 7 3" xfId="6191" xr:uid="{31FD9AA6-6C7A-48D2-9569-A71B503E95BA}"/>
    <cellStyle name="Comma 3 4 7 3 2" xfId="18869" xr:uid="{DD3EAFBF-91C3-465E-A5FF-9DE5AD400102}"/>
    <cellStyle name="Comma 3 4 7 3 3" xfId="12533" xr:uid="{1007718B-F3B0-4460-A305-283DBE778C8B}"/>
    <cellStyle name="Comma 3 4 7 4" xfId="14646" xr:uid="{3B1F7141-9196-4AEC-807B-BA7A3BD85166}"/>
    <cellStyle name="Comma 3 4 7 5" xfId="8310" xr:uid="{AE1DFF0C-756A-4CAC-B010-22C3C8C98979}"/>
    <cellStyle name="Comma 3 4 8" xfId="2238" xr:uid="{DB59FB8A-DD09-413C-BB8B-582E30EB09F1}"/>
    <cellStyle name="Comma 3 4 8 2" xfId="4335" xr:uid="{BF6EA5FC-4AF1-4BDB-AB2D-A8A733DE4DFD}"/>
    <cellStyle name="Comma 3 4 8 2 2" xfId="17015" xr:uid="{4815BD8A-8517-4A97-98FC-422F8FD6C02A}"/>
    <cellStyle name="Comma 3 4 8 2 3" xfId="10679" xr:uid="{FCE0B9F7-44D4-4433-B484-6738A4F4E7BB}"/>
    <cellStyle name="Comma 3 4 8 3" xfId="6499" xr:uid="{2F970671-01F7-46E7-8FD1-78582D07F724}"/>
    <cellStyle name="Comma 3 4 8 3 2" xfId="19177" xr:uid="{AB532C26-363E-43B0-AE20-FC4B7A7AE277}"/>
    <cellStyle name="Comma 3 4 8 3 3" xfId="12841" xr:uid="{98940DF6-098E-4A3D-9CFA-CB0F21292B24}"/>
    <cellStyle name="Comma 3 4 8 4" xfId="14954" xr:uid="{0EB1A6B5-9A12-4AEE-BF4B-0DB9861E0426}"/>
    <cellStyle name="Comma 3 4 8 5" xfId="8618" xr:uid="{DA25967C-B780-4D5B-AD16-F45AA4235C6A}"/>
    <cellStyle name="Comma 3 4 9" xfId="2988" xr:uid="{6BE2A4BA-90A7-4544-B50D-88A2B8D0C0B6}"/>
    <cellStyle name="Comma 3 4 9 2" xfId="15668" xr:uid="{E34CCD72-2E00-4CB6-9EA2-D81D7095F100}"/>
    <cellStyle name="Comma 3 4 9 3" xfId="9332" xr:uid="{B636D25A-E2D9-401C-A124-3698EC5AAE68}"/>
    <cellStyle name="Comma 3 5" xfId="355" xr:uid="{D23DE06E-90C6-469A-ADC2-B0360736E0FC}"/>
    <cellStyle name="Comma 3 5 10" xfId="5075" xr:uid="{15517805-7161-4AF3-8415-EE7FEC2F8148}"/>
    <cellStyle name="Comma 3 5 10 2" xfId="17755" xr:uid="{AC622508-C1AD-4377-A0A7-D4D4A22C3F67}"/>
    <cellStyle name="Comma 3 5 10 3" xfId="11419" xr:uid="{D251FEB1-A1A1-476A-95E8-BF23C9281DE0}"/>
    <cellStyle name="Comma 3 5 11" xfId="13614" xr:uid="{9179A243-3D0F-4A1C-A643-2250198BAA40}"/>
    <cellStyle name="Comma 3 5 12" xfId="7278" xr:uid="{E325922E-0B48-48CA-BF45-4567F7914E9A}"/>
    <cellStyle name="Comma 3 5 2" xfId="565" xr:uid="{99B422AA-6596-47B1-9C25-CBDED5FCFD99}"/>
    <cellStyle name="Comma 3 5 2 10" xfId="13670" xr:uid="{418CEC6C-2799-4EFC-9349-B8098C17D964}"/>
    <cellStyle name="Comma 3 5 2 11" xfId="7334" xr:uid="{1538439E-2E1F-47C9-BFC6-631D594B68A6}"/>
    <cellStyle name="Comma 3 5 2 2" xfId="714" xr:uid="{9CF9D133-17F6-4B65-8B2F-B6D8C383F564}"/>
    <cellStyle name="Comma 3 5 2 2 10" xfId="7456" xr:uid="{5EB9DFE1-1391-4CF1-9502-B1DF785DA399}"/>
    <cellStyle name="Comma 3 5 2 2 2" xfId="1026" xr:uid="{B42205AD-CCCE-462C-8722-3A6260414C33}"/>
    <cellStyle name="Comma 3 5 2 2 2 2" xfId="3466" xr:uid="{CB404108-4A75-4FAC-B030-590AD6E03EC0}"/>
    <cellStyle name="Comma 3 5 2 2 2 2 2" xfId="16146" xr:uid="{7E23037B-11F7-41FB-ABB7-795538E6A4FE}"/>
    <cellStyle name="Comma 3 5 2 2 2 2 3" xfId="9810" xr:uid="{39967F7A-3E32-4DFC-B589-205C10025437}"/>
    <cellStyle name="Comma 3 5 2 2 2 3" xfId="5569" xr:uid="{60ECE335-DE74-4DE3-A1E3-F3DC7134F0C6}"/>
    <cellStyle name="Comma 3 5 2 2 2 3 2" xfId="18247" xr:uid="{C3CC3741-8EC7-45F1-9199-F6A5EA779088}"/>
    <cellStyle name="Comma 3 5 2 2 2 3 3" xfId="11911" xr:uid="{C0A26B92-7AFB-4EC7-9534-D88D8A75FDAC}"/>
    <cellStyle name="Comma 3 5 2 2 2 4" xfId="14085" xr:uid="{D56E887C-A21D-4F7C-B0F8-D6776A85D5A0}"/>
    <cellStyle name="Comma 3 5 2 2 2 5" xfId="7749" xr:uid="{67E57C20-436D-4227-8FCC-3B65EDF16038}"/>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3" xfId="10305" xr:uid="{5C8BB88B-550D-4968-A433-CA6B60CF72F5}"/>
    <cellStyle name="Comma 3 5 2 2 4 3" xfId="6084" xr:uid="{D5A4299C-33FF-45C0-9209-7AEDD1CCC9E2}"/>
    <cellStyle name="Comma 3 5 2 2 4 3 2" xfId="18762" xr:uid="{7DA9938E-D322-472F-88DD-BE2C53F51DAF}"/>
    <cellStyle name="Comma 3 5 2 2 4 3 3" xfId="12426" xr:uid="{A3922552-97C5-44AA-963D-E028C22A4E92}"/>
    <cellStyle name="Comma 3 5 2 2 4 4" xfId="14580" xr:uid="{74EC0ECF-EE17-44C0-9397-C8D3CFCAE168}"/>
    <cellStyle name="Comma 3 5 2 2 4 5" xfId="8244" xr:uid="{E8D49481-3EAC-4A3D-AE9C-3AD466A3240F}"/>
    <cellStyle name="Comma 3 5 2 2 5" xfId="2170" xr:uid="{4DF06815-DF2F-4252-A784-8DD545E3E9E0}"/>
    <cellStyle name="Comma 3 5 2 2 5 2" xfId="4269" xr:uid="{ECFB3058-57E1-4F12-95FC-035CF91BFB62}"/>
    <cellStyle name="Comma 3 5 2 2 5 2 2" xfId="16949" xr:uid="{5A45BA6A-8A7B-4B7B-BFDA-02BDB53C9EB8}"/>
    <cellStyle name="Comma 3 5 2 2 5 2 3" xfId="10613" xr:uid="{70E3D9AF-6FF2-4D5D-8A84-FB3C6EA64611}"/>
    <cellStyle name="Comma 3 5 2 2 5 3" xfId="6433" xr:uid="{45608DF6-DFA3-40F8-A8DB-F3AB0EE60AAC}"/>
    <cellStyle name="Comma 3 5 2 2 5 3 2" xfId="19111" xr:uid="{AF826FFF-9899-4BDC-B674-29BED9D545D3}"/>
    <cellStyle name="Comma 3 5 2 2 5 3 3" xfId="12775" xr:uid="{2EBCFF9A-9BD4-4B03-8E16-5957A3FAE0B2}"/>
    <cellStyle name="Comma 3 5 2 2 5 4" xfId="14888" xr:uid="{5DE22A6B-2F31-4FFC-BA04-3A18F050E9AC}"/>
    <cellStyle name="Comma 3 5 2 2 5 5" xfId="8552" xr:uid="{14FB8D79-9F32-4AC7-BEDE-F812EC0D208F}"/>
    <cellStyle name="Comma 3 5 2 2 6" xfId="2480" xr:uid="{AC607744-6E51-42F1-9565-6AADD133ECEE}"/>
    <cellStyle name="Comma 3 5 2 2 6 2" xfId="4577" xr:uid="{AE93E04A-4620-4CD0-9BE3-AD83A05A59B9}"/>
    <cellStyle name="Comma 3 5 2 2 6 2 2" xfId="17257" xr:uid="{8DEB684E-7866-47EC-85F4-90C2F248A710}"/>
    <cellStyle name="Comma 3 5 2 2 6 2 3" xfId="10921" xr:uid="{A7F842F1-6FF2-4495-A7A0-3F6120DE11AF}"/>
    <cellStyle name="Comma 3 5 2 2 6 3" xfId="6741" xr:uid="{0ACF8D69-A4D8-41BA-BD2E-5043FF27DA17}"/>
    <cellStyle name="Comma 3 5 2 2 6 3 2" xfId="19419" xr:uid="{13A6D93E-4161-4261-BA13-CAD6EC40732D}"/>
    <cellStyle name="Comma 3 5 2 2 6 3 3" xfId="13083" xr:uid="{ACA54D52-2C63-4006-ACCA-84F4B79AD7C6}"/>
    <cellStyle name="Comma 3 5 2 2 6 4" xfId="15196" xr:uid="{2143E0B7-DDF7-4262-889C-FA68E9AF4E42}"/>
    <cellStyle name="Comma 3 5 2 2 6 5" xfId="8860" xr:uid="{6A131B01-03E3-4FAA-8885-10E02D5BC3F7}"/>
    <cellStyle name="Comma 3 5 2 2 7" xfId="3173" xr:uid="{FD6AAE3D-D3B4-4EA4-A2D4-FDD473A66EFE}"/>
    <cellStyle name="Comma 3 5 2 2 7 2" xfId="15853" xr:uid="{2EB0B5DA-160C-4C92-8594-0656F3852155}"/>
    <cellStyle name="Comma 3 5 2 2 7 3" xfId="9517" xr:uid="{4D2C4F05-8A80-4B49-8947-1A03216DED45}"/>
    <cellStyle name="Comma 3 5 2 2 8" xfId="5273" xr:uid="{39EE4CBB-9F06-467A-9179-BD9B1DA06010}"/>
    <cellStyle name="Comma 3 5 2 2 8 2" xfId="17951" xr:uid="{43B70E2E-3C82-4A3A-8E8E-3397893E6DA6}"/>
    <cellStyle name="Comma 3 5 2 2 8 3" xfId="11615" xr:uid="{63ED834A-925D-4C69-B881-B26D9A649898}"/>
    <cellStyle name="Comma 3 5 2 2 9" xfId="13792" xr:uid="{ECA638A3-1C1E-44C6-9D38-9AB866764DDD}"/>
    <cellStyle name="Comma 3 5 2 3" xfId="837" xr:uid="{4D3D83B1-753A-422E-898B-EFEEFCD179BA}"/>
    <cellStyle name="Comma 3 5 2 3 2" xfId="3285" xr:uid="{68A9B4D1-12DD-41F2-884C-813F29F8FF38}"/>
    <cellStyle name="Comma 3 5 2 3 2 2" xfId="15965" xr:uid="{532F1F4B-D019-4418-8C5E-B2DE164DAF17}"/>
    <cellStyle name="Comma 3 5 2 3 2 3" xfId="9629" xr:uid="{43A1E829-74B4-4C85-A0A6-A7011C49776C}"/>
    <cellStyle name="Comma 3 5 2 3 3" xfId="5385" xr:uid="{4504C8FC-277D-41B8-82C7-BCB662AAD8F6}"/>
    <cellStyle name="Comma 3 5 2 3 3 2" xfId="18063" xr:uid="{4CC52F1C-E451-4401-93E9-CBEE071891EF}"/>
    <cellStyle name="Comma 3 5 2 3 3 3" xfId="11727" xr:uid="{55996C5E-A473-4787-A171-2F752386185B}"/>
    <cellStyle name="Comma 3 5 2 3 4" xfId="13904" xr:uid="{02AF7E25-7584-4AF9-B081-9655962E1F5F}"/>
    <cellStyle name="Comma 3 5 2 3 5" xfId="7568" xr:uid="{78E75EA7-4EAF-403B-A02D-073E96508A92}"/>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3" xfId="10124" xr:uid="{2BBFF461-609C-47E7-8149-0B929E596829}"/>
    <cellStyle name="Comma 3 5 2 5 3" xfId="5903" xr:uid="{3B5EA151-D872-495E-A3D2-C9FE7008AEC5}"/>
    <cellStyle name="Comma 3 5 2 5 3 2" xfId="18581" xr:uid="{4D12258D-319D-4E20-B7B1-D409080B87C3}"/>
    <cellStyle name="Comma 3 5 2 5 3 3" xfId="12245" xr:uid="{0FBD7518-93D2-40ED-A061-DE9D9E4E568C}"/>
    <cellStyle name="Comma 3 5 2 5 4" xfId="14399" xr:uid="{E25EC125-CF73-4058-8049-2FAC34923951}"/>
    <cellStyle name="Comma 3 5 2 5 5" xfId="8063" xr:uid="{A010AD79-5917-4D32-A899-56E74AA36A8F}"/>
    <cellStyle name="Comma 3 5 2 6" xfId="1989" xr:uid="{30902D76-8F1D-4FAB-8E7E-9BD63BE4836C}"/>
    <cellStyle name="Comma 3 5 2 6 2" xfId="4088" xr:uid="{231B5BA9-2208-4D5C-8D0B-90B4EF01BA44}"/>
    <cellStyle name="Comma 3 5 2 6 2 2" xfId="16768" xr:uid="{48DFD9C4-47E8-4C0A-A2AD-13AA92C71D0A}"/>
    <cellStyle name="Comma 3 5 2 6 2 3" xfId="10432" xr:uid="{96670FE9-3E0F-47AD-AAB5-21C316FB307B}"/>
    <cellStyle name="Comma 3 5 2 6 3" xfId="6252" xr:uid="{57F97F19-D3C6-4B55-A96C-C5D022318A38}"/>
    <cellStyle name="Comma 3 5 2 6 3 2" xfId="18930" xr:uid="{C5AE5BB8-1083-4126-8175-4EF1B5D47E4E}"/>
    <cellStyle name="Comma 3 5 2 6 3 3" xfId="12594" xr:uid="{D3C7D046-2428-440E-A24C-90F647E7DB49}"/>
    <cellStyle name="Comma 3 5 2 6 4" xfId="14707" xr:uid="{86421D63-BC7E-49B5-93CF-7BEF68E27B3F}"/>
    <cellStyle name="Comma 3 5 2 6 5" xfId="8371" xr:uid="{4FD84581-A125-46FD-82AB-E97796BD109F}"/>
    <cellStyle name="Comma 3 5 2 7" xfId="2299" xr:uid="{29E59C9B-BDBD-4381-AA36-B1B27C8BF393}"/>
    <cellStyle name="Comma 3 5 2 7 2" xfId="4396" xr:uid="{2E4968B8-BCB1-4535-B16C-1EC9631AEF4C}"/>
    <cellStyle name="Comma 3 5 2 7 2 2" xfId="17076" xr:uid="{0957BF39-3208-4038-ADD1-95BD084ACD31}"/>
    <cellStyle name="Comma 3 5 2 7 2 3" xfId="10740" xr:uid="{624A3702-6AC0-47C8-9830-E2B9A18E3FAC}"/>
    <cellStyle name="Comma 3 5 2 7 3" xfId="6560" xr:uid="{2A4CBCD2-25AB-4D58-A1F7-3FB903598B85}"/>
    <cellStyle name="Comma 3 5 2 7 3 2" xfId="19238" xr:uid="{61D0A9CB-72A8-4AF7-9339-15E498FF172E}"/>
    <cellStyle name="Comma 3 5 2 7 3 3" xfId="12902" xr:uid="{5281D012-76D5-429F-A4DD-5B1F17F37CF0}"/>
    <cellStyle name="Comma 3 5 2 7 4" xfId="15015" xr:uid="{BD476871-AB35-42F4-A730-BD36C1301946}"/>
    <cellStyle name="Comma 3 5 2 7 5" xfId="8679" xr:uid="{FF51938D-B2EE-44D3-8ADE-B8B6F86B1081}"/>
    <cellStyle name="Comma 3 5 2 8" xfId="3051" xr:uid="{E2FCEE64-D37A-48C8-A618-15C8AB9135B4}"/>
    <cellStyle name="Comma 3 5 2 8 2" xfId="15731" xr:uid="{82DB3683-8492-417C-B421-486DDF230E1F}"/>
    <cellStyle name="Comma 3 5 2 8 3" xfId="9395" xr:uid="{E50E7295-CE96-4C40-8807-0D1BB63C988F}"/>
    <cellStyle name="Comma 3 5 2 9" xfId="5148" xr:uid="{E1CFDD1A-A876-41EA-9ADE-7D7E6701FB6E}"/>
    <cellStyle name="Comma 3 5 2 9 2" xfId="17826" xr:uid="{C85E56D8-3488-466A-B1DD-A8D64981A34A}"/>
    <cellStyle name="Comma 3 5 2 9 3" xfId="11490" xr:uid="{D8C67A3A-A1C4-44DB-8193-170D0F494F3F}"/>
    <cellStyle name="Comma 3 5 3" xfId="654" xr:uid="{899318C2-EC24-4708-BBF1-A298F40CDACB}"/>
    <cellStyle name="Comma 3 5 3 10" xfId="7402" xr:uid="{78513A2C-A4BA-4E0A-9A62-EC1E1D39ABF7}"/>
    <cellStyle name="Comma 3 5 3 2" xfId="972" xr:uid="{2C813E01-0907-49A7-BAB9-AB19FB560D8A}"/>
    <cellStyle name="Comma 3 5 3 2 2" xfId="3412" xr:uid="{0C2F12DF-FC6C-4E7C-B078-47EDAFDE9903}"/>
    <cellStyle name="Comma 3 5 3 2 2 2" xfId="16092" xr:uid="{39C83C4A-2B5C-4CE0-8EE0-1E3C24960FF4}"/>
    <cellStyle name="Comma 3 5 3 2 2 3" xfId="9756" xr:uid="{0870E786-E204-4F55-ACFD-3D9B41E89018}"/>
    <cellStyle name="Comma 3 5 3 2 3" xfId="5515" xr:uid="{3D2DA570-C62B-4D18-B1B7-62CDBA8EDFF0}"/>
    <cellStyle name="Comma 3 5 3 2 3 2" xfId="18193" xr:uid="{1EB5D1A4-FB22-4B24-B886-C892C361D7F1}"/>
    <cellStyle name="Comma 3 5 3 2 3 3" xfId="11857" xr:uid="{D78F5D5A-B4C5-458B-94DF-AB944DF24225}"/>
    <cellStyle name="Comma 3 5 3 2 4" xfId="14031" xr:uid="{E714A362-885E-4335-8D72-D1294688848B}"/>
    <cellStyle name="Comma 3 5 3 2 5" xfId="7695" xr:uid="{052A6FBC-C91B-40E6-9F9F-757105D6EAC7}"/>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3" xfId="10251" xr:uid="{F77F9B00-8334-470A-B540-FCAD5A95C50C}"/>
    <cellStyle name="Comma 3 5 3 4 3" xfId="6030" xr:uid="{257378A3-0B7E-48A8-9388-D32E9B5ACABB}"/>
    <cellStyle name="Comma 3 5 3 4 3 2" xfId="18708" xr:uid="{5D6C6838-BE1A-4D0A-BD26-EFA84FE1A02D}"/>
    <cellStyle name="Comma 3 5 3 4 3 3" xfId="12372" xr:uid="{2FEAE605-1DDD-44B1-B29B-390ED299255A}"/>
    <cellStyle name="Comma 3 5 3 4 4" xfId="14526" xr:uid="{C13AA064-4040-41E6-8472-7C01BE705535}"/>
    <cellStyle name="Comma 3 5 3 4 5" xfId="8190" xr:uid="{6DA8C5AD-8B5A-43E8-AEC7-444FB2036FAD}"/>
    <cellStyle name="Comma 3 5 3 5" xfId="2116" xr:uid="{61A9A8F5-523A-4347-A5D9-551427533423}"/>
    <cellStyle name="Comma 3 5 3 5 2" xfId="4215" xr:uid="{B2748D29-B42D-4E61-88C8-FF334CF5AD7E}"/>
    <cellStyle name="Comma 3 5 3 5 2 2" xfId="16895" xr:uid="{953741F8-E2E5-4ED1-B90A-FE2EC36C9DF9}"/>
    <cellStyle name="Comma 3 5 3 5 2 3" xfId="10559" xr:uid="{CF9900C1-0BED-49DF-B917-37FEFB90C1E2}"/>
    <cellStyle name="Comma 3 5 3 5 3" xfId="6379" xr:uid="{59EE7B5A-7D9F-4BFA-927E-163F3CDFD8F3}"/>
    <cellStyle name="Comma 3 5 3 5 3 2" xfId="19057" xr:uid="{BED7AFD6-8346-4B3A-A754-C39B36C1001D}"/>
    <cellStyle name="Comma 3 5 3 5 3 3" xfId="12721" xr:uid="{039DFBA7-75C9-452E-844E-9BD2F6426D43}"/>
    <cellStyle name="Comma 3 5 3 5 4" xfId="14834" xr:uid="{8450294C-9C10-4ABF-A50D-37D600DE3CB7}"/>
    <cellStyle name="Comma 3 5 3 5 5" xfId="8498" xr:uid="{935A6D64-C169-4C0D-ABA7-2FA51E5532D2}"/>
    <cellStyle name="Comma 3 5 3 6" xfId="2426" xr:uid="{D175C1C4-D55E-4A2E-ADF2-BFFA62911C22}"/>
    <cellStyle name="Comma 3 5 3 6 2" xfId="4523" xr:uid="{A537EB2A-3217-4C32-B61B-FBFC6D8DC582}"/>
    <cellStyle name="Comma 3 5 3 6 2 2" xfId="17203" xr:uid="{69F8AA34-B338-48D4-9878-5D14DA2CE44B}"/>
    <cellStyle name="Comma 3 5 3 6 2 3" xfId="10867" xr:uid="{9800B5AC-D941-46AB-8E2F-0E2A928F5A1B}"/>
    <cellStyle name="Comma 3 5 3 6 3" xfId="6687" xr:uid="{3A5C4535-3E88-432D-B2AC-2DE01E3A9FBC}"/>
    <cellStyle name="Comma 3 5 3 6 3 2" xfId="19365" xr:uid="{0B245067-822C-4E9B-B26E-004B806FB5DB}"/>
    <cellStyle name="Comma 3 5 3 6 3 3" xfId="13029" xr:uid="{B79EA7A6-7743-403F-906A-25DF358A7F2A}"/>
    <cellStyle name="Comma 3 5 3 6 4" xfId="15142" xr:uid="{26239A61-E795-472B-8DA3-05EC778C338B}"/>
    <cellStyle name="Comma 3 5 3 6 5" xfId="8806" xr:uid="{A466DE23-7BB1-401D-A19B-8D800F4ABC40}"/>
    <cellStyle name="Comma 3 5 3 7" xfId="3119" xr:uid="{BCA9700F-D9A9-43A3-A944-A238F98AD0C2}"/>
    <cellStyle name="Comma 3 5 3 7 2" xfId="15799" xr:uid="{D158475C-F181-4925-9911-E962BD690122}"/>
    <cellStyle name="Comma 3 5 3 7 3" xfId="9463" xr:uid="{B5D27676-4EF4-4627-8540-5AD5C55C2565}"/>
    <cellStyle name="Comma 3 5 3 8" xfId="5218" xr:uid="{D9B4DD18-1FEE-4BEB-9FBB-3CE6271CEA4C}"/>
    <cellStyle name="Comma 3 5 3 8 2" xfId="17896" xr:uid="{052AC1E0-70DF-47D8-B1F4-04D4E26EFA0D}"/>
    <cellStyle name="Comma 3 5 3 8 3" xfId="11560" xr:uid="{3CAFF3C4-BFD1-40A9-A0FC-5FD634A88A11}"/>
    <cellStyle name="Comma 3 5 3 9" xfId="13738" xr:uid="{E3692127-FF04-4E07-A87D-964DC253C2C9}"/>
    <cellStyle name="Comma 3 5 4" xfId="783" xr:uid="{E0C87559-4D67-45A9-8DFD-E0F402BC2508}"/>
    <cellStyle name="Comma 3 5 4 2" xfId="3231" xr:uid="{5101BEA3-7127-42B5-A6F6-94E59239D5D9}"/>
    <cellStyle name="Comma 3 5 4 2 2" xfId="15911" xr:uid="{D192EC71-3598-4680-A27E-13742F1FF923}"/>
    <cellStyle name="Comma 3 5 4 2 3" xfId="9575" xr:uid="{26E3278D-7FD3-4997-B877-8D98FEDD28AF}"/>
    <cellStyle name="Comma 3 5 4 3" xfId="5331" xr:uid="{3EC08392-8C61-4BA7-9CC6-DF81CEFF8A34}"/>
    <cellStyle name="Comma 3 5 4 3 2" xfId="18009" xr:uid="{AB4311F6-0792-40DE-853C-238B24CE9553}"/>
    <cellStyle name="Comma 3 5 4 3 3" xfId="11673" xr:uid="{7B3BF634-9701-405F-A119-9AADA4D9E881}"/>
    <cellStyle name="Comma 3 5 4 4" xfId="13850" xr:uid="{C183E263-BBAB-4AF6-B963-F813887A684E}"/>
    <cellStyle name="Comma 3 5 4 5" xfId="7514" xr:uid="{AD77A565-6D69-4EE2-8368-CFAA29E4DA49}"/>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3" xfId="10070" xr:uid="{9E3A5088-5F3E-4AC8-BFF7-8719485337EE}"/>
    <cellStyle name="Comma 3 5 6 3" xfId="5849" xr:uid="{6FD12357-DB38-40D6-BA91-D7F2C42282D8}"/>
    <cellStyle name="Comma 3 5 6 3 2" xfId="18527" xr:uid="{658D8827-315A-407D-A5BD-4C8A1F41B6EC}"/>
    <cellStyle name="Comma 3 5 6 3 3" xfId="12191" xr:uid="{E1EEC074-6B4D-4A48-B190-FA5E65EC4240}"/>
    <cellStyle name="Comma 3 5 6 4" xfId="14345" xr:uid="{D8841771-C335-4FD6-A13A-10451790218C}"/>
    <cellStyle name="Comma 3 5 6 5" xfId="8009" xr:uid="{CF07CB34-30C8-497D-982B-7CEA06BAFDA6}"/>
    <cellStyle name="Comma 3 5 7" xfId="1935" xr:uid="{24731DCF-9A00-4A94-985C-EC80A5A89A65}"/>
    <cellStyle name="Comma 3 5 7 2" xfId="4034" xr:uid="{E2C9BEB9-79AA-417B-836F-040AEAB6028C}"/>
    <cellStyle name="Comma 3 5 7 2 2" xfId="16714" xr:uid="{5839C719-7826-422E-BAE9-125E2DF5931A}"/>
    <cellStyle name="Comma 3 5 7 2 3" xfId="10378" xr:uid="{D0C374DE-183B-4664-AA5C-F784ECE45E04}"/>
    <cellStyle name="Comma 3 5 7 3" xfId="6198" xr:uid="{630B4316-7FD0-425C-8ADC-A752FE38D4E0}"/>
    <cellStyle name="Comma 3 5 7 3 2" xfId="18876" xr:uid="{B9ED01BA-44CE-4236-A3B1-258098F32185}"/>
    <cellStyle name="Comma 3 5 7 3 3" xfId="12540" xr:uid="{CDEA283B-A9F1-4C81-82B0-21AFBFC7BDBE}"/>
    <cellStyle name="Comma 3 5 7 4" xfId="14653" xr:uid="{222640E7-3D81-4B3F-8382-A3BC48E01102}"/>
    <cellStyle name="Comma 3 5 7 5" xfId="8317" xr:uid="{4ADABCFC-CD21-4BA4-A7E1-E9DCBD480BAB}"/>
    <cellStyle name="Comma 3 5 8" xfId="2245" xr:uid="{E7869904-2180-4D9E-B02C-6E68373F8BEB}"/>
    <cellStyle name="Comma 3 5 8 2" xfId="4342" xr:uid="{E302F20E-5C14-4FEE-B633-2BD0E05C6717}"/>
    <cellStyle name="Comma 3 5 8 2 2" xfId="17022" xr:uid="{8129430B-D59C-4DD1-9EF7-BF3B8D286D36}"/>
    <cellStyle name="Comma 3 5 8 2 3" xfId="10686" xr:uid="{B0012AF8-FD07-42DF-8487-F54273E9B858}"/>
    <cellStyle name="Comma 3 5 8 3" xfId="6506" xr:uid="{A1C4BF7E-1244-4C49-A22B-930698B5EF70}"/>
    <cellStyle name="Comma 3 5 8 3 2" xfId="19184" xr:uid="{D5122149-6429-4C91-8C2F-A5691FC914C2}"/>
    <cellStyle name="Comma 3 5 8 3 3" xfId="12848" xr:uid="{0AE7D4D0-1AA5-4E65-86E3-C50D4B76ABF3}"/>
    <cellStyle name="Comma 3 5 8 4" xfId="14961" xr:uid="{1AC15A36-BE73-4B95-A282-2CD1DB48A1DE}"/>
    <cellStyle name="Comma 3 5 8 5" xfId="8625" xr:uid="{4F5F7162-3E17-4EA9-982C-025793C1190A}"/>
    <cellStyle name="Comma 3 5 9" xfId="2995" xr:uid="{F1FB3A34-9877-4029-B6A7-D95C2D0526F3}"/>
    <cellStyle name="Comma 3 5 9 2" xfId="15675" xr:uid="{5A309A65-FB62-4D44-8E2E-D60639BB41D0}"/>
    <cellStyle name="Comma 3 5 9 3" xfId="9339" xr:uid="{9230976A-421F-4C0E-B740-67FA91F33CAC}"/>
    <cellStyle name="Comma 3 6" xfId="406" xr:uid="{631F243C-4EF4-4D39-A657-F51B100A70C4}"/>
    <cellStyle name="Comma 3 6 10" xfId="5102" xr:uid="{8F5D5094-6C62-492D-AC80-8375D21FB8A8}"/>
    <cellStyle name="Comma 3 6 10 2" xfId="17781" xr:uid="{B4126AD6-A930-4A6F-8A26-04DC4CCF456F}"/>
    <cellStyle name="Comma 3 6 10 3" xfId="11445" xr:uid="{B3C0F8C7-D88A-4B2F-9B61-2757EE251160}"/>
    <cellStyle name="Comma 3 6 11" xfId="13636" xr:uid="{23469257-572F-4C9E-95F6-4315391E077C}"/>
    <cellStyle name="Comma 3 6 12" xfId="7300" xr:uid="{F59F9417-2FD6-4528-82C7-AD1B7A14BF70}"/>
    <cellStyle name="Comma 3 6 2" xfId="589" xr:uid="{A10178AB-B1EB-43C3-886D-77DD27544D8A}"/>
    <cellStyle name="Comma 3 6 2 10" xfId="13692" xr:uid="{4943082C-92D1-4E74-BBBA-5C028A65B575}"/>
    <cellStyle name="Comma 3 6 2 11" xfId="7356" xr:uid="{6430DB4D-166D-4D85-AE54-8EAD09858037}"/>
    <cellStyle name="Comma 3 6 2 2" xfId="736" xr:uid="{345581AD-2808-447A-AAF4-C8407C02DF66}"/>
    <cellStyle name="Comma 3 6 2 2 10" xfId="7478" xr:uid="{62C29618-C6D4-4271-9A00-9F218DC84D57}"/>
    <cellStyle name="Comma 3 6 2 2 2" xfId="1048" xr:uid="{485048B6-82E2-4210-A4EC-C047BE1DB7B3}"/>
    <cellStyle name="Comma 3 6 2 2 2 2" xfId="3488" xr:uid="{D92FFC62-2239-472E-B1EB-9014EDB26DCB}"/>
    <cellStyle name="Comma 3 6 2 2 2 2 2" xfId="16168" xr:uid="{E6C7E2AA-EE3B-47F4-A02C-90C83C0E7728}"/>
    <cellStyle name="Comma 3 6 2 2 2 2 3" xfId="9832" xr:uid="{51CC1094-8926-4B70-9A06-B0755379655A}"/>
    <cellStyle name="Comma 3 6 2 2 2 3" xfId="5591" xr:uid="{ED7A8E6E-7A42-4D00-B352-D238AB20035A}"/>
    <cellStyle name="Comma 3 6 2 2 2 3 2" xfId="18269" xr:uid="{C8B23343-0105-4ECE-A545-2CE722506036}"/>
    <cellStyle name="Comma 3 6 2 2 2 3 3" xfId="11933" xr:uid="{728A8090-95CE-46A1-8584-11398D54BA8F}"/>
    <cellStyle name="Comma 3 6 2 2 2 4" xfId="14107" xr:uid="{9DB00986-0DC9-467D-A011-0676F7F46DD9}"/>
    <cellStyle name="Comma 3 6 2 2 2 5" xfId="7771" xr:uid="{863B2225-BEAC-4D1E-8582-E12C36D6FD8D}"/>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3" xfId="10327" xr:uid="{84470919-B00E-468A-8251-F71B10DD4B80}"/>
    <cellStyle name="Comma 3 6 2 2 4 3" xfId="6106" xr:uid="{FCD0E2D9-CF25-4FA9-93AA-FAD7DD3469D0}"/>
    <cellStyle name="Comma 3 6 2 2 4 3 2" xfId="18784" xr:uid="{51D4F5F3-3C51-405E-83BE-7557BA0C2E68}"/>
    <cellStyle name="Comma 3 6 2 2 4 3 3" xfId="12448" xr:uid="{C1CDDC40-730E-4302-8474-EDE0B11391B1}"/>
    <cellStyle name="Comma 3 6 2 2 4 4" xfId="14602" xr:uid="{2B56C38E-174B-433A-8C1D-38721554C017}"/>
    <cellStyle name="Comma 3 6 2 2 4 5" xfId="8266" xr:uid="{4E34C104-AC6D-44AD-8D05-0C09364452CC}"/>
    <cellStyle name="Comma 3 6 2 2 5" xfId="2192" xr:uid="{FBE3547C-6EA9-4528-8164-D588C5C3D41D}"/>
    <cellStyle name="Comma 3 6 2 2 5 2" xfId="4291" xr:uid="{022DBA60-2497-41CF-8B4C-D781D8A560E9}"/>
    <cellStyle name="Comma 3 6 2 2 5 2 2" xfId="16971" xr:uid="{487469A0-B615-42E0-B6F7-04CFC0CB6179}"/>
    <cellStyle name="Comma 3 6 2 2 5 2 3" xfId="10635" xr:uid="{2B409FE8-8D4C-4869-AF36-815C49E92972}"/>
    <cellStyle name="Comma 3 6 2 2 5 3" xfId="6455" xr:uid="{A037CCFC-16A2-4CD8-AEE7-0CE8BA657B1D}"/>
    <cellStyle name="Comma 3 6 2 2 5 3 2" xfId="19133" xr:uid="{0959D9D5-3692-467A-B88F-EF7E2CD1000D}"/>
    <cellStyle name="Comma 3 6 2 2 5 3 3" xfId="12797" xr:uid="{347EC3B7-D7E7-444D-8A79-FFC81530FE38}"/>
    <cellStyle name="Comma 3 6 2 2 5 4" xfId="14910" xr:uid="{31CB9E58-7892-4B7E-A90B-B096823F3537}"/>
    <cellStyle name="Comma 3 6 2 2 5 5" xfId="8574" xr:uid="{61093FAF-069B-49D2-839C-89AF8D66E5D0}"/>
    <cellStyle name="Comma 3 6 2 2 6" xfId="2502" xr:uid="{B2AFE0F1-C828-45A7-9F20-C91CB568FCA5}"/>
    <cellStyle name="Comma 3 6 2 2 6 2" xfId="4599" xr:uid="{6685022E-408C-4E27-AB82-4DBCE5626EAA}"/>
    <cellStyle name="Comma 3 6 2 2 6 2 2" xfId="17279" xr:uid="{998E21B7-B324-4009-B4DB-F70C51A01760}"/>
    <cellStyle name="Comma 3 6 2 2 6 2 3" xfId="10943" xr:uid="{B9DC77A3-5C7C-4F86-A06A-84C35C7D85F3}"/>
    <cellStyle name="Comma 3 6 2 2 6 3" xfId="6763" xr:uid="{4661DE6F-87FF-4084-949C-08E9E768B9FC}"/>
    <cellStyle name="Comma 3 6 2 2 6 3 2" xfId="19441" xr:uid="{36BFCB04-FD63-4D1B-8EC6-AD0D48D7F915}"/>
    <cellStyle name="Comma 3 6 2 2 6 3 3" xfId="13105" xr:uid="{1E1A938E-1B0E-40D3-9C90-04CC384EA6D0}"/>
    <cellStyle name="Comma 3 6 2 2 6 4" xfId="15218" xr:uid="{D7FF8803-8FD2-4206-94E9-09C96CFDF874}"/>
    <cellStyle name="Comma 3 6 2 2 6 5" xfId="8882" xr:uid="{840E42FD-E39D-4770-9D2A-D2239BCE47FF}"/>
    <cellStyle name="Comma 3 6 2 2 7" xfId="3195" xr:uid="{D5454A3C-81D2-41BF-A2D2-6A75F988C3E2}"/>
    <cellStyle name="Comma 3 6 2 2 7 2" xfId="15875" xr:uid="{4099349D-EAC0-438F-9E8C-2C60269357D5}"/>
    <cellStyle name="Comma 3 6 2 2 7 3" xfId="9539" xr:uid="{FF77D8EB-4FAE-43A5-BF2F-7CF45838BB20}"/>
    <cellStyle name="Comma 3 6 2 2 8" xfId="5295" xr:uid="{90B18F2B-4EE0-4900-AC1A-3C97E8C2026A}"/>
    <cellStyle name="Comma 3 6 2 2 8 2" xfId="17973" xr:uid="{F5BA2A66-3BAE-4877-811D-EC4F95435E37}"/>
    <cellStyle name="Comma 3 6 2 2 8 3" xfId="11637" xr:uid="{08E93295-4DCC-483D-B536-ADD94C35A5E7}"/>
    <cellStyle name="Comma 3 6 2 2 9" xfId="13814" xr:uid="{8245DB73-2EBC-44E8-9D23-DF6C6423061C}"/>
    <cellStyle name="Comma 3 6 2 3" xfId="859" xr:uid="{0144F222-50D2-45A6-A896-86A219C31940}"/>
    <cellStyle name="Comma 3 6 2 3 2" xfId="3307" xr:uid="{CFAFF15C-075C-412A-AD2D-88CBAFF80633}"/>
    <cellStyle name="Comma 3 6 2 3 2 2" xfId="15987" xr:uid="{BDA93123-DEF9-417A-9A8C-69FFDA283058}"/>
    <cellStyle name="Comma 3 6 2 3 2 3" xfId="9651" xr:uid="{E1993B04-79D0-444D-815A-E590A271816D}"/>
    <cellStyle name="Comma 3 6 2 3 3" xfId="5407" xr:uid="{015C01A3-C517-4388-9B52-731A1F980025}"/>
    <cellStyle name="Comma 3 6 2 3 3 2" xfId="18085" xr:uid="{385ACF83-5897-4941-A749-0855C2078160}"/>
    <cellStyle name="Comma 3 6 2 3 3 3" xfId="11749" xr:uid="{49F55FF0-0848-4A43-8302-132FBC610AFC}"/>
    <cellStyle name="Comma 3 6 2 3 4" xfId="13926" xr:uid="{C3E592DB-8D4E-43C9-B685-7387FDCCC76C}"/>
    <cellStyle name="Comma 3 6 2 3 5" xfId="7590" xr:uid="{14499AAC-6BAE-4325-8207-4077FA12245D}"/>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3" xfId="10146" xr:uid="{A289978E-3A8C-4F4A-B5BE-46869FBFC4AE}"/>
    <cellStyle name="Comma 3 6 2 5 3" xfId="5925" xr:uid="{71042D2C-0523-421A-90F3-2A2CB46F8B6B}"/>
    <cellStyle name="Comma 3 6 2 5 3 2" xfId="18603" xr:uid="{8759160D-7D5B-4D17-AA9A-348517C74526}"/>
    <cellStyle name="Comma 3 6 2 5 3 3" xfId="12267" xr:uid="{5CF70E84-C392-4FB1-9FFE-9517DA0B4E3E}"/>
    <cellStyle name="Comma 3 6 2 5 4" xfId="14421" xr:uid="{9AADF3FD-BCA7-48DC-8D0E-2A48AC1FB336}"/>
    <cellStyle name="Comma 3 6 2 5 5" xfId="8085" xr:uid="{2875A09C-A6AD-4554-8D8D-893A392D6B41}"/>
    <cellStyle name="Comma 3 6 2 6" xfId="2011" xr:uid="{85ADF16F-94A9-42E9-ACB1-4AC931B44A0D}"/>
    <cellStyle name="Comma 3 6 2 6 2" xfId="4110" xr:uid="{2A2595A0-BE90-49FE-B98B-B5AE80936F71}"/>
    <cellStyle name="Comma 3 6 2 6 2 2" xfId="16790" xr:uid="{93A56397-F414-41AA-9F50-DBE3D3AEA1A9}"/>
    <cellStyle name="Comma 3 6 2 6 2 3" xfId="10454" xr:uid="{66ADFAB0-1D61-4513-B3C6-02A875F4D4E0}"/>
    <cellStyle name="Comma 3 6 2 6 3" xfId="6274" xr:uid="{6D4E9035-A9EC-4DD7-9337-27A11BF9111E}"/>
    <cellStyle name="Comma 3 6 2 6 3 2" xfId="18952" xr:uid="{1787167E-99F0-4A8A-B875-9368134DD2AB}"/>
    <cellStyle name="Comma 3 6 2 6 3 3" xfId="12616" xr:uid="{A0ACA573-D544-42E0-9FD4-C29D55A81258}"/>
    <cellStyle name="Comma 3 6 2 6 4" xfId="14729" xr:uid="{61A2CED4-13A8-4E6F-8D21-01A858B72247}"/>
    <cellStyle name="Comma 3 6 2 6 5" xfId="8393" xr:uid="{DF500437-4E38-45AB-88DA-72411B629D40}"/>
    <cellStyle name="Comma 3 6 2 7" xfId="2321" xr:uid="{94B85583-67D8-4CE5-AB46-8B7FB721967C}"/>
    <cellStyle name="Comma 3 6 2 7 2" xfId="4418" xr:uid="{0CA0569D-3E8E-489B-AAB3-AF3F95E4D08C}"/>
    <cellStyle name="Comma 3 6 2 7 2 2" xfId="17098" xr:uid="{C97C4617-AB85-4679-AB0F-616CDC498D4B}"/>
    <cellStyle name="Comma 3 6 2 7 2 3" xfId="10762" xr:uid="{72F2F0D0-74F5-4BCC-ABDB-F57648E846F0}"/>
    <cellStyle name="Comma 3 6 2 7 3" xfId="6582" xr:uid="{67BBF94F-5536-44EB-9E45-59581667B401}"/>
    <cellStyle name="Comma 3 6 2 7 3 2" xfId="19260" xr:uid="{7C9ABAA8-EB34-46B4-9862-BDDA3D4662A1}"/>
    <cellStyle name="Comma 3 6 2 7 3 3" xfId="12924" xr:uid="{A88A6B77-7F50-4C22-8F7F-3D6C10C1BB67}"/>
    <cellStyle name="Comma 3 6 2 7 4" xfId="15037" xr:uid="{A81A58B6-F61B-4166-A76D-552FED3167D7}"/>
    <cellStyle name="Comma 3 6 2 7 5" xfId="8701" xr:uid="{2C3DAA87-DC67-4A3C-A671-ABD609AFC7A7}"/>
    <cellStyle name="Comma 3 6 2 8" xfId="3073" xr:uid="{F59D8240-3684-4FC4-A278-A748EEC87857}"/>
    <cellStyle name="Comma 3 6 2 8 2" xfId="15753" xr:uid="{34436A00-14F7-480A-8ED3-216B1D6CB72B}"/>
    <cellStyle name="Comma 3 6 2 8 3" xfId="9417" xr:uid="{4F241865-68EC-4FE4-8B0D-E7A484509FD1}"/>
    <cellStyle name="Comma 3 6 2 9" xfId="5170" xr:uid="{A76AA49A-1DFA-4415-A4F4-2B00CA41E598}"/>
    <cellStyle name="Comma 3 6 2 9 2" xfId="17848" xr:uid="{1683F22B-9B4A-46F6-879D-B318131FB31D}"/>
    <cellStyle name="Comma 3 6 2 9 3" xfId="11512" xr:uid="{9AAD061A-C146-43AD-B40C-7AFDB1E39871}"/>
    <cellStyle name="Comma 3 6 3" xfId="677" xr:uid="{4BD57726-46A4-4FD2-BCF7-5F59F3CD4872}"/>
    <cellStyle name="Comma 3 6 3 10" xfId="7424" xr:uid="{75615AF0-90F2-4DDE-8343-124EA673DB05}"/>
    <cellStyle name="Comma 3 6 3 2" xfId="994" xr:uid="{5CB3C7F5-12C4-4C95-88A2-134BBED7D1A7}"/>
    <cellStyle name="Comma 3 6 3 2 2" xfId="3434" xr:uid="{5EFCA181-FD04-46D2-AE3E-5016561D0340}"/>
    <cellStyle name="Comma 3 6 3 2 2 2" xfId="16114" xr:uid="{68041689-C159-446F-AF90-71BE2A115DEC}"/>
    <cellStyle name="Comma 3 6 3 2 2 3" xfId="9778" xr:uid="{15488C8D-3A17-4278-BDCB-593ACBF2894C}"/>
    <cellStyle name="Comma 3 6 3 2 3" xfId="5537" xr:uid="{930570C7-9618-4754-A717-0475F4276920}"/>
    <cellStyle name="Comma 3 6 3 2 3 2" xfId="18215" xr:uid="{E71B3250-8393-4BA2-8AC0-323F46C750F7}"/>
    <cellStyle name="Comma 3 6 3 2 3 3" xfId="11879" xr:uid="{295EF82E-63D8-41D5-90F3-C20798CC33F5}"/>
    <cellStyle name="Comma 3 6 3 2 4" xfId="14053" xr:uid="{B9A99716-6C06-4DD7-B95F-0E34005CE567}"/>
    <cellStyle name="Comma 3 6 3 2 5" xfId="7717" xr:uid="{216ABB7C-D859-4599-95BC-45708C48218D}"/>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3" xfId="10273" xr:uid="{CA052A7E-6648-4AC1-AD57-35776D3C2AF1}"/>
    <cellStyle name="Comma 3 6 3 4 3" xfId="6052" xr:uid="{7AD6644D-7E95-4E37-8BCB-ECEFCE6D2497}"/>
    <cellStyle name="Comma 3 6 3 4 3 2" xfId="18730" xr:uid="{176863AE-1DBD-4F32-88F7-3B72D0E0675B}"/>
    <cellStyle name="Comma 3 6 3 4 3 3" xfId="12394" xr:uid="{42E9B5F5-9913-4B81-BED4-48351FB7D93C}"/>
    <cellStyle name="Comma 3 6 3 4 4" xfId="14548" xr:uid="{6FB015BB-C859-40E5-BB42-7CF2BBB509C5}"/>
    <cellStyle name="Comma 3 6 3 4 5" xfId="8212" xr:uid="{AF748714-27A2-41A2-B2EA-368F650E3788}"/>
    <cellStyle name="Comma 3 6 3 5" xfId="2138" xr:uid="{BF6404BB-440C-4E8C-B6D3-1260DD7CB64F}"/>
    <cellStyle name="Comma 3 6 3 5 2" xfId="4237" xr:uid="{996E73EC-A19E-45A6-94DD-0EECD2BD3E18}"/>
    <cellStyle name="Comma 3 6 3 5 2 2" xfId="16917" xr:uid="{2C5067F0-E03D-4E96-818D-55E774570EB7}"/>
    <cellStyle name="Comma 3 6 3 5 2 3" xfId="10581" xr:uid="{F9BACE69-03E4-4AEC-A5E6-ECFDC5E96104}"/>
    <cellStyle name="Comma 3 6 3 5 3" xfId="6401" xr:uid="{DFFA9F60-BC22-4D51-9495-F0CC42CD9E0E}"/>
    <cellStyle name="Comma 3 6 3 5 3 2" xfId="19079" xr:uid="{FDCEFDF0-A061-435E-90CD-FCD94D877789}"/>
    <cellStyle name="Comma 3 6 3 5 3 3" xfId="12743" xr:uid="{65A9AFBB-998E-4470-BB9D-D198B6ADDE58}"/>
    <cellStyle name="Comma 3 6 3 5 4" xfId="14856" xr:uid="{D0DCCCFC-D8A8-49F4-8557-494A5266E35E}"/>
    <cellStyle name="Comma 3 6 3 5 5" xfId="8520" xr:uid="{DBC80521-A25E-4516-B2C2-DDA6EF8F9114}"/>
    <cellStyle name="Comma 3 6 3 6" xfId="2448" xr:uid="{51B45A48-DF68-4F88-98E4-7619E7FCE5BC}"/>
    <cellStyle name="Comma 3 6 3 6 2" xfId="4545" xr:uid="{D7D630E7-7F74-4936-9C54-7ABCDF5283FC}"/>
    <cellStyle name="Comma 3 6 3 6 2 2" xfId="17225" xr:uid="{A7A35878-04DE-4E9B-ADE7-F7787CE3F948}"/>
    <cellStyle name="Comma 3 6 3 6 2 3" xfId="10889" xr:uid="{BF5AB5DC-8575-4C64-97BD-F2DC811FA0AF}"/>
    <cellStyle name="Comma 3 6 3 6 3" xfId="6709" xr:uid="{A79B2503-E8E1-4F6B-8E09-79A0C4D997AD}"/>
    <cellStyle name="Comma 3 6 3 6 3 2" xfId="19387" xr:uid="{395B71A9-2333-4D73-808F-9B206C1364F9}"/>
    <cellStyle name="Comma 3 6 3 6 3 3" xfId="13051" xr:uid="{0A5782ED-89F4-4148-BA7C-92E0D5A16CCC}"/>
    <cellStyle name="Comma 3 6 3 6 4" xfId="15164" xr:uid="{FCE20630-80EE-45D0-BD16-A3519EFEA323}"/>
    <cellStyle name="Comma 3 6 3 6 5" xfId="8828" xr:uid="{CCB0843E-5646-466F-B50B-27D1E898AD50}"/>
    <cellStyle name="Comma 3 6 3 7" xfId="3141" xr:uid="{065229F1-35F1-42B9-8CD9-DA1E787BDB85}"/>
    <cellStyle name="Comma 3 6 3 7 2" xfId="15821" xr:uid="{CEA3A163-460C-49FC-ACE3-4FA110373EA0}"/>
    <cellStyle name="Comma 3 6 3 7 3" xfId="9485" xr:uid="{6230A1CF-969E-4C0B-A4FA-EC1A8E66970F}"/>
    <cellStyle name="Comma 3 6 3 8" xfId="5240" xr:uid="{3DBED506-99DA-4CEF-9C86-3D871AA64E85}"/>
    <cellStyle name="Comma 3 6 3 8 2" xfId="17918" xr:uid="{ED8545E6-9B38-4B7B-B890-17ABA8D3F481}"/>
    <cellStyle name="Comma 3 6 3 8 3" xfId="11582" xr:uid="{AEB7BB9D-C4E1-48E4-8A3D-AEB51BC6A888}"/>
    <cellStyle name="Comma 3 6 3 9" xfId="13760" xr:uid="{8711B08B-6895-4778-B790-168DC569BB29}"/>
    <cellStyle name="Comma 3 6 4" xfId="805" xr:uid="{8B7B7FF8-0E04-4903-8B1A-F6DABCEDF060}"/>
    <cellStyle name="Comma 3 6 4 2" xfId="3253" xr:uid="{78B24BC2-1497-48EB-A8FF-7A8E5EDA134C}"/>
    <cellStyle name="Comma 3 6 4 2 2" xfId="15933" xr:uid="{578E3D9A-B780-4B9E-99DF-9483E19B84D6}"/>
    <cellStyle name="Comma 3 6 4 2 3" xfId="9597" xr:uid="{29A57146-A4C6-4F0E-8661-09B93BCBA680}"/>
    <cellStyle name="Comma 3 6 4 3" xfId="5353" xr:uid="{73BC1275-FA57-4813-BCA5-E08BA695E8D8}"/>
    <cellStyle name="Comma 3 6 4 3 2" xfId="18031" xr:uid="{56D99C7B-A331-4D0B-81CC-2C5A1981A3B4}"/>
    <cellStyle name="Comma 3 6 4 3 3" xfId="11695" xr:uid="{7012F3A3-AD57-443D-833B-09679FEDB297}"/>
    <cellStyle name="Comma 3 6 4 4" xfId="13872" xr:uid="{3FA5BC77-5F21-49BC-96E8-E6C050500432}"/>
    <cellStyle name="Comma 3 6 4 5" xfId="7536" xr:uid="{4A976FB9-400F-4C30-A336-F12D694C429F}"/>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3" xfId="10092" xr:uid="{D8C44F05-3613-4EFD-B938-089DBE76EC88}"/>
    <cellStyle name="Comma 3 6 6 3" xfId="5871" xr:uid="{9081EFA5-F831-4B57-A563-1FF7E57C7459}"/>
    <cellStyle name="Comma 3 6 6 3 2" xfId="18549" xr:uid="{E90A8421-42D1-4E9F-9A79-35A279853160}"/>
    <cellStyle name="Comma 3 6 6 3 3" xfId="12213" xr:uid="{DF18DD1C-1E86-4582-8842-6A58C3C601C0}"/>
    <cellStyle name="Comma 3 6 6 4" xfId="14367" xr:uid="{F118F0F9-A416-4062-A48C-536A52A92BB5}"/>
    <cellStyle name="Comma 3 6 6 5" xfId="8031" xr:uid="{8A733944-CB4B-4E36-841F-399C50A2D946}"/>
    <cellStyle name="Comma 3 6 7" xfId="1957" xr:uid="{D53320D7-DB0F-4BD4-8925-A0DF35020E50}"/>
    <cellStyle name="Comma 3 6 7 2" xfId="4056" xr:uid="{885E75D6-6690-4E17-A195-FCA19A5F374E}"/>
    <cellStyle name="Comma 3 6 7 2 2" xfId="16736" xr:uid="{92D58D06-2F39-40CA-9C27-D00AD3827507}"/>
    <cellStyle name="Comma 3 6 7 2 3" xfId="10400" xr:uid="{84B0BA89-EF1D-44A0-9F4C-681AD67B1971}"/>
    <cellStyle name="Comma 3 6 7 3" xfId="6220" xr:uid="{84924D5C-EAF1-41C5-8E3B-76DBE5B1B706}"/>
    <cellStyle name="Comma 3 6 7 3 2" xfId="18898" xr:uid="{9324C0CE-0D74-404D-8EEB-7983E85054D8}"/>
    <cellStyle name="Comma 3 6 7 3 3" xfId="12562" xr:uid="{14EAB9A4-B7DD-42B2-AF04-A50D65971F1A}"/>
    <cellStyle name="Comma 3 6 7 4" xfId="14675" xr:uid="{09D8C55C-56EF-44C6-AFF5-E5BE8AA5A307}"/>
    <cellStyle name="Comma 3 6 7 5" xfId="8339" xr:uid="{BAD43604-F8EE-49F7-8A79-6712D27514AA}"/>
    <cellStyle name="Comma 3 6 8" xfId="2267" xr:uid="{6FB24DE9-A484-4465-A329-FCDDFE7242E2}"/>
    <cellStyle name="Comma 3 6 8 2" xfId="4364" xr:uid="{A55D25D2-3815-467E-9117-1CD31EC9833A}"/>
    <cellStyle name="Comma 3 6 8 2 2" xfId="17044" xr:uid="{8D79B394-147C-4E32-953B-71CDFD479411}"/>
    <cellStyle name="Comma 3 6 8 2 3" xfId="10708" xr:uid="{B97CAE67-F9BB-4B0C-A604-640FC28D2186}"/>
    <cellStyle name="Comma 3 6 8 3" xfId="6528" xr:uid="{199CB42F-7295-4AB8-BCB4-46E903377ED5}"/>
    <cellStyle name="Comma 3 6 8 3 2" xfId="19206" xr:uid="{0DA22C83-97E7-4527-B011-A4421BA29514}"/>
    <cellStyle name="Comma 3 6 8 3 3" xfId="12870" xr:uid="{5F50483C-B9B5-4F36-84BC-AF0F0371C377}"/>
    <cellStyle name="Comma 3 6 8 4" xfId="14983" xr:uid="{F2C00944-DF7B-48FE-87BD-6EAC7EF92F5F}"/>
    <cellStyle name="Comma 3 6 8 5" xfId="8647" xr:uid="{3E576D03-6EE7-4E68-81F0-79480DAF9468}"/>
    <cellStyle name="Comma 3 6 9" xfId="3017" xr:uid="{08859E32-5B6E-4941-8EFF-C7177C5A986B}"/>
    <cellStyle name="Comma 3 6 9 2" xfId="15697" xr:uid="{4E55F154-3EC7-44A8-A7D3-D43865A4514B}"/>
    <cellStyle name="Comma 3 6 9 3" xfId="9361" xr:uid="{EC062846-9A8A-46C3-9571-4AD31BDAEE23}"/>
    <cellStyle name="Comma 3 7" xfId="501" xr:uid="{2E5E621A-711D-45EF-91A8-D585E156389E}"/>
    <cellStyle name="Comma 3 7 10" xfId="5121" xr:uid="{65139B44-8A35-4EB2-B203-64AA3B686884}"/>
    <cellStyle name="Comma 3 7 10 2" xfId="17799" xr:uid="{66299450-4E7F-4D5B-B60B-84254C2FE31A}"/>
    <cellStyle name="Comma 3 7 10 3" xfId="11463" xr:uid="{EC3BF2BD-0C0D-442C-8A91-FDCF8D4F110C}"/>
    <cellStyle name="Comma 3 7 11" xfId="13643" xr:uid="{89C4F973-530B-4876-96C9-A7EFE6B4F332}"/>
    <cellStyle name="Comma 3 7 12" xfId="7307" xr:uid="{06B73469-654C-4006-A219-459BBE6CAECB}"/>
    <cellStyle name="Comma 3 7 2" xfId="604" xr:uid="{E3D9ABDA-A726-476D-B2F7-3FBCCB8526A7}"/>
    <cellStyle name="Comma 3 7 2 10" xfId="13697" xr:uid="{3E4DDC2F-6396-45DF-A6E2-8A067E94D108}"/>
    <cellStyle name="Comma 3 7 2 11" xfId="7361" xr:uid="{42010CAC-82C5-42AE-B32D-DD4E2D37F647}"/>
    <cellStyle name="Comma 3 7 2 2" xfId="687" xr:uid="{B02F2A26-3F3A-47CF-A33A-620D03A50122}"/>
    <cellStyle name="Comma 3 7 2 2 10" xfId="7431" xr:uid="{9B4C0E60-6A43-4CF4-8181-677FEF5E6854}"/>
    <cellStyle name="Comma 3 7 2 2 2" xfId="1001" xr:uid="{992124B7-9924-42A8-9D89-C93454E3D619}"/>
    <cellStyle name="Comma 3 7 2 2 2 2" xfId="3441" xr:uid="{711AC79D-4288-4468-993D-B28C8B76A199}"/>
    <cellStyle name="Comma 3 7 2 2 2 2 2" xfId="16121" xr:uid="{A494F752-36F3-4422-8E96-A75BC571C7C2}"/>
    <cellStyle name="Comma 3 7 2 2 2 2 3" xfId="9785" xr:uid="{9E3FF080-9332-4AAD-9EFD-B2ACC70AFDD8}"/>
    <cellStyle name="Comma 3 7 2 2 2 3" xfId="5544" xr:uid="{5099E51E-B684-4EFF-8A06-CECBC047405B}"/>
    <cellStyle name="Comma 3 7 2 2 2 3 2" xfId="18222" xr:uid="{47996CAF-B3FF-4396-BE6D-ABFBB1F5FB6F}"/>
    <cellStyle name="Comma 3 7 2 2 2 3 3" xfId="11886" xr:uid="{A1C12336-C031-402A-B3C7-60DA1972515C}"/>
    <cellStyle name="Comma 3 7 2 2 2 4" xfId="14060" xr:uid="{635047A2-0102-4617-AD07-2D10F2D825CD}"/>
    <cellStyle name="Comma 3 7 2 2 2 5" xfId="7724" xr:uid="{8D643AA0-CFA0-455A-8D59-4F60E068AB6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3" xfId="10280" xr:uid="{3FD7C204-051E-467E-8345-85F69D938D86}"/>
    <cellStyle name="Comma 3 7 2 2 4 3" xfId="6059" xr:uid="{DDD11A4E-21DA-4B52-A7CB-DFF17B7F6369}"/>
    <cellStyle name="Comma 3 7 2 2 4 3 2" xfId="18737" xr:uid="{AD83F17E-1483-4BA9-9E68-F62367112A28}"/>
    <cellStyle name="Comma 3 7 2 2 4 3 3" xfId="12401" xr:uid="{8BB8D8FB-FF0A-4D89-8538-38C8B4300077}"/>
    <cellStyle name="Comma 3 7 2 2 4 4" xfId="14555" xr:uid="{61301C94-4F2C-4324-910E-3C24596EDA90}"/>
    <cellStyle name="Comma 3 7 2 2 4 5" xfId="8219" xr:uid="{9FBAD8B7-E56C-4168-8CF5-FB2D706136CB}"/>
    <cellStyle name="Comma 3 7 2 2 5" xfId="2145" xr:uid="{3D5ED5F8-D748-45FA-AEF0-10EBDF71C88D}"/>
    <cellStyle name="Comma 3 7 2 2 5 2" xfId="4244" xr:uid="{868F9D44-C9B3-4146-9A3D-FF92FF841B44}"/>
    <cellStyle name="Comma 3 7 2 2 5 2 2" xfId="16924" xr:uid="{31C9C8A3-51AB-40F6-ADD4-A56B70CE8F30}"/>
    <cellStyle name="Comma 3 7 2 2 5 2 3" xfId="10588" xr:uid="{A436EA49-94CD-4A7F-A985-733E85A4778C}"/>
    <cellStyle name="Comma 3 7 2 2 5 3" xfId="6408" xr:uid="{C573F4C7-99AF-4194-B8CA-9393B3ED3A08}"/>
    <cellStyle name="Comma 3 7 2 2 5 3 2" xfId="19086" xr:uid="{89A70340-E8D1-4D99-8C28-9CE14CDBEE9F}"/>
    <cellStyle name="Comma 3 7 2 2 5 3 3" xfId="12750" xr:uid="{F58D4E80-C118-47D1-9FD0-E09165BB7917}"/>
    <cellStyle name="Comma 3 7 2 2 5 4" xfId="14863" xr:uid="{F4752FED-612D-4262-84E9-6A8E530D4B1A}"/>
    <cellStyle name="Comma 3 7 2 2 5 5" xfId="8527" xr:uid="{E7C68E38-EDA3-459F-931E-9787C1A42B64}"/>
    <cellStyle name="Comma 3 7 2 2 6" xfId="2455" xr:uid="{80B6E7D0-1A0A-4A89-8175-9896CDC6526B}"/>
    <cellStyle name="Comma 3 7 2 2 6 2" xfId="4552" xr:uid="{64FEDA86-40D4-43B1-8EA9-74D6E0FDEB8B}"/>
    <cellStyle name="Comma 3 7 2 2 6 2 2" xfId="17232" xr:uid="{53C2FB3E-3FA7-44F7-B84B-C7E260DDB004}"/>
    <cellStyle name="Comma 3 7 2 2 6 2 3" xfId="10896" xr:uid="{3BF6A252-1276-4E35-A28C-1F6A125B3BE9}"/>
    <cellStyle name="Comma 3 7 2 2 6 3" xfId="6716" xr:uid="{97B5C464-BE3A-4C59-A2FC-CF08F9EC1095}"/>
    <cellStyle name="Comma 3 7 2 2 6 3 2" xfId="19394" xr:uid="{6FE6308B-E2DD-46C0-8030-72FA870367A4}"/>
    <cellStyle name="Comma 3 7 2 2 6 3 3" xfId="13058" xr:uid="{6543C553-39E6-45A5-9B6E-3A65834D465E}"/>
    <cellStyle name="Comma 3 7 2 2 6 4" xfId="15171" xr:uid="{CAEAAB80-86FD-4643-99FC-D9C7DEE01D10}"/>
    <cellStyle name="Comma 3 7 2 2 6 5" xfId="8835" xr:uid="{0785F91A-A49C-4D4E-87E6-31662FD9B876}"/>
    <cellStyle name="Comma 3 7 2 2 7" xfId="3148" xr:uid="{2CD5BF13-58F8-4DA7-B589-49589EF3994C}"/>
    <cellStyle name="Comma 3 7 2 2 7 2" xfId="15828" xr:uid="{0004DB44-3695-4937-BCBA-6293E856EBE0}"/>
    <cellStyle name="Comma 3 7 2 2 7 3" xfId="9492" xr:uid="{7D1B3467-584F-481E-B5B0-7134603D12FB}"/>
    <cellStyle name="Comma 3 7 2 2 8" xfId="5247" xr:uid="{DD5B0B11-6CE0-478F-87B9-18647754B538}"/>
    <cellStyle name="Comma 3 7 2 2 8 2" xfId="17925" xr:uid="{72D4C8EA-F947-469C-9245-D3ED0A50015C}"/>
    <cellStyle name="Comma 3 7 2 2 8 3" xfId="11589" xr:uid="{B27904B7-B806-405F-8256-E4F182A94C41}"/>
    <cellStyle name="Comma 3 7 2 2 9" xfId="13767" xr:uid="{53A4723C-3C63-4553-9ECF-2DEC1270CE90}"/>
    <cellStyle name="Comma 3 7 2 3" xfId="812" xr:uid="{E28CF7CE-17CD-47DD-B336-AA237399E23F}"/>
    <cellStyle name="Comma 3 7 2 3 2" xfId="3260" xr:uid="{CFF2A81A-EF74-4733-A3DD-131D17B4560A}"/>
    <cellStyle name="Comma 3 7 2 3 2 2" xfId="15940" xr:uid="{6CC3D8A5-7112-467D-A7A6-ADA4187E45B7}"/>
    <cellStyle name="Comma 3 7 2 3 2 3" xfId="9604" xr:uid="{510365C0-E8AC-43B9-9CF6-9E972CF434DC}"/>
    <cellStyle name="Comma 3 7 2 3 3" xfId="5360" xr:uid="{D437ECCC-B01C-499D-BC50-428CA1756BBA}"/>
    <cellStyle name="Comma 3 7 2 3 3 2" xfId="18038" xr:uid="{1A84B457-C3BA-4929-AF33-2D260FF7C646}"/>
    <cellStyle name="Comma 3 7 2 3 3 3" xfId="11702" xr:uid="{62E30E3B-7926-49A1-B1D6-8B1202C52852}"/>
    <cellStyle name="Comma 3 7 2 3 4" xfId="13879" xr:uid="{B096F78D-E763-44A5-82B2-80CDA03CE9B5}"/>
    <cellStyle name="Comma 3 7 2 3 5" xfId="7543" xr:uid="{AECD3A5C-0445-45F4-8E41-2F9089571987}"/>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3" xfId="10099" xr:uid="{DB512D70-C4F3-4297-9D1B-4EF16AD8BDBF}"/>
    <cellStyle name="Comma 3 7 2 5 3" xfId="5878" xr:uid="{466D8FBA-B881-471B-ACF6-FA3E0367F0B7}"/>
    <cellStyle name="Comma 3 7 2 5 3 2" xfId="18556" xr:uid="{6EE0B91F-5399-47A6-8627-F16270D6C533}"/>
    <cellStyle name="Comma 3 7 2 5 3 3" xfId="12220" xr:uid="{04ACFBDB-810C-43B4-845F-F36C1807D53F}"/>
    <cellStyle name="Comma 3 7 2 5 4" xfId="14374" xr:uid="{5ED3BECE-C60A-403E-8D76-F2AD017C69A6}"/>
    <cellStyle name="Comma 3 7 2 5 5" xfId="8038" xr:uid="{83A0C39F-3CB1-484D-9746-82442DF4E0EF}"/>
    <cellStyle name="Comma 3 7 2 6" xfId="1964" xr:uid="{7717314D-EF81-44A5-A700-86D2DB127948}"/>
    <cellStyle name="Comma 3 7 2 6 2" xfId="4063" xr:uid="{2A80DA2F-2965-469F-8EE5-6FEC70F87A26}"/>
    <cellStyle name="Comma 3 7 2 6 2 2" xfId="16743" xr:uid="{2EC20F88-4CC9-4003-A581-9359A0625D5D}"/>
    <cellStyle name="Comma 3 7 2 6 2 3" xfId="10407" xr:uid="{20D83E25-8A48-449D-BBAB-FC45BD79C4F9}"/>
    <cellStyle name="Comma 3 7 2 6 3" xfId="6227" xr:uid="{52D46602-F671-4FB0-A4B8-6783F2FC3FA8}"/>
    <cellStyle name="Comma 3 7 2 6 3 2" xfId="18905" xr:uid="{00B3980D-5DD3-486B-AB48-AEFC4F12EB30}"/>
    <cellStyle name="Comma 3 7 2 6 3 3" xfId="12569" xr:uid="{5E44677E-F129-4DB0-AE33-529B1168D903}"/>
    <cellStyle name="Comma 3 7 2 6 4" xfId="14682" xr:uid="{A5A241E3-B617-478C-AD18-333079717F5A}"/>
    <cellStyle name="Comma 3 7 2 6 5" xfId="8346" xr:uid="{B5467277-6919-4F65-9E58-2952CEE4667D}"/>
    <cellStyle name="Comma 3 7 2 7" xfId="2274" xr:uid="{65F10F44-D220-45E2-846F-3C0B2D4B6B9B}"/>
    <cellStyle name="Comma 3 7 2 7 2" xfId="4371" xr:uid="{D31E090D-AFF3-4A0F-8CD1-D306F8C40E10}"/>
    <cellStyle name="Comma 3 7 2 7 2 2" xfId="17051" xr:uid="{1FDD45F0-DFCE-445B-B80B-F45266C0E7A8}"/>
    <cellStyle name="Comma 3 7 2 7 2 3" xfId="10715" xr:uid="{390C47DF-325B-40C2-9417-ADB7F4A6212B}"/>
    <cellStyle name="Comma 3 7 2 7 3" xfId="6535" xr:uid="{EE935C01-5508-4A72-ACA8-6AF5FD83C934}"/>
    <cellStyle name="Comma 3 7 2 7 3 2" xfId="19213" xr:uid="{9D550165-FC0C-4AAB-92F8-1B8DDA077E40}"/>
    <cellStyle name="Comma 3 7 2 7 3 3" xfId="12877" xr:uid="{5D04E4EE-29A7-4821-AE2B-EB9121243D8E}"/>
    <cellStyle name="Comma 3 7 2 7 4" xfId="14990" xr:uid="{84CAA059-8C48-43FC-B727-70FC441AABDA}"/>
    <cellStyle name="Comma 3 7 2 7 5" xfId="8654" xr:uid="{B533BFD9-AE99-49CE-9D41-656888511660}"/>
    <cellStyle name="Comma 3 7 2 8" xfId="3078" xr:uid="{94D6BB65-D7F8-4BAD-AA1F-87AF8BC8D690}"/>
    <cellStyle name="Comma 3 7 2 8 2" xfId="15758" xr:uid="{8653AE64-2147-4A42-8109-C862DD8C7705}"/>
    <cellStyle name="Comma 3 7 2 8 3" xfId="9422" xr:uid="{D644F573-5902-43EA-9C6F-E75BCAD02B08}"/>
    <cellStyle name="Comma 3 7 2 9" xfId="5175" xr:uid="{51DC5D03-5592-4C5C-9CB3-FF8E312A6278}"/>
    <cellStyle name="Comma 3 7 2 9 2" xfId="17853" xr:uid="{E5B6E1E2-238A-460E-BBD6-A8F1EE352652}"/>
    <cellStyle name="Comma 3 7 2 9 3" xfId="11517" xr:uid="{76D77889-C120-410A-A9B3-5EC20ACCB00F}"/>
    <cellStyle name="Comma 3 7 3" xfId="625" xr:uid="{90564BBC-1AF8-4C04-815F-60F9CD203C55}"/>
    <cellStyle name="Comma 3 7 3 10" xfId="7375" xr:uid="{47E180EB-98EF-4694-AF3D-026EA18E17DF}"/>
    <cellStyle name="Comma 3 7 3 2" xfId="945" xr:uid="{A2601D32-0656-4718-9C86-27E3D68724F9}"/>
    <cellStyle name="Comma 3 7 3 2 2" xfId="3385" xr:uid="{B8BFF529-58C5-438D-BF32-3C5B85C25070}"/>
    <cellStyle name="Comma 3 7 3 2 2 2" xfId="16065" xr:uid="{65E9BCF0-AE1E-4EEB-BFE3-F01056316C7E}"/>
    <cellStyle name="Comma 3 7 3 2 2 3" xfId="9729" xr:uid="{0E6E9E2E-604E-48C9-8560-011CFECD4DDE}"/>
    <cellStyle name="Comma 3 7 3 2 3" xfId="5488" xr:uid="{7BECD735-68A2-421F-80F3-B3FA5FF06C5F}"/>
    <cellStyle name="Comma 3 7 3 2 3 2" xfId="18166" xr:uid="{83ABAD0B-B551-44AA-A488-817A31B7F2EE}"/>
    <cellStyle name="Comma 3 7 3 2 3 3" xfId="11830" xr:uid="{D241C0E1-00D9-46C1-84C2-72A1CA8B321B}"/>
    <cellStyle name="Comma 3 7 3 2 4" xfId="14004" xr:uid="{5F1CC2AC-267C-4461-92D8-2EFFD3845BCB}"/>
    <cellStyle name="Comma 3 7 3 2 5" xfId="7668" xr:uid="{7B10FA97-DAE8-4E13-B0F8-9518E502C424}"/>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3" xfId="10224" xr:uid="{252FF72B-98BE-4DDE-8C32-1EDE8BB62586}"/>
    <cellStyle name="Comma 3 7 3 4 3" xfId="6003" xr:uid="{952EF4EE-39ED-4200-82A8-E0DB2E45DB69}"/>
    <cellStyle name="Comma 3 7 3 4 3 2" xfId="18681" xr:uid="{37D0DD12-EB10-41DC-9BC4-97420EC30A5B}"/>
    <cellStyle name="Comma 3 7 3 4 3 3" xfId="12345" xr:uid="{545C1E42-8B40-420F-B3D4-5A10EC930926}"/>
    <cellStyle name="Comma 3 7 3 4 4" xfId="14499" xr:uid="{AA7053A3-955C-4926-95B5-E916575777C0}"/>
    <cellStyle name="Comma 3 7 3 4 5" xfId="8163" xr:uid="{DBA80046-3C20-4675-BEFB-249FBDEA91D8}"/>
    <cellStyle name="Comma 3 7 3 5" xfId="2089" xr:uid="{86F98DE2-0651-4B1E-A953-851406F76BA6}"/>
    <cellStyle name="Comma 3 7 3 5 2" xfId="4188" xr:uid="{B6C917C6-DBB8-4977-B240-FEC4D6E3AF00}"/>
    <cellStyle name="Comma 3 7 3 5 2 2" xfId="16868" xr:uid="{442297F2-DFE4-4CF2-9B1A-BED40388B5CD}"/>
    <cellStyle name="Comma 3 7 3 5 2 3" xfId="10532" xr:uid="{CBA1D46A-343F-43EC-9BD5-AEF2BCD17E68}"/>
    <cellStyle name="Comma 3 7 3 5 3" xfId="6352" xr:uid="{F0BDA554-6B82-428B-9A1E-72F1296AD467}"/>
    <cellStyle name="Comma 3 7 3 5 3 2" xfId="19030" xr:uid="{F9D819E7-9CB8-43F8-BCF5-DECA78E7DF8E}"/>
    <cellStyle name="Comma 3 7 3 5 3 3" xfId="12694" xr:uid="{FFAA571A-FA21-467B-B807-E54AA6C161C1}"/>
    <cellStyle name="Comma 3 7 3 5 4" xfId="14807" xr:uid="{245283D4-AE79-429B-AA15-C1C74974DFB4}"/>
    <cellStyle name="Comma 3 7 3 5 5" xfId="8471" xr:uid="{07E1D671-F2E6-401B-BEDA-3B6C87A6676A}"/>
    <cellStyle name="Comma 3 7 3 6" xfId="2399" xr:uid="{97E304F0-C4E0-4EAC-9CBA-602EB75477F7}"/>
    <cellStyle name="Comma 3 7 3 6 2" xfId="4496" xr:uid="{4AA2740D-4F39-4478-8D31-C548FD3DE0DA}"/>
    <cellStyle name="Comma 3 7 3 6 2 2" xfId="17176" xr:uid="{A3D9B599-BAE3-42FF-9CF2-306D6A0D83B6}"/>
    <cellStyle name="Comma 3 7 3 6 2 3" xfId="10840" xr:uid="{FBCECAB0-8B1D-4AAD-B3CB-3C0163732F20}"/>
    <cellStyle name="Comma 3 7 3 6 3" xfId="6660" xr:uid="{56C44D0C-640D-4A99-B2DE-021C273FB243}"/>
    <cellStyle name="Comma 3 7 3 6 3 2" xfId="19338" xr:uid="{5F4557E6-497D-4265-AB6A-468B83F79BF0}"/>
    <cellStyle name="Comma 3 7 3 6 3 3" xfId="13002" xr:uid="{AD7F3ABC-00EF-414C-AFC7-090E19B46B6E}"/>
    <cellStyle name="Comma 3 7 3 6 4" xfId="15115" xr:uid="{AB4290FD-B467-40C7-AD35-924F6A418FB9}"/>
    <cellStyle name="Comma 3 7 3 6 5" xfId="8779" xr:uid="{86399755-A168-48FE-BC49-CD25D430E678}"/>
    <cellStyle name="Comma 3 7 3 7" xfId="3092" xr:uid="{20308951-6280-4960-B82E-860ADE8680D2}"/>
    <cellStyle name="Comma 3 7 3 7 2" xfId="15772" xr:uid="{601A20D8-4E93-4AED-A805-9141FE1D7E74}"/>
    <cellStyle name="Comma 3 7 3 7 3" xfId="9436" xr:uid="{D2AD6FB4-1477-4801-94C5-9D56BF1B981D}"/>
    <cellStyle name="Comma 3 7 3 8" xfId="5190" xr:uid="{1D0DD33A-C871-40BD-8C10-251E8784A90D}"/>
    <cellStyle name="Comma 3 7 3 8 2" xfId="17868" xr:uid="{2B27A2E3-C51C-41F8-BDF7-FDB382D96DB9}"/>
    <cellStyle name="Comma 3 7 3 8 3" xfId="11532" xr:uid="{9478B795-4BC5-4D5F-BD76-EB42161D09ED}"/>
    <cellStyle name="Comma 3 7 3 9" xfId="13711" xr:uid="{100FA9F2-5474-4EB2-803C-9B4BE5AD7B35}"/>
    <cellStyle name="Comma 3 7 4" xfId="756" xr:uid="{D2DE59FA-B086-441D-898C-259DFD25742E}"/>
    <cellStyle name="Comma 3 7 4 2" xfId="3204" xr:uid="{DB710765-96F3-4C5F-BE60-5805D235F93F}"/>
    <cellStyle name="Comma 3 7 4 2 2" xfId="15884" xr:uid="{A15CFA10-CAA1-47B1-A539-D52A08997F37}"/>
    <cellStyle name="Comma 3 7 4 2 3" xfId="9548" xr:uid="{80F8B0FB-2100-4914-9053-80C8E61C74E2}"/>
    <cellStyle name="Comma 3 7 4 3" xfId="5304" xr:uid="{2A6FE24E-E4E7-46AF-A3C8-3D41D026F530}"/>
    <cellStyle name="Comma 3 7 4 3 2" xfId="17982" xr:uid="{C223AD17-7531-4485-81AA-3F1D08C0CA8E}"/>
    <cellStyle name="Comma 3 7 4 3 3" xfId="11646" xr:uid="{24900865-2396-49C6-8142-8EBBD43CA544}"/>
    <cellStyle name="Comma 3 7 4 4" xfId="13823" xr:uid="{264D2E7C-196A-46D9-9B15-03BF06338D87}"/>
    <cellStyle name="Comma 3 7 4 5" xfId="7487" xr:uid="{A3F7F7DD-7A4F-407A-AA20-CF676EBB078F}"/>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3" xfId="10043" xr:uid="{125327D3-E134-420E-B0D7-500B78A47883}"/>
    <cellStyle name="Comma 3 7 6 3" xfId="5822" xr:uid="{95E33B64-8B98-46B7-BAD5-681DB7ABE7B5}"/>
    <cellStyle name="Comma 3 7 6 3 2" xfId="18500" xr:uid="{4DA3329D-241B-47E4-8A73-1ECC757F1C40}"/>
    <cellStyle name="Comma 3 7 6 3 3" xfId="12164" xr:uid="{A6947D11-8E69-4A86-ACE0-2F1A6031081B}"/>
    <cellStyle name="Comma 3 7 6 4" xfId="14318" xr:uid="{633CFB21-5163-42A5-A7CE-BCCFE8B286D7}"/>
    <cellStyle name="Comma 3 7 6 5" xfId="7982" xr:uid="{291D667A-D133-4F09-9317-54FF35427C41}"/>
    <cellStyle name="Comma 3 7 7" xfId="1908" xr:uid="{A04B1A83-EAA2-4113-B77D-698C66EA1C69}"/>
    <cellStyle name="Comma 3 7 7 2" xfId="4007" xr:uid="{B26277C0-5019-4438-9148-534056DEDD14}"/>
    <cellStyle name="Comma 3 7 7 2 2" xfId="16687" xr:uid="{29A1F3E6-18E5-43B5-B1E9-EB06491D74CB}"/>
    <cellStyle name="Comma 3 7 7 2 3" xfId="10351" xr:uid="{2EA4F50B-28E3-458E-88F6-D7F2B8D44A22}"/>
    <cellStyle name="Comma 3 7 7 3" xfId="6171" xr:uid="{3D5580A8-FF32-4C09-8C3A-7FFF90E38392}"/>
    <cellStyle name="Comma 3 7 7 3 2" xfId="18849" xr:uid="{7D99AEF2-899D-49A9-8DA6-2BA4C9A5DECD}"/>
    <cellStyle name="Comma 3 7 7 3 3" xfId="12513" xr:uid="{C81F2355-74C5-462A-80CB-1FA2E5D8E6EB}"/>
    <cellStyle name="Comma 3 7 7 4" xfId="14626" xr:uid="{3485AD2D-0844-4126-BC00-381BB6F84A22}"/>
    <cellStyle name="Comma 3 7 7 5" xfId="8290" xr:uid="{7D28034E-A8EF-42F2-BC04-799933BF6038}"/>
    <cellStyle name="Comma 3 7 8" xfId="2218" xr:uid="{A500A500-8A8B-4234-AB6E-C7C2507B1BBB}"/>
    <cellStyle name="Comma 3 7 8 2" xfId="4315" xr:uid="{FA175850-4F78-4695-81D3-1E5002224120}"/>
    <cellStyle name="Comma 3 7 8 2 2" xfId="16995" xr:uid="{623320BF-31A7-4403-ADED-0BF1BE2C9CBF}"/>
    <cellStyle name="Comma 3 7 8 2 3" xfId="10659" xr:uid="{549F5070-FEBA-4DC6-A6A3-084542A8CFB8}"/>
    <cellStyle name="Comma 3 7 8 3" xfId="6479" xr:uid="{55E16902-7326-4A6F-8A75-5454DC283077}"/>
    <cellStyle name="Comma 3 7 8 3 2" xfId="19157" xr:uid="{96674B88-3EC1-4EBF-B0F3-82A03CE6F6D7}"/>
    <cellStyle name="Comma 3 7 8 3 3" xfId="12821" xr:uid="{7CAA0D46-337B-4F9F-9E92-FE1535AF98C6}"/>
    <cellStyle name="Comma 3 7 8 4" xfId="14934" xr:uid="{7DD34121-A84A-43A2-9090-8CA6F2A30200}"/>
    <cellStyle name="Comma 3 7 8 5" xfId="8598" xr:uid="{76F46ACD-5A99-49A1-AD7A-E25871A4BB76}"/>
    <cellStyle name="Comma 3 7 9" xfId="3024" xr:uid="{ED4A29AD-E25A-4CDE-B08D-DA34C84E0F89}"/>
    <cellStyle name="Comma 3 7 9 2" xfId="15704" xr:uid="{745A4504-8396-4B0B-88C6-2A07072DB968}"/>
    <cellStyle name="Comma 3 7 9 3" xfId="9368" xr:uid="{979429A8-62B9-45B4-824F-0D00C01E6B45}"/>
    <cellStyle name="Comma 3 8" xfId="613" xr:uid="{9B21AD9D-C870-4D77-9661-7359F7F08CC7}"/>
    <cellStyle name="Comma 3 8 10" xfId="7368" xr:uid="{B0B075ED-9B49-4363-9841-0A67E6069860}"/>
    <cellStyle name="Comma 3 8 2" xfId="938" xr:uid="{7C47F47E-D56A-4E1D-A308-9F527F294A44}"/>
    <cellStyle name="Comma 3 8 2 2" xfId="3378" xr:uid="{9F5DA36D-9EF8-4292-BC49-212D4C6E2F3C}"/>
    <cellStyle name="Comma 3 8 2 2 2" xfId="16058" xr:uid="{37DA9C75-ABED-4DC6-A588-D4DBFA14E574}"/>
    <cellStyle name="Comma 3 8 2 2 3" xfId="9722" xr:uid="{36511091-4550-41F9-8900-2CB7533B6376}"/>
    <cellStyle name="Comma 3 8 2 3" xfId="5481" xr:uid="{17A61C6A-5B57-4BAC-894E-455739877FCB}"/>
    <cellStyle name="Comma 3 8 2 3 2" xfId="18159" xr:uid="{9E5398C8-0A18-47B0-AEA4-1C0CABF01D90}"/>
    <cellStyle name="Comma 3 8 2 3 3" xfId="11823" xr:uid="{45B76F42-0EE0-4636-845F-FE15CBEAC90F}"/>
    <cellStyle name="Comma 3 8 2 4" xfId="13997" xr:uid="{B72B5BE6-5FBD-480A-9F13-F64DF36CD212}"/>
    <cellStyle name="Comma 3 8 2 5" xfId="7661" xr:uid="{CA4CB7DA-1565-4FB3-BCF1-55D43C5B42CB}"/>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3" xfId="10217" xr:uid="{8E9958A5-1797-4073-8AEB-DD037B456DEB}"/>
    <cellStyle name="Comma 3 8 4 3" xfId="5996" xr:uid="{BBF699FE-D212-4DAF-8DBA-517FA030F235}"/>
    <cellStyle name="Comma 3 8 4 3 2" xfId="18674" xr:uid="{C5D799C8-7120-4D10-AE55-71F5A1E81560}"/>
    <cellStyle name="Comma 3 8 4 3 3" xfId="12338" xr:uid="{BBDB5B24-3B0E-41BD-9E41-5F5D8F05AC68}"/>
    <cellStyle name="Comma 3 8 4 4" xfId="14492" xr:uid="{CC138A78-A5D8-4A9A-880F-4DD0C9319ACA}"/>
    <cellStyle name="Comma 3 8 4 5" xfId="8156" xr:uid="{CEA06471-A03E-4994-B5E4-940F34414872}"/>
    <cellStyle name="Comma 3 8 5" xfId="2082" xr:uid="{C561FAA7-A7A9-4F1C-A467-AB6230E0B23F}"/>
    <cellStyle name="Comma 3 8 5 2" xfId="4181" xr:uid="{C097C4E3-4FE9-4608-96FD-F9AB577766F4}"/>
    <cellStyle name="Comma 3 8 5 2 2" xfId="16861" xr:uid="{322F05A1-0ACB-4344-8342-637DD63CF25F}"/>
    <cellStyle name="Comma 3 8 5 2 3" xfId="10525" xr:uid="{5E482693-01AB-4EA0-B770-9DB8B504A0CA}"/>
    <cellStyle name="Comma 3 8 5 3" xfId="6345" xr:uid="{C7BE59A9-E0E7-4527-8E22-733D833708A8}"/>
    <cellStyle name="Comma 3 8 5 3 2" xfId="19023" xr:uid="{AB90D9DF-ECEA-4B06-873B-09655C30C33B}"/>
    <cellStyle name="Comma 3 8 5 3 3" xfId="12687" xr:uid="{E674D359-55BC-410F-B018-55770E869EB0}"/>
    <cellStyle name="Comma 3 8 5 4" xfId="14800" xr:uid="{585B44E4-B97A-41C9-917F-932C6DF8B226}"/>
    <cellStyle name="Comma 3 8 5 5" xfId="8464" xr:uid="{0FB4F081-94AC-4070-B286-2C0972943918}"/>
    <cellStyle name="Comma 3 8 6" xfId="2392" xr:uid="{055AF232-9CEC-4A17-8F77-3977657EA021}"/>
    <cellStyle name="Comma 3 8 6 2" xfId="4489" xr:uid="{B2BA5AF5-4F43-45FA-9DD9-4073FC1346F4}"/>
    <cellStyle name="Comma 3 8 6 2 2" xfId="17169" xr:uid="{A1A3169B-CA32-444A-8318-5B54B37F114A}"/>
    <cellStyle name="Comma 3 8 6 2 3" xfId="10833" xr:uid="{49139EE3-B7B8-4C2A-9365-967B3C4C57B5}"/>
    <cellStyle name="Comma 3 8 6 3" xfId="6653" xr:uid="{342130D3-358E-4E39-822C-9B21498F0B82}"/>
    <cellStyle name="Comma 3 8 6 3 2" xfId="19331" xr:uid="{190A7204-6527-434F-A4E9-2B0C537D2816}"/>
    <cellStyle name="Comma 3 8 6 3 3" xfId="12995" xr:uid="{A039CD3A-0BF5-46FD-8FCF-8E8065274C61}"/>
    <cellStyle name="Comma 3 8 6 4" xfId="15108" xr:uid="{D2CB0F36-2674-43E3-A8DE-604B002C1DC3}"/>
    <cellStyle name="Comma 3 8 6 5" xfId="8772" xr:uid="{F7509809-233E-4003-9458-19FA3EA1A4C1}"/>
    <cellStyle name="Comma 3 8 7" xfId="3085" xr:uid="{7694B0FC-BCB6-4AA6-A815-B5884A860BD3}"/>
    <cellStyle name="Comma 3 8 7 2" xfId="15765" xr:uid="{EC21AF68-BA7B-418D-8C4E-FE5C7A1D831B}"/>
    <cellStyle name="Comma 3 8 7 3" xfId="9429" xr:uid="{B14D8666-747B-43D7-8D9B-288EEF3F4531}"/>
    <cellStyle name="Comma 3 8 8" xfId="5182" xr:uid="{88C08909-26B6-463C-BA63-5C300049092C}"/>
    <cellStyle name="Comma 3 8 8 2" xfId="17860" xr:uid="{F213135E-FB7D-4251-8588-7C6961AF08D0}"/>
    <cellStyle name="Comma 3 8 8 3" xfId="11524" xr:uid="{B60A0E0B-A543-493E-9886-95F4263A734D}"/>
    <cellStyle name="Comma 3 8 9" xfId="13704" xr:uid="{93D56BE3-DA2F-46DB-97D7-003D48DA3D0D}"/>
    <cellStyle name="Comma 3 9" xfId="1066" xr:uid="{D8984DE2-9E9E-44E9-8561-275209C84713}"/>
    <cellStyle name="Comma 3 9 2" xfId="3496" xr:uid="{DC7A9162-D6F9-430B-86BE-B1293C2EE412}"/>
    <cellStyle name="Comma 3 9 2 2" xfId="16176" xr:uid="{82B83DC9-7585-4160-BCF5-BC5DA5FA6C2A}"/>
    <cellStyle name="Comma 3 9 2 3" xfId="9840" xr:uid="{21EE79E1-E6E4-41F1-9B1E-AD5694AE4404}"/>
    <cellStyle name="Comma 3 9 3" xfId="5599" xr:uid="{D4B8D814-D19E-42C7-81F2-B86BED9C6383}"/>
    <cellStyle name="Comma 3 9 3 2" xfId="18277" xr:uid="{C328E2F0-6BF5-4F0B-A786-D68E047E875F}"/>
    <cellStyle name="Comma 3 9 3 3" xfId="11941" xr:uid="{E2584D6E-BDDF-42CA-85F3-B5E2847B4E41}"/>
    <cellStyle name="Comma 3 9 4" xfId="14115" xr:uid="{48852C77-5D41-4BAB-BF37-EB30963C2237}"/>
    <cellStyle name="Comma 3 9 5" xfId="7779" xr:uid="{9CB7BE0B-0FF3-4EFF-82FA-3B58EC3BE94E}"/>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3" xfId="10039" xr:uid="{77EEBA91-C268-491F-A903-148E9CBD0720}"/>
    <cellStyle name="Comma 4 10 3" xfId="5817" xr:uid="{832C3EE2-77FA-4C44-8417-3520ADD6AFF4}"/>
    <cellStyle name="Comma 4 10 3 2" xfId="18495" xr:uid="{BDDAC986-B1AB-46EB-B5AB-FEACB295D299}"/>
    <cellStyle name="Comma 4 10 3 3" xfId="12159" xr:uid="{605AEBC0-630D-45E6-B3F5-1EA6644385AB}"/>
    <cellStyle name="Comma 4 10 4" xfId="14314" xr:uid="{A4CCEC4F-809D-4BB7-8555-F9134719D2FD}"/>
    <cellStyle name="Comma 4 10 5" xfId="7978" xr:uid="{BF0DD460-8DB8-4207-9DC3-56F7FD8551C0}"/>
    <cellStyle name="Comma 4 11" xfId="1903" xr:uid="{0A883939-9016-485A-9928-844717C6F67D}"/>
    <cellStyle name="Comma 4 11 2" xfId="4003" xr:uid="{A6B50FDA-B5A6-4DD4-9A9F-D4CD3F120764}"/>
    <cellStyle name="Comma 4 11 2 2" xfId="16683" xr:uid="{D212CBA2-3296-43BE-97D9-71C86A1AD862}"/>
    <cellStyle name="Comma 4 11 2 3" xfId="10347" xr:uid="{BEB3F786-D65D-4C27-B399-01356A2192E3}"/>
    <cellStyle name="Comma 4 11 3" xfId="6167" xr:uid="{1974D661-60D8-40FA-B2DA-22F5BC67A228}"/>
    <cellStyle name="Comma 4 11 3 2" xfId="18845" xr:uid="{C0E1564B-7C38-4996-91E4-48A023E4CE70}"/>
    <cellStyle name="Comma 4 11 3 3" xfId="12509" xr:uid="{F346D23C-A1C4-4967-991D-87278015F203}"/>
    <cellStyle name="Comma 4 11 4" xfId="14622" xr:uid="{E727796C-1DBE-495F-A4C2-33338B904DEB}"/>
    <cellStyle name="Comma 4 11 5" xfId="8286" xr:uid="{931579A4-159E-4BD3-AE87-FD40C675E38F}"/>
    <cellStyle name="Comma 4 12" xfId="2213" xr:uid="{5596CD73-5ABC-42EB-98CA-99C4F4772C50}"/>
    <cellStyle name="Comma 4 12 2" xfId="4311" xr:uid="{B832C186-AC1B-4528-A7D6-AFAAE76E8A4F}"/>
    <cellStyle name="Comma 4 12 2 2" xfId="16991" xr:uid="{6CBF562B-C4D5-4BF5-BF56-C49233BC9412}"/>
    <cellStyle name="Comma 4 12 2 3" xfId="10655" xr:uid="{B3C7BF9A-F622-42D9-9D13-19873F684AFD}"/>
    <cellStyle name="Comma 4 12 3" xfId="6475" xr:uid="{AC67D506-AC8F-4B31-B640-5E2819ED0F70}"/>
    <cellStyle name="Comma 4 12 3 2" xfId="19153" xr:uid="{BDFD4042-32D5-4DB4-BF8F-16A2B1854FFE}"/>
    <cellStyle name="Comma 4 12 3 3" xfId="12817" xr:uid="{575FCE9F-E44D-4D43-B4C2-D0F65A0B63A1}"/>
    <cellStyle name="Comma 4 12 4" xfId="14930" xr:uid="{D7F77BC3-0DA0-44FA-8D9D-3888AD51DA8C}"/>
    <cellStyle name="Comma 4 12 5" xfId="8594" xr:uid="{83120A6F-F30F-49E9-BF37-92A12E48F5D6}"/>
    <cellStyle name="Comma 4 13" xfId="2968" xr:uid="{1B7314EB-97B8-444E-8E29-67EA005FC79A}"/>
    <cellStyle name="Comma 4 13 2" xfId="15648" xr:uid="{D12119F2-8C2C-4C1D-882B-4146CCD7953F}"/>
    <cellStyle name="Comma 4 13 3" xfId="9312" xr:uid="{E1B4C062-6809-4149-8CD2-A6E7BC60F67C}"/>
    <cellStyle name="Comma 4 14" xfId="5036" xr:uid="{D5B412B1-866A-4811-8AF0-A91EA5C4E900}"/>
    <cellStyle name="Comma 4 14 2" xfId="17716" xr:uid="{A54C485B-92C7-4624-8175-BB52AFBE71E0}"/>
    <cellStyle name="Comma 4 14 3" xfId="11380" xr:uid="{38EF7CFA-35AB-4805-98BA-89304AD8CA1A}"/>
    <cellStyle name="Comma 4 15" xfId="13587" xr:uid="{AAFF6167-D0C6-4510-8DEE-B2CD23879A79}"/>
    <cellStyle name="Comma 4 16" xfId="7252" xr:uid="{2F4E09CC-C346-42BA-8013-E5341CD98AD7}"/>
    <cellStyle name="Comma 4 2" xfId="248" xr:uid="{587BFA7A-973D-4FAC-8D1D-4234D5AF9ED9}"/>
    <cellStyle name="Comma 4 2 10" xfId="5043" xr:uid="{7A9D69EB-386C-444E-B6C8-8D50F5BC5F2C}"/>
    <cellStyle name="Comma 4 2 10 2" xfId="17723" xr:uid="{5D6FEA16-A7D8-4901-9147-47C50D651840}"/>
    <cellStyle name="Comma 4 2 10 3" xfId="11387" xr:uid="{B16040DC-22D1-48B8-9AE0-425435C5C5A6}"/>
    <cellStyle name="Comma 4 2 11" xfId="13593" xr:uid="{E53C3B8F-10F8-4550-A07F-E62129C9EDAB}"/>
    <cellStyle name="Comma 4 2 12" xfId="7257" xr:uid="{BDFC6B03-18A5-4F0B-BEB1-4A9DC2C8B072}"/>
    <cellStyle name="Comma 4 2 2" xfId="532" xr:uid="{F21B3C72-E229-4CA5-90F2-7D6FFCBB396B}"/>
    <cellStyle name="Comma 4 2 2 10" xfId="13649" xr:uid="{22DC1F05-CB47-46C3-ACBD-95C069C66D7B}"/>
    <cellStyle name="Comma 4 2 2 11" xfId="7313" xr:uid="{4D410277-E06D-445E-B4E2-9F2CA3ABF9DB}"/>
    <cellStyle name="Comma 4 2 2 2" xfId="694" xr:uid="{63E99BDF-D0AC-4CD8-BD70-DE2907BCE335}"/>
    <cellStyle name="Comma 4 2 2 2 10" xfId="7436" xr:uid="{6040B3AD-B22E-451A-B22D-D830048D6D04}"/>
    <cellStyle name="Comma 4 2 2 2 2" xfId="1006" xr:uid="{63840FA5-8319-4CB4-9779-FF866118B6CA}"/>
    <cellStyle name="Comma 4 2 2 2 2 2" xfId="3446" xr:uid="{E5F62EA2-E548-4F0D-A743-5442E2D8E344}"/>
    <cellStyle name="Comma 4 2 2 2 2 2 2" xfId="16126" xr:uid="{758244C1-4DDA-4E0C-AB77-FD61E3664B63}"/>
    <cellStyle name="Comma 4 2 2 2 2 2 3" xfId="9790" xr:uid="{771AECAA-2D3D-40C0-A25C-C1359D134B1E}"/>
    <cellStyle name="Comma 4 2 2 2 2 3" xfId="5549" xr:uid="{B43FAF23-694D-41CE-8504-10598FC92A9F}"/>
    <cellStyle name="Comma 4 2 2 2 2 3 2" xfId="18227" xr:uid="{F7402FB6-DDD2-4024-A701-40D7E1432661}"/>
    <cellStyle name="Comma 4 2 2 2 2 3 3" xfId="11891" xr:uid="{0361C2EB-6F88-462C-B19C-B645E320622D}"/>
    <cellStyle name="Comma 4 2 2 2 2 4" xfId="14065" xr:uid="{A4C3955D-DCA7-491A-88A6-B2E4C8D81B60}"/>
    <cellStyle name="Comma 4 2 2 2 2 5" xfId="7729" xr:uid="{73ABA9CD-EA91-401B-9211-584228601071}"/>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3" xfId="10285" xr:uid="{71D26CAB-F7D2-4743-849C-0D1A591B4907}"/>
    <cellStyle name="Comma 4 2 2 2 4 3" xfId="6064" xr:uid="{42FE6C94-22E2-48A9-B578-EF21E0547676}"/>
    <cellStyle name="Comma 4 2 2 2 4 3 2" xfId="18742" xr:uid="{97906560-1E01-4D91-B6A2-C0B80EDE6D48}"/>
    <cellStyle name="Comma 4 2 2 2 4 3 3" xfId="12406" xr:uid="{2BCD5714-05D5-4E97-AF89-1186BB499513}"/>
    <cellStyle name="Comma 4 2 2 2 4 4" xfId="14560" xr:uid="{BCDF6751-32F0-4EDA-B2F3-DBD941983EFA}"/>
    <cellStyle name="Comma 4 2 2 2 4 5" xfId="8224" xr:uid="{CDE28A32-56E9-4594-BB0D-87FF8FA367E2}"/>
    <cellStyle name="Comma 4 2 2 2 5" xfId="2150" xr:uid="{89944993-85E8-4754-A993-E9A32EB74C10}"/>
    <cellStyle name="Comma 4 2 2 2 5 2" xfId="4249" xr:uid="{C02C59D2-FCC1-46EB-8266-15262E509C88}"/>
    <cellStyle name="Comma 4 2 2 2 5 2 2" xfId="16929" xr:uid="{1BF7AAAF-DD70-46EA-BFFE-CCF9350521EB}"/>
    <cellStyle name="Comma 4 2 2 2 5 2 3" xfId="10593" xr:uid="{97A6CAAD-26CC-4578-AE84-AE0E66DC9F21}"/>
    <cellStyle name="Comma 4 2 2 2 5 3" xfId="6413" xr:uid="{BBE4CCC6-7086-4A43-9112-BEADBE83F5E0}"/>
    <cellStyle name="Comma 4 2 2 2 5 3 2" xfId="19091" xr:uid="{7F33BCFE-0896-41D5-A513-209180B8E42D}"/>
    <cellStyle name="Comma 4 2 2 2 5 3 3" xfId="12755" xr:uid="{A298407F-51AA-4BDA-A154-2CCAAF4DB1B0}"/>
    <cellStyle name="Comma 4 2 2 2 5 4" xfId="14868" xr:uid="{34243E5A-EA5D-4E1C-81CA-BF4CAA743010}"/>
    <cellStyle name="Comma 4 2 2 2 5 5" xfId="8532" xr:uid="{2E97F64D-7B9B-4B32-997E-A75791B2C49C}"/>
    <cellStyle name="Comma 4 2 2 2 6" xfId="2460" xr:uid="{1B040385-5B04-46AE-A199-01DBE4958457}"/>
    <cellStyle name="Comma 4 2 2 2 6 2" xfId="4557" xr:uid="{C2AC2635-C1DC-46B0-814B-970DF83D5083}"/>
    <cellStyle name="Comma 4 2 2 2 6 2 2" xfId="17237" xr:uid="{40BBC860-28ED-4F6D-9EE3-37F8F9EAB150}"/>
    <cellStyle name="Comma 4 2 2 2 6 2 3" xfId="10901" xr:uid="{B8CC4B19-5728-4684-AD4B-595FC6C11A9C}"/>
    <cellStyle name="Comma 4 2 2 2 6 3" xfId="6721" xr:uid="{3A256D94-389D-4D0C-8611-7EDFF471C6BB}"/>
    <cellStyle name="Comma 4 2 2 2 6 3 2" xfId="19399" xr:uid="{5D85D3C9-310E-49E8-8E59-D1A1BA781AD5}"/>
    <cellStyle name="Comma 4 2 2 2 6 3 3" xfId="13063" xr:uid="{CFACFB1E-2FBD-413C-BFB9-8E5C56730AFC}"/>
    <cellStyle name="Comma 4 2 2 2 6 4" xfId="15176" xr:uid="{42C2EBF2-4689-44AB-91CD-9664AD1213E8}"/>
    <cellStyle name="Comma 4 2 2 2 6 5" xfId="8840" xr:uid="{49B94A55-79D9-49B0-87A6-9D0A7C3CA60B}"/>
    <cellStyle name="Comma 4 2 2 2 7" xfId="3153" xr:uid="{0A4A4C22-205A-4AB9-8D71-4C4096CE9F72}"/>
    <cellStyle name="Comma 4 2 2 2 7 2" xfId="15833" xr:uid="{A759A505-EE06-4FA5-B07F-30AB708B5070}"/>
    <cellStyle name="Comma 4 2 2 2 7 3" xfId="9497" xr:uid="{F9899418-A606-4E61-88EA-0528072002D8}"/>
    <cellStyle name="Comma 4 2 2 2 8" xfId="5253" xr:uid="{BE1FAF80-D04E-4A46-801D-AFAE6A18CA4A}"/>
    <cellStyle name="Comma 4 2 2 2 8 2" xfId="17931" xr:uid="{E39323F9-112D-4786-87F7-669F22971814}"/>
    <cellStyle name="Comma 4 2 2 2 8 3" xfId="11595" xr:uid="{4BAF729C-2C2E-4D2A-A396-16619D5C1AA5}"/>
    <cellStyle name="Comma 4 2 2 2 9" xfId="13772" xr:uid="{36A1C57F-10D0-4459-831C-2B9C0451C65B}"/>
    <cellStyle name="Comma 4 2 2 3" xfId="817" xr:uid="{012E84B4-9133-4649-ACF4-AEE9075C2802}"/>
    <cellStyle name="Comma 4 2 2 3 2" xfId="3265" xr:uid="{1A14CFD9-3DA0-4DAD-A705-E04E59971787}"/>
    <cellStyle name="Comma 4 2 2 3 2 2" xfId="15945" xr:uid="{6534AF67-BD71-4980-AFC8-C681A374BE42}"/>
    <cellStyle name="Comma 4 2 2 3 2 3" xfId="9609" xr:uid="{1FB71359-CBD2-4A24-A848-2A4E3E28C5B9}"/>
    <cellStyle name="Comma 4 2 2 3 3" xfId="5365" xr:uid="{571057C3-CF68-4C02-A1BC-5020CF569B28}"/>
    <cellStyle name="Comma 4 2 2 3 3 2" xfId="18043" xr:uid="{EC750387-7774-416A-854F-9E8515CB14FD}"/>
    <cellStyle name="Comma 4 2 2 3 3 3" xfId="11707" xr:uid="{44BFE2CB-551A-423F-8446-7223CC92C3DE}"/>
    <cellStyle name="Comma 4 2 2 3 4" xfId="13884" xr:uid="{EB3861BC-1DCD-4FE4-9483-9801642984E8}"/>
    <cellStyle name="Comma 4 2 2 3 5" xfId="7548" xr:uid="{7EB1CE59-280F-4D9F-BC45-59A80660AA01}"/>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3" xfId="10104" xr:uid="{B027165B-2A42-401A-AF03-A097AC1CED13}"/>
    <cellStyle name="Comma 4 2 2 5 3" xfId="5883" xr:uid="{00E7A083-9999-43AB-8C07-100E867EFB3A}"/>
    <cellStyle name="Comma 4 2 2 5 3 2" xfId="18561" xr:uid="{4F7FB5BB-F436-42BA-84CF-B1AF9C7CA964}"/>
    <cellStyle name="Comma 4 2 2 5 3 3" xfId="12225" xr:uid="{875CA1FE-E0F9-40F1-AF22-112FF46DF3FD}"/>
    <cellStyle name="Comma 4 2 2 5 4" xfId="14379" xr:uid="{20A6C263-4713-4214-9F2D-15D54DFA458E}"/>
    <cellStyle name="Comma 4 2 2 5 5" xfId="8043" xr:uid="{233FA199-3379-4C01-8359-A02CBF209196}"/>
    <cellStyle name="Comma 4 2 2 6" xfId="1969" xr:uid="{D9A5F3CA-C213-411C-9410-1FA7CC323B01}"/>
    <cellStyle name="Comma 4 2 2 6 2" xfId="4068" xr:uid="{D1276731-2A7B-4648-832F-3AD3469F02C3}"/>
    <cellStyle name="Comma 4 2 2 6 2 2" xfId="16748" xr:uid="{5BB2EA30-DCDE-4B45-B5F0-76EC3655FF0B}"/>
    <cellStyle name="Comma 4 2 2 6 2 3" xfId="10412" xr:uid="{ADF2C3EB-75F9-41D4-947E-07C4F0AE3917}"/>
    <cellStyle name="Comma 4 2 2 6 3" xfId="6232" xr:uid="{CF9EDF57-FD1E-4395-9ECC-C85AA1C4F699}"/>
    <cellStyle name="Comma 4 2 2 6 3 2" xfId="18910" xr:uid="{748E7152-D19E-4513-B2FD-248EF6822A9C}"/>
    <cellStyle name="Comma 4 2 2 6 3 3" xfId="12574" xr:uid="{BA3D56B4-A3B1-4A28-8798-AE23F94D6559}"/>
    <cellStyle name="Comma 4 2 2 6 4" xfId="14687" xr:uid="{09A0BED1-D59F-4D6B-A55F-AE13FA8DEE1C}"/>
    <cellStyle name="Comma 4 2 2 6 5" xfId="8351" xr:uid="{60EFF20D-922F-4E4A-AEF2-51E23179E70D}"/>
    <cellStyle name="Comma 4 2 2 7" xfId="2279" xr:uid="{7B7F4145-ECC0-46C2-BE9A-28A206124FDA}"/>
    <cellStyle name="Comma 4 2 2 7 2" xfId="4376" xr:uid="{F5F8FF37-A2E5-4CC8-B7B2-6882F92460FA}"/>
    <cellStyle name="Comma 4 2 2 7 2 2" xfId="17056" xr:uid="{CA118025-7999-42E4-AA9B-071405C71C3C}"/>
    <cellStyle name="Comma 4 2 2 7 2 3" xfId="10720" xr:uid="{ED18B6D2-F939-4E4A-8DE3-35A3B8D19FAB}"/>
    <cellStyle name="Comma 4 2 2 7 3" xfId="6540" xr:uid="{2D111111-0217-46B8-B6E4-DEA5561A0B70}"/>
    <cellStyle name="Comma 4 2 2 7 3 2" xfId="19218" xr:uid="{ACA81BC5-7F8F-428F-9B5C-596908249A40}"/>
    <cellStyle name="Comma 4 2 2 7 3 3" xfId="12882" xr:uid="{B95A7090-2129-42BC-810D-44CD842D003A}"/>
    <cellStyle name="Comma 4 2 2 7 4" xfId="14995" xr:uid="{3B608106-091F-48A6-A218-CDB3A9631CD3}"/>
    <cellStyle name="Comma 4 2 2 7 5" xfId="8659" xr:uid="{09A82E99-AB39-4A6B-B7D4-1095A7D9C130}"/>
    <cellStyle name="Comma 4 2 2 8" xfId="3030" xr:uid="{652278DB-D765-4CBA-AB9C-008AAD70C4DE}"/>
    <cellStyle name="Comma 4 2 2 8 2" xfId="15710" xr:uid="{014E7245-4F2F-4C42-A26E-BF4724A37877}"/>
    <cellStyle name="Comma 4 2 2 8 3" xfId="9374" xr:uid="{A9B07466-CD6B-46EC-B181-21BC4D9DE8D5}"/>
    <cellStyle name="Comma 4 2 2 9" xfId="5127" xr:uid="{95095826-4B5A-41B0-9979-332A028C7389}"/>
    <cellStyle name="Comma 4 2 2 9 2" xfId="17805" xr:uid="{C1AD6B6C-83D4-4ADE-86A8-CD969E624B44}"/>
    <cellStyle name="Comma 4 2 2 9 3" xfId="11469" xr:uid="{FB1BC03F-32E5-4615-A667-5A0676348A1A}"/>
    <cellStyle name="Comma 4 2 3" xfId="633" xr:uid="{08ADF071-85B6-4CE9-8CBB-398861995FE1}"/>
    <cellStyle name="Comma 4 2 3 10" xfId="7381" xr:uid="{D112B83A-870C-4F7E-AC56-C52504EB646D}"/>
    <cellStyle name="Comma 4 2 3 2" xfId="951" xr:uid="{4D946039-215F-4057-A805-EE9C44588B88}"/>
    <cellStyle name="Comma 4 2 3 2 2" xfId="3391" xr:uid="{38E12336-47F3-4534-8D01-C8B279BEB5EF}"/>
    <cellStyle name="Comma 4 2 3 2 2 2" xfId="16071" xr:uid="{3FA9B55B-06CC-4D01-95EB-7F13F0830CF7}"/>
    <cellStyle name="Comma 4 2 3 2 2 3" xfId="9735" xr:uid="{D78B040C-D463-4DDE-91CB-0D9C49578A7F}"/>
    <cellStyle name="Comma 4 2 3 2 3" xfId="5494" xr:uid="{DB93F41D-E7F4-4217-A32A-F5E31AC9E476}"/>
    <cellStyle name="Comma 4 2 3 2 3 2" xfId="18172" xr:uid="{D874C61D-0A95-446B-A33A-3819446B7168}"/>
    <cellStyle name="Comma 4 2 3 2 3 3" xfId="11836" xr:uid="{7DA711DE-0414-48DE-86AA-C3EFFFBAC38B}"/>
    <cellStyle name="Comma 4 2 3 2 4" xfId="14010" xr:uid="{74168DE9-7115-4A0D-8499-CE83FA432CB8}"/>
    <cellStyle name="Comma 4 2 3 2 5" xfId="7674" xr:uid="{B05DF573-6A5E-433F-A677-A4783525A639}"/>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3" xfId="10230" xr:uid="{7BAFAE23-37B5-4FBC-9C96-D5DEEAB32B0C}"/>
    <cellStyle name="Comma 4 2 3 4 3" xfId="6009" xr:uid="{F278D45A-1E68-4FFB-AEF7-5A38C2BC9AD9}"/>
    <cellStyle name="Comma 4 2 3 4 3 2" xfId="18687" xr:uid="{FA6DC79D-D25F-454D-83B5-BD38FF4CF3FA}"/>
    <cellStyle name="Comma 4 2 3 4 3 3" xfId="12351" xr:uid="{16AC746D-7693-4667-A52F-03B85F8710C9}"/>
    <cellStyle name="Comma 4 2 3 4 4" xfId="14505" xr:uid="{8BF74CA5-FB2A-4E13-A1D9-E5AA3BAE96CE}"/>
    <cellStyle name="Comma 4 2 3 4 5" xfId="8169" xr:uid="{5FF49A59-7873-41EC-9C5B-1F914B2F5E86}"/>
    <cellStyle name="Comma 4 2 3 5" xfId="2095" xr:uid="{22AD9BDD-44D5-407D-9C99-2281F1CA8543}"/>
    <cellStyle name="Comma 4 2 3 5 2" xfId="4194" xr:uid="{EE7F8BD7-9E55-4483-A158-FA47D26283EE}"/>
    <cellStyle name="Comma 4 2 3 5 2 2" xfId="16874" xr:uid="{DF306AE9-9F18-4445-B82A-291FE7B3CCEA}"/>
    <cellStyle name="Comma 4 2 3 5 2 3" xfId="10538" xr:uid="{CA570FA2-FA10-4386-8D5A-D18B53258DA6}"/>
    <cellStyle name="Comma 4 2 3 5 3" xfId="6358" xr:uid="{1E3EFE1A-3207-4D65-A2E7-247CED844F13}"/>
    <cellStyle name="Comma 4 2 3 5 3 2" xfId="19036" xr:uid="{C62703A9-8C08-464B-869E-4B0BD41E6D23}"/>
    <cellStyle name="Comma 4 2 3 5 3 3" xfId="12700" xr:uid="{0A7445D6-5010-433F-99E2-AB84467A93B6}"/>
    <cellStyle name="Comma 4 2 3 5 4" xfId="14813" xr:uid="{47AE05E9-977B-426E-8095-BBBF025102D0}"/>
    <cellStyle name="Comma 4 2 3 5 5" xfId="8477" xr:uid="{D1F47DD2-6003-4E44-BA3E-2E7580AF2EEF}"/>
    <cellStyle name="Comma 4 2 3 6" xfId="2405" xr:uid="{B6A06185-9C6D-42FE-A4ED-2C7776DDA895}"/>
    <cellStyle name="Comma 4 2 3 6 2" xfId="4502" xr:uid="{0316F4BF-1E48-471D-8507-F466C083DE94}"/>
    <cellStyle name="Comma 4 2 3 6 2 2" xfId="17182" xr:uid="{3EA118DD-4F33-42E7-A201-583DEB2CD0CB}"/>
    <cellStyle name="Comma 4 2 3 6 2 3" xfId="10846" xr:uid="{E3CE3EFF-82B7-4F5D-9157-94F3D7FAE818}"/>
    <cellStyle name="Comma 4 2 3 6 3" xfId="6666" xr:uid="{4D2D9809-B343-48DA-A784-7FA025AD6494}"/>
    <cellStyle name="Comma 4 2 3 6 3 2" xfId="19344" xr:uid="{969B20C9-62F0-46C0-B644-E52C4B99C2A3}"/>
    <cellStyle name="Comma 4 2 3 6 3 3" xfId="13008" xr:uid="{FBB70B19-7CCA-4C4B-BA5A-9510A7398974}"/>
    <cellStyle name="Comma 4 2 3 6 4" xfId="15121" xr:uid="{A0222FFA-8D0A-47AA-AE63-6C5222CD81A8}"/>
    <cellStyle name="Comma 4 2 3 6 5" xfId="8785" xr:uid="{175EF5E7-FB54-4354-9E5C-A686C67A4264}"/>
    <cellStyle name="Comma 4 2 3 7" xfId="3098" xr:uid="{B018FC98-5DCE-4C2C-84C3-272C59B28DB6}"/>
    <cellStyle name="Comma 4 2 3 7 2" xfId="15778" xr:uid="{9D028E86-8353-4D5D-B547-6545D24A6A65}"/>
    <cellStyle name="Comma 4 2 3 7 3" xfId="9442" xr:uid="{56A195E6-1A4B-4B13-BF1D-4CF99FAD6A49}"/>
    <cellStyle name="Comma 4 2 3 8" xfId="5197" xr:uid="{024703B6-7527-4385-B74D-A7A391DE7097}"/>
    <cellStyle name="Comma 4 2 3 8 2" xfId="17875" xr:uid="{42FF7C68-A9D3-4B8B-802A-72C29F20AB51}"/>
    <cellStyle name="Comma 4 2 3 8 3" xfId="11539" xr:uid="{D4C50D2A-9AE9-4BD4-A95B-D189909C4458}"/>
    <cellStyle name="Comma 4 2 3 9" xfId="13717" xr:uid="{A7F00EB1-DFED-4CF1-BFE1-EA29CE98B684}"/>
    <cellStyle name="Comma 4 2 4" xfId="762" xr:uid="{939E5743-6673-4ABA-A798-955A4690F8E5}"/>
    <cellStyle name="Comma 4 2 4 2" xfId="3210" xr:uid="{1A713379-E57D-4BA9-9A5F-D7F63B10E16F}"/>
    <cellStyle name="Comma 4 2 4 2 2" xfId="15890" xr:uid="{09AE9C2F-780D-45B8-9C7C-E6F5B4210F40}"/>
    <cellStyle name="Comma 4 2 4 2 3" xfId="9554" xr:uid="{3B17D82C-D03B-4A6C-AE40-EB8B68CA5A04}"/>
    <cellStyle name="Comma 4 2 4 3" xfId="5310" xr:uid="{716D57E8-DFDC-4F19-A56C-5696B646E1FF}"/>
    <cellStyle name="Comma 4 2 4 3 2" xfId="17988" xr:uid="{67925A74-1C6B-430E-AE5A-8CDDD58570A6}"/>
    <cellStyle name="Comma 4 2 4 3 3" xfId="11652" xr:uid="{734CF2EB-762C-42AD-84B1-799BE9E2DAA4}"/>
    <cellStyle name="Comma 4 2 4 4" xfId="13829" xr:uid="{76C91EB9-C65B-45F4-B343-8075E8899DB7}"/>
    <cellStyle name="Comma 4 2 4 5" xfId="7493" xr:uid="{A69A2E3A-0EC1-4526-8973-F9C6579C2711}"/>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3" xfId="10049" xr:uid="{B29B87DA-87A9-4E60-ACF2-15362B6AB8C6}"/>
    <cellStyle name="Comma 4 2 6 3" xfId="5828" xr:uid="{C14F1259-1FA0-4BDA-9EDA-FBEA4C19AF22}"/>
    <cellStyle name="Comma 4 2 6 3 2" xfId="18506" xr:uid="{A3DCB9BF-244C-49AB-BE0D-542AEE3EC7A8}"/>
    <cellStyle name="Comma 4 2 6 3 3" xfId="12170" xr:uid="{E7680DF8-5E19-4952-91DC-F79905AF152C}"/>
    <cellStyle name="Comma 4 2 6 4" xfId="14324" xr:uid="{884B9F25-C423-4CD3-A3D3-2365AE62346C}"/>
    <cellStyle name="Comma 4 2 6 5" xfId="7988" xr:uid="{0B2E314A-742C-4001-9303-AF53C8C11CC8}"/>
    <cellStyle name="Comma 4 2 7" xfId="1914" xr:uid="{DE9BB01B-BC43-4581-9DF1-24A3307255C6}"/>
    <cellStyle name="Comma 4 2 7 2" xfId="4013" xr:uid="{3F23E033-76E8-4432-A077-7CB4041F2FAE}"/>
    <cellStyle name="Comma 4 2 7 2 2" xfId="16693" xr:uid="{5784A7F6-80B9-4AD4-BD5B-C1718900DECF}"/>
    <cellStyle name="Comma 4 2 7 2 3" xfId="10357" xr:uid="{17DE916F-EA70-45FA-BD26-19E5051A8F4F}"/>
    <cellStyle name="Comma 4 2 7 3" xfId="6177" xr:uid="{3AC5BD79-99B2-4F42-B306-59B8D5BA8F39}"/>
    <cellStyle name="Comma 4 2 7 3 2" xfId="18855" xr:uid="{C7B916CD-0548-4B19-8948-3421D101A348}"/>
    <cellStyle name="Comma 4 2 7 3 3" xfId="12519" xr:uid="{B0912672-267E-4377-8C91-C20D435F3812}"/>
    <cellStyle name="Comma 4 2 7 4" xfId="14632" xr:uid="{AC0FC9DF-E8B6-4112-AB5E-48AA5FDF141A}"/>
    <cellStyle name="Comma 4 2 7 5" xfId="8296" xr:uid="{265B514E-C35D-4D37-A9F9-B3B2E84F4973}"/>
    <cellStyle name="Comma 4 2 8" xfId="2224" xr:uid="{BF40AD59-66C7-443D-B603-203AC5686460}"/>
    <cellStyle name="Comma 4 2 8 2" xfId="4321" xr:uid="{12836738-20D4-4B17-940E-98FF086ABEFC}"/>
    <cellStyle name="Comma 4 2 8 2 2" xfId="17001" xr:uid="{267CB097-6D50-4313-A25A-A5827E3F8730}"/>
    <cellStyle name="Comma 4 2 8 2 3" xfId="10665" xr:uid="{11D88977-E6C9-43EB-8CC3-BADE59CB354E}"/>
    <cellStyle name="Comma 4 2 8 3" xfId="6485" xr:uid="{F9DED01F-89B2-4CFA-AC32-9A000A31A5D7}"/>
    <cellStyle name="Comma 4 2 8 3 2" xfId="19163" xr:uid="{C7250C50-7454-4A79-807A-63B4EEF51A3A}"/>
    <cellStyle name="Comma 4 2 8 3 3" xfId="12827" xr:uid="{96DCBBA1-8DF8-40CD-ACF4-42E1E251CFBC}"/>
    <cellStyle name="Comma 4 2 8 4" xfId="14940" xr:uid="{27E12033-FFA9-4AF9-916B-CE25CC850D3B}"/>
    <cellStyle name="Comma 4 2 8 5" xfId="8604" xr:uid="{85F1CF98-BF29-4FFF-8CAE-B675A1904FC8}"/>
    <cellStyle name="Comma 4 2 9" xfId="2974" xr:uid="{B89D1958-96CA-48F5-A91B-3EBACE512965}"/>
    <cellStyle name="Comma 4 2 9 2" xfId="15654" xr:uid="{B96E87A9-23A5-427F-B584-CD14E609F5DD}"/>
    <cellStyle name="Comma 4 2 9 3" xfId="9318" xr:uid="{878FE3AC-95C7-4D35-9AB3-2BBC6AB4F216}"/>
    <cellStyle name="Comma 4 3" xfId="335" xr:uid="{9E67F1E9-6C18-4AE1-B600-907ADC964CFE}"/>
    <cellStyle name="Comma 4 3 10" xfId="5061" xr:uid="{0BC556A2-36FE-4A22-A9E1-04506B647E64}"/>
    <cellStyle name="Comma 4 3 10 2" xfId="17741" xr:uid="{396A8F64-A367-455F-84AC-C2E36008148E}"/>
    <cellStyle name="Comma 4 3 10 3" xfId="11405" xr:uid="{F6A0FF21-D85E-49E8-9A4D-4D1630B07CFD}"/>
    <cellStyle name="Comma 4 3 11" xfId="13600" xr:uid="{C5337F9B-C579-4295-B413-6268D68FAA6E}"/>
    <cellStyle name="Comma 4 3 12" xfId="7264" xr:uid="{F1AFEDE6-3CAA-4409-B40E-FC6420F1D357}"/>
    <cellStyle name="Comma 4 3 2" xfId="551" xr:uid="{6DDA47EC-B1DA-4B05-8AEF-B76710737752}"/>
    <cellStyle name="Comma 4 3 2 10" xfId="13656" xr:uid="{2D41F542-D7DF-462E-ACC0-5B1EB265F750}"/>
    <cellStyle name="Comma 4 3 2 11" xfId="7320" xr:uid="{26E69C80-F2D0-42A8-B4C5-C51BF530A6E5}"/>
    <cellStyle name="Comma 4 3 2 2" xfId="700" xr:uid="{ADCFF896-BF3F-4475-A5BF-47167D2E85BD}"/>
    <cellStyle name="Comma 4 3 2 2 10" xfId="7442" xr:uid="{FD8ECFB6-2E23-4410-8548-D29E7F0DA698}"/>
    <cellStyle name="Comma 4 3 2 2 2" xfId="1012" xr:uid="{E224233F-5C11-447C-92B4-CF90F474CBF6}"/>
    <cellStyle name="Comma 4 3 2 2 2 2" xfId="3452" xr:uid="{D9254E41-45AA-41DD-B1AF-AFA3D5570818}"/>
    <cellStyle name="Comma 4 3 2 2 2 2 2" xfId="16132" xr:uid="{7A62EBF1-8952-4E04-A747-A14FC41F8DD3}"/>
    <cellStyle name="Comma 4 3 2 2 2 2 3" xfId="9796" xr:uid="{C0BE2A50-2B45-45BD-9AEB-B40FBA4AB3EF}"/>
    <cellStyle name="Comma 4 3 2 2 2 3" xfId="5555" xr:uid="{5676F109-39DF-41E7-8835-743F775EE0DB}"/>
    <cellStyle name="Comma 4 3 2 2 2 3 2" xfId="18233" xr:uid="{12A84DB9-5796-411E-B99D-A702A5FA8165}"/>
    <cellStyle name="Comma 4 3 2 2 2 3 3" xfId="11897" xr:uid="{E6767432-A3E4-409E-98C8-30264C2558F0}"/>
    <cellStyle name="Comma 4 3 2 2 2 4" xfId="14071" xr:uid="{E341A434-27F3-4F98-8FEB-07A164319E8E}"/>
    <cellStyle name="Comma 4 3 2 2 2 5" xfId="7735" xr:uid="{426DEF02-D9DE-4BD1-8FA1-1E7E55D5D017}"/>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3" xfId="10291" xr:uid="{3B0F25C6-4711-46AA-84D1-562C2B5E81D0}"/>
    <cellStyle name="Comma 4 3 2 2 4 3" xfId="6070" xr:uid="{0B89FD6C-6E2C-42A0-BEEC-2C385D7F7C5D}"/>
    <cellStyle name="Comma 4 3 2 2 4 3 2" xfId="18748" xr:uid="{743B2B79-80A1-445F-B827-3665B80C028D}"/>
    <cellStyle name="Comma 4 3 2 2 4 3 3" xfId="12412" xr:uid="{5D40B2D2-E649-408A-B8DD-0A4622516CBF}"/>
    <cellStyle name="Comma 4 3 2 2 4 4" xfId="14566" xr:uid="{04D18D01-2813-4BCC-AC02-F3AB7E49B255}"/>
    <cellStyle name="Comma 4 3 2 2 4 5" xfId="8230" xr:uid="{1FD269B7-35E9-459B-8B2F-5F9E31672DAB}"/>
    <cellStyle name="Comma 4 3 2 2 5" xfId="2156" xr:uid="{F2A7EA6F-56D2-47C1-B98C-A50E4C60BF2D}"/>
    <cellStyle name="Comma 4 3 2 2 5 2" xfId="4255" xr:uid="{08192E96-593E-4B46-BC95-FBC3C0391B91}"/>
    <cellStyle name="Comma 4 3 2 2 5 2 2" xfId="16935" xr:uid="{62B527AA-6691-45F6-B852-D1A47DFBE2FC}"/>
    <cellStyle name="Comma 4 3 2 2 5 2 3" xfId="10599" xr:uid="{9A916063-288E-44B7-8463-CDEF6FAB02BF}"/>
    <cellStyle name="Comma 4 3 2 2 5 3" xfId="6419" xr:uid="{FB204B2B-1FFB-48FC-B2ED-0AC6007A8FA8}"/>
    <cellStyle name="Comma 4 3 2 2 5 3 2" xfId="19097" xr:uid="{118FD9CC-7BE0-446C-B9FC-000B0B26106D}"/>
    <cellStyle name="Comma 4 3 2 2 5 3 3" xfId="12761" xr:uid="{FDD15589-A4C8-43F1-BA5A-DD192D83FB53}"/>
    <cellStyle name="Comma 4 3 2 2 5 4" xfId="14874" xr:uid="{41046853-0971-4A11-890C-4C1E8FBBCC4E}"/>
    <cellStyle name="Comma 4 3 2 2 5 5" xfId="8538" xr:uid="{4F47297E-FF53-483C-BB0F-72141102B34B}"/>
    <cellStyle name="Comma 4 3 2 2 6" xfId="2466" xr:uid="{3C373D1A-53EC-45FA-BA17-6D32A947E006}"/>
    <cellStyle name="Comma 4 3 2 2 6 2" xfId="4563" xr:uid="{B1315102-9F3B-47C3-AD05-DADD38D82AD1}"/>
    <cellStyle name="Comma 4 3 2 2 6 2 2" xfId="17243" xr:uid="{61DDF7A6-436E-4298-AD4E-7B12E7612F5A}"/>
    <cellStyle name="Comma 4 3 2 2 6 2 3" xfId="10907" xr:uid="{3B126C16-E986-4B0E-8B5B-C1BED5F15AFC}"/>
    <cellStyle name="Comma 4 3 2 2 6 3" xfId="6727" xr:uid="{ACF10DDB-A36E-464E-BB0E-1CDAD1A9EA8C}"/>
    <cellStyle name="Comma 4 3 2 2 6 3 2" xfId="19405" xr:uid="{82DB9246-0283-4537-802E-508D6D736DA4}"/>
    <cellStyle name="Comma 4 3 2 2 6 3 3" xfId="13069" xr:uid="{50489713-707A-4FD7-AF8E-91A994AC426D}"/>
    <cellStyle name="Comma 4 3 2 2 6 4" xfId="15182" xr:uid="{8375777A-1913-4F28-9434-0CCCA6DBE8DB}"/>
    <cellStyle name="Comma 4 3 2 2 6 5" xfId="8846" xr:uid="{263046E8-3B4A-43DB-ACCE-EAE54A54902D}"/>
    <cellStyle name="Comma 4 3 2 2 7" xfId="3159" xr:uid="{F1C0BB2D-87B3-4D94-A429-DBAFFC02E66C}"/>
    <cellStyle name="Comma 4 3 2 2 7 2" xfId="15839" xr:uid="{4AB1FA39-154B-4B5D-9869-E2D91B9350FA}"/>
    <cellStyle name="Comma 4 3 2 2 7 3" xfId="9503" xr:uid="{528D3F0A-A73C-4216-84A8-6C47059A89A7}"/>
    <cellStyle name="Comma 4 3 2 2 8" xfId="5259" xr:uid="{34AD41DD-B782-4F5E-844C-5E6809BF5BD3}"/>
    <cellStyle name="Comma 4 3 2 2 8 2" xfId="17937" xr:uid="{95D71060-6114-4A32-8387-AE7F95065C4F}"/>
    <cellStyle name="Comma 4 3 2 2 8 3" xfId="11601" xr:uid="{5B6B14C5-41A4-4786-BA1C-2CEDF0CE09B8}"/>
    <cellStyle name="Comma 4 3 2 2 9" xfId="13778" xr:uid="{3B72C3B5-297A-459A-B4C1-072CEE123736}"/>
    <cellStyle name="Comma 4 3 2 3" xfId="823" xr:uid="{9E6159E0-2EB2-4339-ACCF-CACB9F2BC875}"/>
    <cellStyle name="Comma 4 3 2 3 2" xfId="3271" xr:uid="{67676213-C7F5-4653-8903-8C85455FDA90}"/>
    <cellStyle name="Comma 4 3 2 3 2 2" xfId="15951" xr:uid="{70DE5540-FAA7-4CA2-BF27-2BDE2523BE13}"/>
    <cellStyle name="Comma 4 3 2 3 2 3" xfId="9615" xr:uid="{6DB9E5AF-6AA6-48DF-ACF2-D3D52298A9E2}"/>
    <cellStyle name="Comma 4 3 2 3 3" xfId="5371" xr:uid="{B1CAC6F0-6835-464F-8F98-76FDE3EA1265}"/>
    <cellStyle name="Comma 4 3 2 3 3 2" xfId="18049" xr:uid="{98605DB4-8295-424B-BF32-BB30D57768D8}"/>
    <cellStyle name="Comma 4 3 2 3 3 3" xfId="11713" xr:uid="{D286894C-C299-4F69-87E0-021FC98E8752}"/>
    <cellStyle name="Comma 4 3 2 3 4" xfId="13890" xr:uid="{790163F1-96C2-4BB9-B0E1-7A81922A258A}"/>
    <cellStyle name="Comma 4 3 2 3 5" xfId="7554" xr:uid="{2665245D-22F7-49D5-9C48-422A56C7D862}"/>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3" xfId="10110" xr:uid="{1B312E3B-4789-4D18-9B1A-574ECA080849}"/>
    <cellStyle name="Comma 4 3 2 5 3" xfId="5889" xr:uid="{4D88FAF6-0A2F-45CC-B573-EBC04C7F7F76}"/>
    <cellStyle name="Comma 4 3 2 5 3 2" xfId="18567" xr:uid="{D0EABE64-B8A2-471C-84B2-8728E026B151}"/>
    <cellStyle name="Comma 4 3 2 5 3 3" xfId="12231" xr:uid="{6F126DED-525E-4D65-82DB-F82AA61EA0DF}"/>
    <cellStyle name="Comma 4 3 2 5 4" xfId="14385" xr:uid="{6287181F-81B1-4C60-BC00-50DD1B72C273}"/>
    <cellStyle name="Comma 4 3 2 5 5" xfId="8049" xr:uid="{00EF0D9C-DEA8-48E6-A28C-BFC107327F27}"/>
    <cellStyle name="Comma 4 3 2 6" xfId="1975" xr:uid="{A0019837-7775-4174-A985-D64CFDF93C66}"/>
    <cellStyle name="Comma 4 3 2 6 2" xfId="4074" xr:uid="{8B4756AA-3CD0-4888-85B4-E18B90682AAF}"/>
    <cellStyle name="Comma 4 3 2 6 2 2" xfId="16754" xr:uid="{0331EF86-27BD-4DCC-B4DB-02493A267DD0}"/>
    <cellStyle name="Comma 4 3 2 6 2 3" xfId="10418" xr:uid="{F898DAF7-0D01-4AA8-AD56-1362361B08C4}"/>
    <cellStyle name="Comma 4 3 2 6 3" xfId="6238" xr:uid="{98245705-87E1-4BD4-AAB3-0BE88D23312F}"/>
    <cellStyle name="Comma 4 3 2 6 3 2" xfId="18916" xr:uid="{96088096-362F-4EB9-88A5-781BCD92FC98}"/>
    <cellStyle name="Comma 4 3 2 6 3 3" xfId="12580" xr:uid="{4F62F8AD-5727-4F7F-B296-BF23735D4B6C}"/>
    <cellStyle name="Comma 4 3 2 6 4" xfId="14693" xr:uid="{3CB79FD3-6F4F-4527-AEA0-04730701F3D5}"/>
    <cellStyle name="Comma 4 3 2 6 5" xfId="8357" xr:uid="{265F032D-4CD0-452A-8109-A2BF63354B45}"/>
    <cellStyle name="Comma 4 3 2 7" xfId="2285" xr:uid="{A644CC90-8E3A-48B5-8DFC-88E8AA3ECD61}"/>
    <cellStyle name="Comma 4 3 2 7 2" xfId="4382" xr:uid="{5DCFC359-D880-4EBD-91EB-AB68682AFA23}"/>
    <cellStyle name="Comma 4 3 2 7 2 2" xfId="17062" xr:uid="{E10C27A2-FC46-4753-9D94-84F126D2AF0D}"/>
    <cellStyle name="Comma 4 3 2 7 2 3" xfId="10726" xr:uid="{2E317AB7-5D5C-4560-BFCD-4C7F150E8A7B}"/>
    <cellStyle name="Comma 4 3 2 7 3" xfId="6546" xr:uid="{72F32A85-0438-4564-AD69-5D909226B6BF}"/>
    <cellStyle name="Comma 4 3 2 7 3 2" xfId="19224" xr:uid="{62A2897A-A897-40A6-8FF3-7C113ECE8974}"/>
    <cellStyle name="Comma 4 3 2 7 3 3" xfId="12888" xr:uid="{0D8FAB8C-6222-4284-A365-2CD14AD680E5}"/>
    <cellStyle name="Comma 4 3 2 7 4" xfId="15001" xr:uid="{306E4E26-9B98-4E66-BEBB-9651C38CE439}"/>
    <cellStyle name="Comma 4 3 2 7 5" xfId="8665" xr:uid="{7E01CC48-1971-4E88-8E9A-71E166C6C8D5}"/>
    <cellStyle name="Comma 4 3 2 8" xfId="3037" xr:uid="{77F3A6A7-47EB-464A-8813-B55F83C0EAE1}"/>
    <cellStyle name="Comma 4 3 2 8 2" xfId="15717" xr:uid="{7175D6E4-4DD1-40F0-A106-5CBBDA369C0A}"/>
    <cellStyle name="Comma 4 3 2 8 3" xfId="9381" xr:uid="{2364ED3D-1C6E-402F-9ACB-E7BB910C24C1}"/>
    <cellStyle name="Comma 4 3 2 9" xfId="5134" xr:uid="{8E9279CB-AE73-4C9F-B157-BA74B1BBF6AC}"/>
    <cellStyle name="Comma 4 3 2 9 2" xfId="17812" xr:uid="{7504DFB5-769F-4301-BCEB-A8FBAD3FF845}"/>
    <cellStyle name="Comma 4 3 2 9 3" xfId="11476" xr:uid="{9706ABC4-D315-4A6A-AE00-4CD6060581DE}"/>
    <cellStyle name="Comma 4 3 3" xfId="640" xr:uid="{2E8B30C1-4006-485E-A818-74E70A1730D0}"/>
    <cellStyle name="Comma 4 3 3 10" xfId="7388" xr:uid="{4393D013-764C-4222-977D-216FC04C825D}"/>
    <cellStyle name="Comma 4 3 3 2" xfId="958" xr:uid="{C2584F8A-F960-4990-ABE7-72C92F893B85}"/>
    <cellStyle name="Comma 4 3 3 2 2" xfId="3398" xr:uid="{A925A3D2-A063-48D3-BFB9-31D2E912C20E}"/>
    <cellStyle name="Comma 4 3 3 2 2 2" xfId="16078" xr:uid="{6F19C3E7-627C-4E09-A6A8-61A25D2F8DCF}"/>
    <cellStyle name="Comma 4 3 3 2 2 3" xfId="9742" xr:uid="{12ECBD43-D4F5-443D-B38F-8D8D2DD9F5BA}"/>
    <cellStyle name="Comma 4 3 3 2 3" xfId="5501" xr:uid="{4ED5A8E9-F32C-4EED-8D2F-F607137EB9D5}"/>
    <cellStyle name="Comma 4 3 3 2 3 2" xfId="18179" xr:uid="{3262ACFB-537F-4261-9900-8EA05A46A5AF}"/>
    <cellStyle name="Comma 4 3 3 2 3 3" xfId="11843" xr:uid="{A14DE01B-4130-449F-BEAD-709659F2201A}"/>
    <cellStyle name="Comma 4 3 3 2 4" xfId="14017" xr:uid="{52938342-8440-4CFC-8BEC-EEB35C6407BD}"/>
    <cellStyle name="Comma 4 3 3 2 5" xfId="7681" xr:uid="{69911626-5FEB-45F8-A3D2-7A15E88CFA4D}"/>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3" xfId="10237" xr:uid="{9F59C5C1-8AA4-42BA-97AA-5224CA5E259C}"/>
    <cellStyle name="Comma 4 3 3 4 3" xfId="6016" xr:uid="{7A78E494-AF78-4953-AF95-67406755B248}"/>
    <cellStyle name="Comma 4 3 3 4 3 2" xfId="18694" xr:uid="{6CB149C9-D7E0-4130-A3B2-935F860C886C}"/>
    <cellStyle name="Comma 4 3 3 4 3 3" xfId="12358" xr:uid="{8E5D4AFB-513F-44C2-8C41-0966FFCE7EE7}"/>
    <cellStyle name="Comma 4 3 3 4 4" xfId="14512" xr:uid="{443CB7F7-AA33-4177-9B65-6C520E6C46AA}"/>
    <cellStyle name="Comma 4 3 3 4 5" xfId="8176" xr:uid="{94C6F4FA-0D7F-41D3-92FE-C95D7C2F55E7}"/>
    <cellStyle name="Comma 4 3 3 5" xfId="2102" xr:uid="{06F5FB8B-7B47-4594-AC7F-7C5A51B7AAA2}"/>
    <cellStyle name="Comma 4 3 3 5 2" xfId="4201" xr:uid="{A37F9B63-2E27-4EC6-96B4-2798F25DB36E}"/>
    <cellStyle name="Comma 4 3 3 5 2 2" xfId="16881" xr:uid="{DEFCC496-CD98-47FB-8A43-CBC9A4E6EDFA}"/>
    <cellStyle name="Comma 4 3 3 5 2 3" xfId="10545" xr:uid="{8A3B3903-0A73-4E17-88BE-36BD4C0C2D44}"/>
    <cellStyle name="Comma 4 3 3 5 3" xfId="6365" xr:uid="{E6979DAA-3AA2-49FD-8363-FADFF23CC1F9}"/>
    <cellStyle name="Comma 4 3 3 5 3 2" xfId="19043" xr:uid="{B58B47E1-EB38-4295-B4D1-3485E8A356E0}"/>
    <cellStyle name="Comma 4 3 3 5 3 3" xfId="12707" xr:uid="{D54E7521-B437-45B4-A51D-01D810029F96}"/>
    <cellStyle name="Comma 4 3 3 5 4" xfId="14820" xr:uid="{BF03B795-A37D-4F5F-A653-6222E4579B5F}"/>
    <cellStyle name="Comma 4 3 3 5 5" xfId="8484" xr:uid="{3EEA1A3C-FD35-4166-8FA3-B6DFE5E6B794}"/>
    <cellStyle name="Comma 4 3 3 6" xfId="2412" xr:uid="{4D8970B4-68BE-4A76-B509-6C0B4067D6BE}"/>
    <cellStyle name="Comma 4 3 3 6 2" xfId="4509" xr:uid="{2DB62355-EE72-488D-AF0C-216AED0AF0D7}"/>
    <cellStyle name="Comma 4 3 3 6 2 2" xfId="17189" xr:uid="{27F0CFA0-1B59-4BE7-B000-B8B4185FE775}"/>
    <cellStyle name="Comma 4 3 3 6 2 3" xfId="10853" xr:uid="{2403BBB3-ABC5-4078-A1DC-770FC70DADB7}"/>
    <cellStyle name="Comma 4 3 3 6 3" xfId="6673" xr:uid="{5E68C5DE-C25C-43AC-A12B-1CB89C959F18}"/>
    <cellStyle name="Comma 4 3 3 6 3 2" xfId="19351" xr:uid="{9B19F857-8E44-441B-83EE-6995E1545AAD}"/>
    <cellStyle name="Comma 4 3 3 6 3 3" xfId="13015" xr:uid="{02EEF731-6DA0-434E-9E1C-42519D93CB26}"/>
    <cellStyle name="Comma 4 3 3 6 4" xfId="15128" xr:uid="{7984A3AB-AC06-42E3-8CD3-EF56E2462859}"/>
    <cellStyle name="Comma 4 3 3 6 5" xfId="8792" xr:uid="{9221F882-983B-4AE8-BB61-2FBC436F2C5A}"/>
    <cellStyle name="Comma 4 3 3 7" xfId="3105" xr:uid="{6FC21CD0-9930-4157-A4DA-D7BEA41D5C83}"/>
    <cellStyle name="Comma 4 3 3 7 2" xfId="15785" xr:uid="{0219CC80-B1EF-452B-8E4C-FCCC937A2D07}"/>
    <cellStyle name="Comma 4 3 3 7 3" xfId="9449" xr:uid="{62EBBC27-5BDE-4FF5-8322-CA3ACC60DE27}"/>
    <cellStyle name="Comma 4 3 3 8" xfId="5204" xr:uid="{D2640BE7-F54B-4168-A72C-14AFE8EEBF7B}"/>
    <cellStyle name="Comma 4 3 3 8 2" xfId="17882" xr:uid="{E1A39066-2EA4-47AE-91F8-61F857B38B93}"/>
    <cellStyle name="Comma 4 3 3 8 3" xfId="11546" xr:uid="{FDD79F54-5687-4F1C-98EB-D6E285EC21DD}"/>
    <cellStyle name="Comma 4 3 3 9" xfId="13724" xr:uid="{B3DDC280-6B2D-4B1B-A620-FAB8A005C586}"/>
    <cellStyle name="Comma 4 3 4" xfId="769" xr:uid="{828154AF-28EC-4F0C-A426-854513E89897}"/>
    <cellStyle name="Comma 4 3 4 2" xfId="3217" xr:uid="{9F7528B8-0B9E-4987-A733-E05EB0752FDB}"/>
    <cellStyle name="Comma 4 3 4 2 2" xfId="15897" xr:uid="{03548FEC-CFCF-4CE8-84FF-9C930B643CBF}"/>
    <cellStyle name="Comma 4 3 4 2 3" xfId="9561" xr:uid="{77353749-A8DB-4D89-8273-06843945A5CB}"/>
    <cellStyle name="Comma 4 3 4 3" xfId="5317" xr:uid="{F0D16CBC-3C66-403D-93EE-97684A34D4BA}"/>
    <cellStyle name="Comma 4 3 4 3 2" xfId="17995" xr:uid="{EA38EBF3-4159-4C7C-8FB5-DB4447CC22C3}"/>
    <cellStyle name="Comma 4 3 4 3 3" xfId="11659" xr:uid="{91895C12-FB89-4692-A1DE-508037A2F953}"/>
    <cellStyle name="Comma 4 3 4 4" xfId="13836" xr:uid="{AF7048D9-7F21-4853-BF1E-3CBBC04D3020}"/>
    <cellStyle name="Comma 4 3 4 5" xfId="7500" xr:uid="{3A76C89E-4E85-4926-B991-2AF1C13E5EC6}"/>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3" xfId="10056" xr:uid="{B630A6AB-62FA-479F-B932-5464D14EF06C}"/>
    <cellStyle name="Comma 4 3 6 3" xfId="5835" xr:uid="{C1BC22B5-C88C-49D7-BD67-463296A485C7}"/>
    <cellStyle name="Comma 4 3 6 3 2" xfId="18513" xr:uid="{0851D835-87E5-4875-BD05-B8D325153D4D}"/>
    <cellStyle name="Comma 4 3 6 3 3" xfId="12177" xr:uid="{6C08F3D7-E21F-4685-A5EF-49F137544D9B}"/>
    <cellStyle name="Comma 4 3 6 4" xfId="14331" xr:uid="{9EDF25A1-7644-4B5B-8B19-E53E6E38DC16}"/>
    <cellStyle name="Comma 4 3 6 5" xfId="7995" xr:uid="{E39C892A-89CE-4734-88E0-8F9F8A55A8CC}"/>
    <cellStyle name="Comma 4 3 7" xfId="1921" xr:uid="{E04324DB-4034-470C-8296-53F62B3D612A}"/>
    <cellStyle name="Comma 4 3 7 2" xfId="4020" xr:uid="{A8488FB9-04B4-46C7-9E59-C28E3EC5B76F}"/>
    <cellStyle name="Comma 4 3 7 2 2" xfId="16700" xr:uid="{A2631124-0238-4658-8C9D-80352475D64F}"/>
    <cellStyle name="Comma 4 3 7 2 3" xfId="10364" xr:uid="{F3C69005-A44B-469D-A9FB-0B8B28B28915}"/>
    <cellStyle name="Comma 4 3 7 3" xfId="6184" xr:uid="{15735BDE-91E4-4FD6-9A66-A80D7EFDDE1F}"/>
    <cellStyle name="Comma 4 3 7 3 2" xfId="18862" xr:uid="{F0B35173-2696-4A77-A99C-0330993D8C0A}"/>
    <cellStyle name="Comma 4 3 7 3 3" xfId="12526" xr:uid="{1B73F4F8-A5C8-4B36-92EF-FD4F12A33E77}"/>
    <cellStyle name="Comma 4 3 7 4" xfId="14639" xr:uid="{EF83E026-6BA3-441C-9C02-0BB2656AB899}"/>
    <cellStyle name="Comma 4 3 7 5" xfId="8303" xr:uid="{CD587F9C-2E05-401B-8977-72C6773DDD85}"/>
    <cellStyle name="Comma 4 3 8" xfId="2231" xr:uid="{F3EAB0D5-DC0A-494B-8E64-5B8A442BDC8F}"/>
    <cellStyle name="Comma 4 3 8 2" xfId="4328" xr:uid="{2008F328-7DCA-4563-B8D6-A5EA31C36A9B}"/>
    <cellStyle name="Comma 4 3 8 2 2" xfId="17008" xr:uid="{74A6E458-3E4F-4B7B-868E-2705E260C48D}"/>
    <cellStyle name="Comma 4 3 8 2 3" xfId="10672" xr:uid="{1D855F59-16D2-4D89-A0C4-207439C45E56}"/>
    <cellStyle name="Comma 4 3 8 3" xfId="6492" xr:uid="{EC71B123-C4F2-41DD-856C-E19F4A9AA442}"/>
    <cellStyle name="Comma 4 3 8 3 2" xfId="19170" xr:uid="{F2F4D4DC-2E7A-4089-8073-10DFCDAA273B}"/>
    <cellStyle name="Comma 4 3 8 3 3" xfId="12834" xr:uid="{4AF62E00-21CA-4248-8371-64B633BD6CF6}"/>
    <cellStyle name="Comma 4 3 8 4" xfId="14947" xr:uid="{8E32891B-A375-4308-A722-4437D934B960}"/>
    <cellStyle name="Comma 4 3 8 5" xfId="8611" xr:uid="{9DC15C98-C54C-413D-8F49-2FAF2C005AE4}"/>
    <cellStyle name="Comma 4 3 9" xfId="2981" xr:uid="{8D6CE2AB-8C4E-4121-8B89-28E345260C74}"/>
    <cellStyle name="Comma 4 3 9 2" xfId="15661" xr:uid="{9BE8EDAE-240B-42BF-A713-9592770EE2F6}"/>
    <cellStyle name="Comma 4 3 9 3" xfId="9325" xr:uid="{1F24C57E-844D-4055-ACA7-666D964A63E5}"/>
    <cellStyle name="Comma 4 4" xfId="348" xr:uid="{2B7582EC-10DA-4E5D-8ECB-EE05BED7065C}"/>
    <cellStyle name="Comma 4 4 10" xfId="5071" xr:uid="{4EDFA473-A01C-485B-B260-046805640007}"/>
    <cellStyle name="Comma 4 4 10 2" xfId="17751" xr:uid="{53D2790E-B62F-485D-B6EF-FDEDAFD88A59}"/>
    <cellStyle name="Comma 4 4 10 3" xfId="11415" xr:uid="{1A9F6AE8-975C-4F82-8DA5-57EBE18F166A}"/>
    <cellStyle name="Comma 4 4 11" xfId="13610" xr:uid="{3A07013F-5A64-4AA6-A67A-7EDBE6347C04}"/>
    <cellStyle name="Comma 4 4 12" xfId="7274" xr:uid="{12B6875A-DD56-4358-B194-43BD9F7F51D1}"/>
    <cellStyle name="Comma 4 4 2" xfId="561" xr:uid="{4BB653B6-39F4-4400-901D-FE28442D6F74}"/>
    <cellStyle name="Comma 4 4 2 10" xfId="13666" xr:uid="{09F247AB-F71F-4251-A9AA-AB511EF1D424}"/>
    <cellStyle name="Comma 4 4 2 11" xfId="7330" xr:uid="{C46BFD80-3C49-4671-B92A-59DC280EB842}"/>
    <cellStyle name="Comma 4 4 2 2" xfId="710" xr:uid="{200210E2-2A90-4D62-9224-81AC2BF100B3}"/>
    <cellStyle name="Comma 4 4 2 2 10" xfId="7452" xr:uid="{1CC02F38-B5CB-4339-BF92-18FC190E62D2}"/>
    <cellStyle name="Comma 4 4 2 2 2" xfId="1022" xr:uid="{7C03016B-58FC-4E33-8BA7-156165140694}"/>
    <cellStyle name="Comma 4 4 2 2 2 2" xfId="3462" xr:uid="{5D6F25EC-F008-44A7-8DDE-E435B9DB7031}"/>
    <cellStyle name="Comma 4 4 2 2 2 2 2" xfId="16142" xr:uid="{7139D279-B526-4FA9-961D-5528A832B44D}"/>
    <cellStyle name="Comma 4 4 2 2 2 2 3" xfId="9806" xr:uid="{A736991A-9950-43BF-A54B-D300C9107BBD}"/>
    <cellStyle name="Comma 4 4 2 2 2 3" xfId="5565" xr:uid="{1FAD8FA7-0FB3-4365-BC61-890C3614A779}"/>
    <cellStyle name="Comma 4 4 2 2 2 3 2" xfId="18243" xr:uid="{3AF9DFC6-490D-4DFB-B99B-3D758D02899A}"/>
    <cellStyle name="Comma 4 4 2 2 2 3 3" xfId="11907" xr:uid="{9ACB426B-8F85-4844-9480-C344DDF91186}"/>
    <cellStyle name="Comma 4 4 2 2 2 4" xfId="14081" xr:uid="{860509AF-361D-442D-A7D2-BA734DD018A5}"/>
    <cellStyle name="Comma 4 4 2 2 2 5" xfId="7745" xr:uid="{D6107D67-790F-4B08-AFA4-A1349593846D}"/>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3" xfId="10301" xr:uid="{E0F1071A-2FB1-4562-930B-D07F98651FBC}"/>
    <cellStyle name="Comma 4 4 2 2 4 3" xfId="6080" xr:uid="{8EB81739-F8BC-49A6-A890-7DF6A4673F1A}"/>
    <cellStyle name="Comma 4 4 2 2 4 3 2" xfId="18758" xr:uid="{05882C58-D0E5-45AF-B4E3-CD811C0BD565}"/>
    <cellStyle name="Comma 4 4 2 2 4 3 3" xfId="12422" xr:uid="{206EDFC3-8440-4BB8-898A-5689AC492B5A}"/>
    <cellStyle name="Comma 4 4 2 2 4 4" xfId="14576" xr:uid="{1BF3AE50-35DA-4E5F-A910-704802D75B98}"/>
    <cellStyle name="Comma 4 4 2 2 4 5" xfId="8240" xr:uid="{24A46B6F-3CD2-49C1-9155-5C5DA2015478}"/>
    <cellStyle name="Comma 4 4 2 2 5" xfId="2166" xr:uid="{E326D498-5981-41A5-8B87-19AA91EF8536}"/>
    <cellStyle name="Comma 4 4 2 2 5 2" xfId="4265" xr:uid="{C7A6BF33-45C2-4838-98C4-272997CD2BBE}"/>
    <cellStyle name="Comma 4 4 2 2 5 2 2" xfId="16945" xr:uid="{916778D4-0D1C-4235-AB64-56992D68EC5A}"/>
    <cellStyle name="Comma 4 4 2 2 5 2 3" xfId="10609" xr:uid="{FD5D2858-8FF1-45AA-89E7-21E2FEB2A0F7}"/>
    <cellStyle name="Comma 4 4 2 2 5 3" xfId="6429" xr:uid="{9DE396D6-41CB-4140-9333-6EF6614A2F91}"/>
    <cellStyle name="Comma 4 4 2 2 5 3 2" xfId="19107" xr:uid="{3B3AF310-0E4E-4159-8183-9DC20BFC2397}"/>
    <cellStyle name="Comma 4 4 2 2 5 3 3" xfId="12771" xr:uid="{D6B95C7C-3102-4269-AC70-6C38B20E07B7}"/>
    <cellStyle name="Comma 4 4 2 2 5 4" xfId="14884" xr:uid="{8BE2C3E3-67CD-4D81-94D9-1894D778820E}"/>
    <cellStyle name="Comma 4 4 2 2 5 5" xfId="8548" xr:uid="{DBF9A541-5AA3-4C46-9BB0-C8F451226324}"/>
    <cellStyle name="Comma 4 4 2 2 6" xfId="2476" xr:uid="{D1AAC087-E626-4648-BB7C-49A60E3F585B}"/>
    <cellStyle name="Comma 4 4 2 2 6 2" xfId="4573" xr:uid="{481B35F5-20EC-4706-8333-5E8843B73CE2}"/>
    <cellStyle name="Comma 4 4 2 2 6 2 2" xfId="17253" xr:uid="{A79E0F01-9492-44B3-A96C-01F80199AFCB}"/>
    <cellStyle name="Comma 4 4 2 2 6 2 3" xfId="10917" xr:uid="{973BC7AA-C23D-4089-BB93-838981050478}"/>
    <cellStyle name="Comma 4 4 2 2 6 3" xfId="6737" xr:uid="{08598DD3-F7EB-469C-9E3C-5AF3E6025FE5}"/>
    <cellStyle name="Comma 4 4 2 2 6 3 2" xfId="19415" xr:uid="{075CB352-A547-437D-9F46-4DBFEFADB13C}"/>
    <cellStyle name="Comma 4 4 2 2 6 3 3" xfId="13079" xr:uid="{5769E5D8-486F-41B3-9FD4-FA0D8C638C52}"/>
    <cellStyle name="Comma 4 4 2 2 6 4" xfId="15192" xr:uid="{883F599E-0066-42CE-BD2A-3FEABCB53A96}"/>
    <cellStyle name="Comma 4 4 2 2 6 5" xfId="8856" xr:uid="{B4A5C92B-BB40-4BBF-822A-390F51C56675}"/>
    <cellStyle name="Comma 4 4 2 2 7" xfId="3169" xr:uid="{C2565AF2-2539-4ED8-9A5A-DA8038C0888B}"/>
    <cellStyle name="Comma 4 4 2 2 7 2" xfId="15849" xr:uid="{5DF4C039-C41C-4C59-BC42-48D7E3093D2F}"/>
    <cellStyle name="Comma 4 4 2 2 7 3" xfId="9513" xr:uid="{1549D7C2-E178-40E7-B230-C95EC5F49EF6}"/>
    <cellStyle name="Comma 4 4 2 2 8" xfId="5269" xr:uid="{D012DF78-DCA1-40C3-A695-C0A4EC36F054}"/>
    <cellStyle name="Comma 4 4 2 2 8 2" xfId="17947" xr:uid="{1795B385-7E18-4820-A27B-DAC6464815D7}"/>
    <cellStyle name="Comma 4 4 2 2 8 3" xfId="11611" xr:uid="{C78D457D-94B2-4AFC-A7EB-D193D09A5E09}"/>
    <cellStyle name="Comma 4 4 2 2 9" xfId="13788" xr:uid="{87DA5CCE-B7F4-4426-8C98-F412984E65D5}"/>
    <cellStyle name="Comma 4 4 2 3" xfId="833" xr:uid="{F78A2836-446C-4679-8CAA-29D6E50CD76C}"/>
    <cellStyle name="Comma 4 4 2 3 2" xfId="3281" xr:uid="{98BA9DAA-C5BD-44EF-A25B-FD2C88302D1F}"/>
    <cellStyle name="Comma 4 4 2 3 2 2" xfId="15961" xr:uid="{0254DF76-3192-466F-BBA9-3D83759EEDFF}"/>
    <cellStyle name="Comma 4 4 2 3 2 3" xfId="9625" xr:uid="{1061BC17-0497-4BED-A12C-26989119AC32}"/>
    <cellStyle name="Comma 4 4 2 3 3" xfId="5381" xr:uid="{E125D83C-EB3F-453F-9CBF-01DF8839393B}"/>
    <cellStyle name="Comma 4 4 2 3 3 2" xfId="18059" xr:uid="{71B3F717-EF50-4BD2-965A-906A17A9EF1F}"/>
    <cellStyle name="Comma 4 4 2 3 3 3" xfId="11723" xr:uid="{7E9F6D89-AD12-4CA0-96F7-998DAAC8D4DA}"/>
    <cellStyle name="Comma 4 4 2 3 4" xfId="13900" xr:uid="{116FF602-2FE8-4165-9B83-87935BB11955}"/>
    <cellStyle name="Comma 4 4 2 3 5" xfId="7564" xr:uid="{0D841609-C4EC-4B69-A201-5AD2264967F3}"/>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3" xfId="10120" xr:uid="{F90F14C7-0C8E-432B-BA1F-EC745100A33F}"/>
    <cellStyle name="Comma 4 4 2 5 3" xfId="5899" xr:uid="{9F5EE3EE-D939-4718-8C4C-D0D246BA85C0}"/>
    <cellStyle name="Comma 4 4 2 5 3 2" xfId="18577" xr:uid="{2DECD621-AB47-4F49-8567-89BFEA74BCA1}"/>
    <cellStyle name="Comma 4 4 2 5 3 3" xfId="12241" xr:uid="{3FD5FDB6-6F83-4CFB-BDD2-9E70C9552BCC}"/>
    <cellStyle name="Comma 4 4 2 5 4" xfId="14395" xr:uid="{3938ED08-17A9-4C19-830B-990B5A726D57}"/>
    <cellStyle name="Comma 4 4 2 5 5" xfId="8059" xr:uid="{EF608EC1-543D-478F-B595-3CA134233271}"/>
    <cellStyle name="Comma 4 4 2 6" xfId="1985" xr:uid="{20AB4EBB-5CC3-44FC-A2E9-462AFE5A365F}"/>
    <cellStyle name="Comma 4 4 2 6 2" xfId="4084" xr:uid="{4E22D570-427B-4548-9DD1-BCDB41136486}"/>
    <cellStyle name="Comma 4 4 2 6 2 2" xfId="16764" xr:uid="{5B20A1B7-1538-46E5-8DFF-4A442456EB56}"/>
    <cellStyle name="Comma 4 4 2 6 2 3" xfId="10428" xr:uid="{069D3EFD-696C-4814-A446-FB16F43E69FA}"/>
    <cellStyle name="Comma 4 4 2 6 3" xfId="6248" xr:uid="{3F85F12D-BADE-4E78-9ED3-D93694A4C31C}"/>
    <cellStyle name="Comma 4 4 2 6 3 2" xfId="18926" xr:uid="{52BCC7EA-4D97-47CC-82FE-987DD8307A55}"/>
    <cellStyle name="Comma 4 4 2 6 3 3" xfId="12590" xr:uid="{840CAFD0-6AFD-4A1F-96E3-67DD03E8AE06}"/>
    <cellStyle name="Comma 4 4 2 6 4" xfId="14703" xr:uid="{8FE9F662-4152-443B-9534-63402B41D204}"/>
    <cellStyle name="Comma 4 4 2 6 5" xfId="8367" xr:uid="{EC1A48D2-3F24-4578-B4E3-9DD24CBF6E19}"/>
    <cellStyle name="Comma 4 4 2 7" xfId="2295" xr:uid="{3485FD90-DA41-404C-837E-9E9B2503EE05}"/>
    <cellStyle name="Comma 4 4 2 7 2" xfId="4392" xr:uid="{D6617587-8AB6-4ED2-9FF0-34F3999077F7}"/>
    <cellStyle name="Comma 4 4 2 7 2 2" xfId="17072" xr:uid="{DB5FED1C-7022-4455-B146-E6BFD5521CCB}"/>
    <cellStyle name="Comma 4 4 2 7 2 3" xfId="10736" xr:uid="{FF706318-4A09-41EA-954C-7F15E18FFF78}"/>
    <cellStyle name="Comma 4 4 2 7 3" xfId="6556" xr:uid="{0BCB24EB-3FA6-4DB2-875D-7E0AA5745CBB}"/>
    <cellStyle name="Comma 4 4 2 7 3 2" xfId="19234" xr:uid="{4898A12A-A95B-4230-AEF6-49ABC98368DC}"/>
    <cellStyle name="Comma 4 4 2 7 3 3" xfId="12898" xr:uid="{030C2719-DEFD-4D37-B2C6-463F8721106E}"/>
    <cellStyle name="Comma 4 4 2 7 4" xfId="15011" xr:uid="{E1FE8CDC-AC4F-45FF-B2A7-A10345C44BC3}"/>
    <cellStyle name="Comma 4 4 2 7 5" xfId="8675" xr:uid="{64B423DF-60A1-4F56-B6D8-1D16DFAC81C2}"/>
    <cellStyle name="Comma 4 4 2 8" xfId="3047" xr:uid="{B32AB8C2-0775-4CAC-905F-60CB0B0CD585}"/>
    <cellStyle name="Comma 4 4 2 8 2" xfId="15727" xr:uid="{E8BDA2AA-E615-4596-8971-847415DD6F28}"/>
    <cellStyle name="Comma 4 4 2 8 3" xfId="9391" xr:uid="{ABE63BA8-C0EA-431C-8AD9-653CA415A767}"/>
    <cellStyle name="Comma 4 4 2 9" xfId="5144" xr:uid="{39F94BEC-9888-438F-8B96-17A770DF60C6}"/>
    <cellStyle name="Comma 4 4 2 9 2" xfId="17822" xr:uid="{BB0E5D7A-F6A6-4CF1-8A83-27CE6C4B6F9A}"/>
    <cellStyle name="Comma 4 4 2 9 3" xfId="11486" xr:uid="{768708A2-59F9-4E09-82B5-0651EF85F20E}"/>
    <cellStyle name="Comma 4 4 3" xfId="650" xr:uid="{18BAF146-4380-4262-997D-105D0AEC7395}"/>
    <cellStyle name="Comma 4 4 3 10" xfId="7398" xr:uid="{55453F41-2C72-4F09-991F-38B599BB7E29}"/>
    <cellStyle name="Comma 4 4 3 2" xfId="968" xr:uid="{ED7F03B0-C3E0-45E6-8472-E94EA1A74DE6}"/>
    <cellStyle name="Comma 4 4 3 2 2" xfId="3408" xr:uid="{9D27D509-39A4-4201-B5E0-B78EDFD4CDC5}"/>
    <cellStyle name="Comma 4 4 3 2 2 2" xfId="16088" xr:uid="{2EBE6715-5220-4DFB-B882-99A868BF864C}"/>
    <cellStyle name="Comma 4 4 3 2 2 3" xfId="9752" xr:uid="{0A8330FF-297E-4D83-80AB-EE9F7CB7977B}"/>
    <cellStyle name="Comma 4 4 3 2 3" xfId="5511" xr:uid="{5ABF6634-6855-49FF-8662-EEF2EE31AD13}"/>
    <cellStyle name="Comma 4 4 3 2 3 2" xfId="18189" xr:uid="{B3EC0A17-14E4-487F-B6BF-3542E148596D}"/>
    <cellStyle name="Comma 4 4 3 2 3 3" xfId="11853" xr:uid="{CD1535CF-DDEA-4937-8068-C2EBDA7708C7}"/>
    <cellStyle name="Comma 4 4 3 2 4" xfId="14027" xr:uid="{8F602EFC-A9A0-4448-BB8C-0B8BAC92BD26}"/>
    <cellStyle name="Comma 4 4 3 2 5" xfId="7691" xr:uid="{0456C203-BE40-4657-A2A0-5D8BBAA890E3}"/>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3" xfId="10247" xr:uid="{616544C6-AC1C-42C0-9414-0AB9782A0C1E}"/>
    <cellStyle name="Comma 4 4 3 4 3" xfId="6026" xr:uid="{BFCA76B2-F76A-42B4-9CC1-23DFBE47B184}"/>
    <cellStyle name="Comma 4 4 3 4 3 2" xfId="18704" xr:uid="{9633FF4D-3B89-4693-8A2D-5580F9B53B0D}"/>
    <cellStyle name="Comma 4 4 3 4 3 3" xfId="12368" xr:uid="{F4F58E74-2938-4C06-8284-EB89538F1070}"/>
    <cellStyle name="Comma 4 4 3 4 4" xfId="14522" xr:uid="{92DAF8BC-3AEA-46B4-8C7A-06F552B776E4}"/>
    <cellStyle name="Comma 4 4 3 4 5" xfId="8186" xr:uid="{68735A64-F533-45E4-80C6-E0E26CDE8E10}"/>
    <cellStyle name="Comma 4 4 3 5" xfId="2112" xr:uid="{F8F72C03-8C57-4AE6-AF8E-E567D2719959}"/>
    <cellStyle name="Comma 4 4 3 5 2" xfId="4211" xr:uid="{F9BCFFDE-8A40-457E-935D-D432FBC5A28F}"/>
    <cellStyle name="Comma 4 4 3 5 2 2" xfId="16891" xr:uid="{AAC39220-0CC2-49E4-ACDD-A438294504E8}"/>
    <cellStyle name="Comma 4 4 3 5 2 3" xfId="10555" xr:uid="{D710FA84-2AA7-4621-A3B5-56AA32D63F63}"/>
    <cellStyle name="Comma 4 4 3 5 3" xfId="6375" xr:uid="{A6317C29-5443-44F4-A0B7-71EA003F7B50}"/>
    <cellStyle name="Comma 4 4 3 5 3 2" xfId="19053" xr:uid="{BE97C6F0-D40C-4AA6-A24F-6F3794C8F0D3}"/>
    <cellStyle name="Comma 4 4 3 5 3 3" xfId="12717" xr:uid="{FE0FDDB8-798A-4FC8-A61D-60E8A7261275}"/>
    <cellStyle name="Comma 4 4 3 5 4" xfId="14830" xr:uid="{CA28D17A-896B-4FF9-BEED-FDBFF123E181}"/>
    <cellStyle name="Comma 4 4 3 5 5" xfId="8494" xr:uid="{3A7E02F9-B9D8-4E46-928E-835843B66965}"/>
    <cellStyle name="Comma 4 4 3 6" xfId="2422" xr:uid="{B2C7263D-C0BC-4D5B-B107-E97CA6B1FDCC}"/>
    <cellStyle name="Comma 4 4 3 6 2" xfId="4519" xr:uid="{8F1964CF-A697-41A6-8319-5233F8CB7C47}"/>
    <cellStyle name="Comma 4 4 3 6 2 2" xfId="17199" xr:uid="{C42C84E8-CA8A-473B-91AB-7ED660ABE827}"/>
    <cellStyle name="Comma 4 4 3 6 2 3" xfId="10863" xr:uid="{44B6446D-6656-4AFF-AD2A-CB67FB54E0CD}"/>
    <cellStyle name="Comma 4 4 3 6 3" xfId="6683" xr:uid="{DEE6A108-4169-4753-B7C3-D3AF6ED5A3EF}"/>
    <cellStyle name="Comma 4 4 3 6 3 2" xfId="19361" xr:uid="{D1FE79BB-42C0-4E22-98F8-F7CB23E46845}"/>
    <cellStyle name="Comma 4 4 3 6 3 3" xfId="13025" xr:uid="{73A81FCE-0137-478E-B461-2169C5C3FAD5}"/>
    <cellStyle name="Comma 4 4 3 6 4" xfId="15138" xr:uid="{D95FBE84-1F96-488E-96DA-90FA329D4591}"/>
    <cellStyle name="Comma 4 4 3 6 5" xfId="8802" xr:uid="{AAD86492-470A-4AD0-9489-AB4FB5A0E1F4}"/>
    <cellStyle name="Comma 4 4 3 7" xfId="3115" xr:uid="{EC5D3205-3669-4F0A-BE09-95201952BE48}"/>
    <cellStyle name="Comma 4 4 3 7 2" xfId="15795" xr:uid="{7441344C-B25E-4EB6-937F-00D915E4E1AE}"/>
    <cellStyle name="Comma 4 4 3 7 3" xfId="9459" xr:uid="{0C155FD5-DF3E-40CC-916E-BABF1D3969D0}"/>
    <cellStyle name="Comma 4 4 3 8" xfId="5214" xr:uid="{29C88F1B-A958-42A1-8DD0-199EE6DD2635}"/>
    <cellStyle name="Comma 4 4 3 8 2" xfId="17892" xr:uid="{8519D12D-7C8D-4C40-8994-0AE23E014311}"/>
    <cellStyle name="Comma 4 4 3 8 3" xfId="11556" xr:uid="{572105E8-C052-4996-BF6B-D54D8284F723}"/>
    <cellStyle name="Comma 4 4 3 9" xfId="13734" xr:uid="{F7230372-BFF8-4E9D-B024-D1D2030F8207}"/>
    <cellStyle name="Comma 4 4 4" xfId="779" xr:uid="{9CAADF3E-02BC-4C7F-8720-2D8BA226B5FF}"/>
    <cellStyle name="Comma 4 4 4 2" xfId="3227" xr:uid="{ABFA1EE2-81E1-43B0-9854-F4EC71C3DD7C}"/>
    <cellStyle name="Comma 4 4 4 2 2" xfId="15907" xr:uid="{7F10FD13-EBC7-446B-B433-7EA360F9F1F0}"/>
    <cellStyle name="Comma 4 4 4 2 3" xfId="9571" xr:uid="{1E059145-E627-495E-9C11-18A19944DF83}"/>
    <cellStyle name="Comma 4 4 4 3" xfId="5327" xr:uid="{7BAF6531-62B2-443C-A525-D2A68109B502}"/>
    <cellStyle name="Comma 4 4 4 3 2" xfId="18005" xr:uid="{998F3A98-4264-496F-AA80-293D165B06C3}"/>
    <cellStyle name="Comma 4 4 4 3 3" xfId="11669" xr:uid="{E271E563-9EB8-4F42-9A47-48429F022027}"/>
    <cellStyle name="Comma 4 4 4 4" xfId="13846" xr:uid="{BF140AE2-0973-4EE8-8F5D-FBCC64D9D9E2}"/>
    <cellStyle name="Comma 4 4 4 5" xfId="7510" xr:uid="{0EB4BC61-BB6E-4311-B537-8F275A003D2C}"/>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3" xfId="10066" xr:uid="{97D96038-0D64-47C3-A741-0CD51AEA3398}"/>
    <cellStyle name="Comma 4 4 6 3" xfId="5845" xr:uid="{8242A923-FA4B-4C37-A275-1964818DBE11}"/>
    <cellStyle name="Comma 4 4 6 3 2" xfId="18523" xr:uid="{DC9CC68B-C4A0-4D47-8B7F-1228775FEF31}"/>
    <cellStyle name="Comma 4 4 6 3 3" xfId="12187" xr:uid="{A41330AA-7547-4040-840D-08BE816CE3E3}"/>
    <cellStyle name="Comma 4 4 6 4" xfId="14341" xr:uid="{D1CE47DB-6F45-4BCD-A2D3-BC600872455F}"/>
    <cellStyle name="Comma 4 4 6 5" xfId="8005" xr:uid="{E61F9CC1-5D83-4664-BB97-61BD3B93F9C8}"/>
    <cellStyle name="Comma 4 4 7" xfId="1931" xr:uid="{9A0D05B9-7C38-438B-9DF0-0812D8F0C08C}"/>
    <cellStyle name="Comma 4 4 7 2" xfId="4030" xr:uid="{4DE28079-6807-4BA5-839B-056FAD291D29}"/>
    <cellStyle name="Comma 4 4 7 2 2" xfId="16710" xr:uid="{960709F1-1C22-4919-89A0-3453536DF56B}"/>
    <cellStyle name="Comma 4 4 7 2 3" xfId="10374" xr:uid="{CDF49F22-D583-4F7C-9D5F-9050FCC6F838}"/>
    <cellStyle name="Comma 4 4 7 3" xfId="6194" xr:uid="{C660902D-3A31-45C9-A656-648C9A8767D7}"/>
    <cellStyle name="Comma 4 4 7 3 2" xfId="18872" xr:uid="{07856261-901D-4A31-9F7C-3560F6E28665}"/>
    <cellStyle name="Comma 4 4 7 3 3" xfId="12536" xr:uid="{676B331B-28F3-4D98-A5E4-96B911250487}"/>
    <cellStyle name="Comma 4 4 7 4" xfId="14649" xr:uid="{478FA165-C6C4-41FC-9BB1-272FDCE08515}"/>
    <cellStyle name="Comma 4 4 7 5" xfId="8313" xr:uid="{C02888CB-8E99-48DD-8CBA-C8C302AA7206}"/>
    <cellStyle name="Comma 4 4 8" xfId="2241" xr:uid="{ED29BBC9-EA1E-4BC1-881E-E0F11D24402A}"/>
    <cellStyle name="Comma 4 4 8 2" xfId="4338" xr:uid="{45546C31-AC6F-40A0-9BCB-0D4DB74B828E}"/>
    <cellStyle name="Comma 4 4 8 2 2" xfId="17018" xr:uid="{4028203E-F7D9-4C75-8F13-08B81A43926B}"/>
    <cellStyle name="Comma 4 4 8 2 3" xfId="10682" xr:uid="{1E8EFD5F-7B4F-49FA-9F46-883AC5E5BF08}"/>
    <cellStyle name="Comma 4 4 8 3" xfId="6502" xr:uid="{30601858-45AE-4D0D-87DC-91ABE73BFC40}"/>
    <cellStyle name="Comma 4 4 8 3 2" xfId="19180" xr:uid="{A9D9D7D3-0D55-4BE4-8191-402D97B7EEE9}"/>
    <cellStyle name="Comma 4 4 8 3 3" xfId="12844" xr:uid="{F3D98B0D-3DC7-4BB1-9F0A-2C37E3CA229F}"/>
    <cellStyle name="Comma 4 4 8 4" xfId="14957" xr:uid="{DD63BE1B-7CD3-4D00-A12A-1083DD79F28C}"/>
    <cellStyle name="Comma 4 4 8 5" xfId="8621" xr:uid="{7B79CFC4-1837-439F-8778-11C5242D2BB0}"/>
    <cellStyle name="Comma 4 4 9" xfId="2991" xr:uid="{DCA386C0-CEA7-4AD8-8D27-D5AA4FFA1F91}"/>
    <cellStyle name="Comma 4 4 9 2" xfId="15671" xr:uid="{625D46B4-BE32-4903-B255-0D57C89073D4}"/>
    <cellStyle name="Comma 4 4 9 3" xfId="9335" xr:uid="{E297793E-F5D9-4A55-AA69-B4F26829EBDD}"/>
    <cellStyle name="Comma 4 5" xfId="359" xr:uid="{7008F1A6-99A8-4572-A88D-2EF6947B8C91}"/>
    <cellStyle name="Comma 4 5 10" xfId="5078" xr:uid="{8EBE9983-4FD9-439F-A074-158221C29634}"/>
    <cellStyle name="Comma 4 5 10 2" xfId="17758" xr:uid="{38994F35-98ED-44D1-9CB9-8B1533814C75}"/>
    <cellStyle name="Comma 4 5 10 3" xfId="11422" xr:uid="{696658A5-92EC-4E51-AFD4-E8C4E0DA0481}"/>
    <cellStyle name="Comma 4 5 11" xfId="13617" xr:uid="{2A05AFF0-F03A-466C-A91F-7F4B98F8C9B8}"/>
    <cellStyle name="Comma 4 5 12" xfId="7281" xr:uid="{C102B523-9E07-44E6-9BBA-994DE5C6377E}"/>
    <cellStyle name="Comma 4 5 2" xfId="568" xr:uid="{2AD1A564-EE48-48B2-B9DD-2AB6EDA9AA69}"/>
    <cellStyle name="Comma 4 5 2 10" xfId="13673" xr:uid="{2DD0284D-F020-4A1C-9723-7B960FDC7C06}"/>
    <cellStyle name="Comma 4 5 2 11" xfId="7337" xr:uid="{AB469DD7-C235-434C-83DD-752C52C9ACBE}"/>
    <cellStyle name="Comma 4 5 2 2" xfId="717" xr:uid="{0FDD9DBC-76FA-42DC-A9F5-87A4F141E3D7}"/>
    <cellStyle name="Comma 4 5 2 2 10" xfId="7459" xr:uid="{C6C216BE-98DA-4860-9758-DBB3F4B53CB1}"/>
    <cellStyle name="Comma 4 5 2 2 2" xfId="1029" xr:uid="{79895E78-8B1A-4935-A37C-2011A0BC28A2}"/>
    <cellStyle name="Comma 4 5 2 2 2 2" xfId="3469" xr:uid="{C0FDCA34-6000-477E-A669-E39CF502905E}"/>
    <cellStyle name="Comma 4 5 2 2 2 2 2" xfId="16149" xr:uid="{D651D589-D1D7-4633-A78A-E7FFEB3DB736}"/>
    <cellStyle name="Comma 4 5 2 2 2 2 3" xfId="9813" xr:uid="{B5646181-8A5E-4415-9799-FCC2C0DBAE3F}"/>
    <cellStyle name="Comma 4 5 2 2 2 3" xfId="5572" xr:uid="{E204ADDA-0B4A-4AFA-9D3E-140323A94585}"/>
    <cellStyle name="Comma 4 5 2 2 2 3 2" xfId="18250" xr:uid="{3855DABF-D6DA-44DB-BB30-8E3ED94E675C}"/>
    <cellStyle name="Comma 4 5 2 2 2 3 3" xfId="11914" xr:uid="{C801B200-9F84-4A38-BB0F-0D210209C24D}"/>
    <cellStyle name="Comma 4 5 2 2 2 4" xfId="14088" xr:uid="{51D6FDA9-BFDA-48B5-80DB-F972761A7CC9}"/>
    <cellStyle name="Comma 4 5 2 2 2 5" xfId="7752" xr:uid="{06691E89-50BB-4CDC-8A6D-61E3A0E4EBFA}"/>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3" xfId="10308" xr:uid="{10961AD4-1387-4819-8E7E-5D80CACDCD7A}"/>
    <cellStyle name="Comma 4 5 2 2 4 3" xfId="6087" xr:uid="{009E6CDD-493E-48BA-8EB0-7BF5A7E5890C}"/>
    <cellStyle name="Comma 4 5 2 2 4 3 2" xfId="18765" xr:uid="{C6A14BEC-0DBD-46E6-9388-141703368BEC}"/>
    <cellStyle name="Comma 4 5 2 2 4 3 3" xfId="12429" xr:uid="{4F4AD60D-4BE6-4FFF-B811-54226B8DA5DA}"/>
    <cellStyle name="Comma 4 5 2 2 4 4" xfId="14583" xr:uid="{E8FEA9D7-8169-4D72-8DDB-213B745C3257}"/>
    <cellStyle name="Comma 4 5 2 2 4 5" xfId="8247" xr:uid="{F01026DC-CA39-4F3B-8E80-26256880AFB9}"/>
    <cellStyle name="Comma 4 5 2 2 5" xfId="2173" xr:uid="{CD6B4472-697A-440F-89B7-AF505114924A}"/>
    <cellStyle name="Comma 4 5 2 2 5 2" xfId="4272" xr:uid="{993AA7CC-CB59-4C6F-BC66-ED2BBAD1A4A7}"/>
    <cellStyle name="Comma 4 5 2 2 5 2 2" xfId="16952" xr:uid="{4929DD74-E373-4B8D-8B81-133167DD3E0A}"/>
    <cellStyle name="Comma 4 5 2 2 5 2 3" xfId="10616" xr:uid="{6CEC4805-43DF-46B7-86D9-C2B88CBC2AC7}"/>
    <cellStyle name="Comma 4 5 2 2 5 3" xfId="6436" xr:uid="{28560B05-8E18-46FC-A943-8BC09CBCCDC5}"/>
    <cellStyle name="Comma 4 5 2 2 5 3 2" xfId="19114" xr:uid="{CB95D03F-49BA-4BEF-A80A-878000D82D95}"/>
    <cellStyle name="Comma 4 5 2 2 5 3 3" xfId="12778" xr:uid="{E8DF66BB-EBD5-471C-8815-25FE579768CD}"/>
    <cellStyle name="Comma 4 5 2 2 5 4" xfId="14891" xr:uid="{BA04543F-391A-4879-AF56-F7E792457D7A}"/>
    <cellStyle name="Comma 4 5 2 2 5 5" xfId="8555" xr:uid="{F96952E9-8A93-42BA-9411-C8D404463318}"/>
    <cellStyle name="Comma 4 5 2 2 6" xfId="2483" xr:uid="{1E7869A3-E436-48CC-B1D6-C6C5694B3478}"/>
    <cellStyle name="Comma 4 5 2 2 6 2" xfId="4580" xr:uid="{E498F45F-F01E-4750-B2F9-0F32F9F44E4B}"/>
    <cellStyle name="Comma 4 5 2 2 6 2 2" xfId="17260" xr:uid="{DE433C66-4C88-4292-9D5A-20CBD2B7D1E3}"/>
    <cellStyle name="Comma 4 5 2 2 6 2 3" xfId="10924" xr:uid="{368719D5-989F-43F5-A629-4575BFB780FE}"/>
    <cellStyle name="Comma 4 5 2 2 6 3" xfId="6744" xr:uid="{202D2148-35D1-40BC-81CB-B7B49F18090F}"/>
    <cellStyle name="Comma 4 5 2 2 6 3 2" xfId="19422" xr:uid="{BD324B69-9AD1-42EF-BE67-21AB36C953BD}"/>
    <cellStyle name="Comma 4 5 2 2 6 3 3" xfId="13086" xr:uid="{D43EA0C2-AF71-4C10-A12B-B4C11CDA8C16}"/>
    <cellStyle name="Comma 4 5 2 2 6 4" xfId="15199" xr:uid="{6A484726-9A7A-4643-A97B-64773C190E12}"/>
    <cellStyle name="Comma 4 5 2 2 6 5" xfId="8863" xr:uid="{2F51A665-468E-444B-BB79-69308D3CACFA}"/>
    <cellStyle name="Comma 4 5 2 2 7" xfId="3176" xr:uid="{1AEB6C21-E297-49EA-A164-68A37DB2BE40}"/>
    <cellStyle name="Comma 4 5 2 2 7 2" xfId="15856" xr:uid="{439C0239-9FEB-4D09-ACC4-DC9350A5AC98}"/>
    <cellStyle name="Comma 4 5 2 2 7 3" xfId="9520" xr:uid="{0EA81A5C-EEF1-4327-95AE-1CA35DA81B9F}"/>
    <cellStyle name="Comma 4 5 2 2 8" xfId="5276" xr:uid="{EC009362-F90E-4C6E-A3DD-E30523957698}"/>
    <cellStyle name="Comma 4 5 2 2 8 2" xfId="17954" xr:uid="{A96484EC-ADFF-4E7E-AE0F-23CD12E5B473}"/>
    <cellStyle name="Comma 4 5 2 2 8 3" xfId="11618" xr:uid="{50778ADA-29F5-4D11-A2DC-C7051EA4B10F}"/>
    <cellStyle name="Comma 4 5 2 2 9" xfId="13795" xr:uid="{01B95EC1-F805-426D-BD58-0AF0EF45283E}"/>
    <cellStyle name="Comma 4 5 2 3" xfId="840" xr:uid="{E5762251-5485-4BA9-A8AB-9233796CD825}"/>
    <cellStyle name="Comma 4 5 2 3 2" xfId="3288" xr:uid="{DE2C6786-D85C-4A62-8485-4019CFFDEDCC}"/>
    <cellStyle name="Comma 4 5 2 3 2 2" xfId="15968" xr:uid="{4984F881-BFEE-448A-A55E-91D584B61D2B}"/>
    <cellStyle name="Comma 4 5 2 3 2 3" xfId="9632" xr:uid="{BD861D8A-8C31-4998-8883-2BA4BADCA22E}"/>
    <cellStyle name="Comma 4 5 2 3 3" xfId="5388" xr:uid="{D5BAB047-8B00-4417-BCB2-0B9C5D3AAF5E}"/>
    <cellStyle name="Comma 4 5 2 3 3 2" xfId="18066" xr:uid="{CAC5EF3C-15C6-49FA-BAB5-9C0692F526E2}"/>
    <cellStyle name="Comma 4 5 2 3 3 3" xfId="11730" xr:uid="{266453D2-7BD7-4A4D-AB54-5C85473A6110}"/>
    <cellStyle name="Comma 4 5 2 3 4" xfId="13907" xr:uid="{E44A8575-A57B-4C72-B4E3-EBE6847D3818}"/>
    <cellStyle name="Comma 4 5 2 3 5" xfId="7571" xr:uid="{BE6DDA0F-338C-4E78-AF76-A4E7BFA1441F}"/>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3" xfId="10127" xr:uid="{D76C553A-47FE-4183-B23E-C387C78C089D}"/>
    <cellStyle name="Comma 4 5 2 5 3" xfId="5906" xr:uid="{F0637654-06F9-4479-A6B3-094353A5F573}"/>
    <cellStyle name="Comma 4 5 2 5 3 2" xfId="18584" xr:uid="{3CFC6193-8533-4F8D-8645-869E8FB89140}"/>
    <cellStyle name="Comma 4 5 2 5 3 3" xfId="12248" xr:uid="{228789FE-2246-440A-BE8E-0CFF8A6368F3}"/>
    <cellStyle name="Comma 4 5 2 5 4" xfId="14402" xr:uid="{DF61AD9F-8BA5-4A62-8D2E-1B22D6493FD1}"/>
    <cellStyle name="Comma 4 5 2 5 5" xfId="8066" xr:uid="{5680ACCD-2D76-4E81-B3C5-FF7543C28A62}"/>
    <cellStyle name="Comma 4 5 2 6" xfId="1992" xr:uid="{DEECE487-470D-4965-95C2-69788BF3A66B}"/>
    <cellStyle name="Comma 4 5 2 6 2" xfId="4091" xr:uid="{40D416DD-DBFA-4FC4-A86B-5325AB43B895}"/>
    <cellStyle name="Comma 4 5 2 6 2 2" xfId="16771" xr:uid="{A8C72E01-D2C5-424D-B50E-2596746EE95D}"/>
    <cellStyle name="Comma 4 5 2 6 2 3" xfId="10435" xr:uid="{33A24859-F63C-468B-8BA2-EEB5FA9D14FF}"/>
    <cellStyle name="Comma 4 5 2 6 3" xfId="6255" xr:uid="{A29E857D-1C70-4272-A567-26D74565F44C}"/>
    <cellStyle name="Comma 4 5 2 6 3 2" xfId="18933" xr:uid="{59F08A17-8711-453E-B85C-BCCBCB5228B4}"/>
    <cellStyle name="Comma 4 5 2 6 3 3" xfId="12597" xr:uid="{328AA60A-8BF3-4491-BEB3-AC837DAC3817}"/>
    <cellStyle name="Comma 4 5 2 6 4" xfId="14710" xr:uid="{8A22B56D-E684-47DB-BED1-C1E0E81FC56F}"/>
    <cellStyle name="Comma 4 5 2 6 5" xfId="8374" xr:uid="{098BAC78-30DD-4DDC-AB7B-130D659C87A7}"/>
    <cellStyle name="Comma 4 5 2 7" xfId="2302" xr:uid="{65F12936-2CCE-415E-8CC0-A4DAE65A126E}"/>
    <cellStyle name="Comma 4 5 2 7 2" xfId="4399" xr:uid="{9455A97A-4698-41AD-BF44-0E607493C877}"/>
    <cellStyle name="Comma 4 5 2 7 2 2" xfId="17079" xr:uid="{1F11BD66-7C4D-4782-AE67-0F177DB37402}"/>
    <cellStyle name="Comma 4 5 2 7 2 3" xfId="10743" xr:uid="{26160DCB-6F51-44C4-9539-662CC1A636D1}"/>
    <cellStyle name="Comma 4 5 2 7 3" xfId="6563" xr:uid="{BE983090-A058-45F3-9CEC-AD455CF72B8D}"/>
    <cellStyle name="Comma 4 5 2 7 3 2" xfId="19241" xr:uid="{155AB4A3-741F-4F32-B93C-F375A7BE526B}"/>
    <cellStyle name="Comma 4 5 2 7 3 3" xfId="12905" xr:uid="{BDA1DCFA-3419-496A-8C27-3046A52E5D52}"/>
    <cellStyle name="Comma 4 5 2 7 4" xfId="15018" xr:uid="{A330CDE4-C104-4FE9-8787-FAE5DE92AC85}"/>
    <cellStyle name="Comma 4 5 2 7 5" xfId="8682" xr:uid="{24356091-0658-4917-8933-F5ACEFD66FE3}"/>
    <cellStyle name="Comma 4 5 2 8" xfId="3054" xr:uid="{D4642913-7F07-41A6-AD78-819414245C43}"/>
    <cellStyle name="Comma 4 5 2 8 2" xfId="15734" xr:uid="{DA778AA1-F43C-4015-BF09-63C54E991A70}"/>
    <cellStyle name="Comma 4 5 2 8 3" xfId="9398" xr:uid="{C4A1723D-D1D0-4429-90B5-DD8E4695C701}"/>
    <cellStyle name="Comma 4 5 2 9" xfId="5151" xr:uid="{EE1F4988-0AB9-470D-92C2-756A464C7F7F}"/>
    <cellStyle name="Comma 4 5 2 9 2" xfId="17829" xr:uid="{AADD4755-AAFA-4B46-864F-E0A9EDACDD20}"/>
    <cellStyle name="Comma 4 5 2 9 3" xfId="11493" xr:uid="{E5AB675F-AAA6-46BE-93E4-DD4F486C1704}"/>
    <cellStyle name="Comma 4 5 3" xfId="657" xr:uid="{35EC8CD3-5825-4BB0-BDCA-BABA18837A46}"/>
    <cellStyle name="Comma 4 5 3 10" xfId="7405" xr:uid="{984907F2-8029-4B61-A530-2FF289BE4395}"/>
    <cellStyle name="Comma 4 5 3 2" xfId="975" xr:uid="{3CA71FA6-DD69-43D1-A6C4-4010163A2AD6}"/>
    <cellStyle name="Comma 4 5 3 2 2" xfId="3415" xr:uid="{683B1A10-8CC5-4167-ABAE-92463D7768A8}"/>
    <cellStyle name="Comma 4 5 3 2 2 2" xfId="16095" xr:uid="{9DCBFC76-7253-48FF-8A86-51A782F1231D}"/>
    <cellStyle name="Comma 4 5 3 2 2 3" xfId="9759" xr:uid="{CEB22CE0-FCE3-4729-AB7B-D8C74EE9C51B}"/>
    <cellStyle name="Comma 4 5 3 2 3" xfId="5518" xr:uid="{49F41F76-4424-49B2-8FA9-BFFB62F2DED9}"/>
    <cellStyle name="Comma 4 5 3 2 3 2" xfId="18196" xr:uid="{88306DEB-5A6F-486E-BFB0-C5047FFB89C6}"/>
    <cellStyle name="Comma 4 5 3 2 3 3" xfId="11860" xr:uid="{290E53A1-21B6-493A-B5F9-3F6948376208}"/>
    <cellStyle name="Comma 4 5 3 2 4" xfId="14034" xr:uid="{CBCE502D-85ED-460F-831A-0A19F3955074}"/>
    <cellStyle name="Comma 4 5 3 2 5" xfId="7698" xr:uid="{E8B7F83D-3546-4E85-8756-2441088E553E}"/>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3" xfId="10254" xr:uid="{D309EFE2-46CA-4B9F-8566-AF7441877418}"/>
    <cellStyle name="Comma 4 5 3 4 3" xfId="6033" xr:uid="{CC93A59D-DE0B-4748-9B68-E92E1AA3D61B}"/>
    <cellStyle name="Comma 4 5 3 4 3 2" xfId="18711" xr:uid="{4EE70030-B41A-4201-81DF-031FC1B53565}"/>
    <cellStyle name="Comma 4 5 3 4 3 3" xfId="12375" xr:uid="{A1E85502-29CD-42D3-BDFF-8F2A5BC815C7}"/>
    <cellStyle name="Comma 4 5 3 4 4" xfId="14529" xr:uid="{3BE8A481-C337-4E93-8775-70F3979DAFC3}"/>
    <cellStyle name="Comma 4 5 3 4 5" xfId="8193" xr:uid="{6DC2A990-7F38-4D06-85A6-01CFE7DF24FE}"/>
    <cellStyle name="Comma 4 5 3 5" xfId="2119" xr:uid="{C87DACD3-1B2F-4990-8C6D-A2C5B8D5B67E}"/>
    <cellStyle name="Comma 4 5 3 5 2" xfId="4218" xr:uid="{FC695EFD-72D4-46F7-A1E4-D17300F91B6D}"/>
    <cellStyle name="Comma 4 5 3 5 2 2" xfId="16898" xr:uid="{C820422B-AA92-4485-86C6-FBFA6D1CDBA5}"/>
    <cellStyle name="Comma 4 5 3 5 2 3" xfId="10562" xr:uid="{F7612FEA-9D58-4A38-B6B5-9DEF02C6E10D}"/>
    <cellStyle name="Comma 4 5 3 5 3" xfId="6382" xr:uid="{EE8F033E-C981-4278-94F7-A20DD7751098}"/>
    <cellStyle name="Comma 4 5 3 5 3 2" xfId="19060" xr:uid="{C8547993-ECAF-4203-9F4B-A492E3A9A530}"/>
    <cellStyle name="Comma 4 5 3 5 3 3" xfId="12724" xr:uid="{0825ED99-C209-4001-8F19-FA9E81B7E885}"/>
    <cellStyle name="Comma 4 5 3 5 4" xfId="14837" xr:uid="{00930F3B-D531-4DF9-BD5A-2C00B50A6529}"/>
    <cellStyle name="Comma 4 5 3 5 5" xfId="8501" xr:uid="{4576CEA4-8A7A-4C32-9400-716221D605D2}"/>
    <cellStyle name="Comma 4 5 3 6" xfId="2429" xr:uid="{3045622F-FE19-466F-B7F5-8C9F456485BB}"/>
    <cellStyle name="Comma 4 5 3 6 2" xfId="4526" xr:uid="{D8A1FEAB-C70F-4E68-B777-AEAF8CE93E4D}"/>
    <cellStyle name="Comma 4 5 3 6 2 2" xfId="17206" xr:uid="{8AD60D92-6FB6-42E1-B443-B50363F2DAE0}"/>
    <cellStyle name="Comma 4 5 3 6 2 3" xfId="10870" xr:uid="{5312166F-BD0F-41BF-908C-201B2F33D2BB}"/>
    <cellStyle name="Comma 4 5 3 6 3" xfId="6690" xr:uid="{5B150E2A-DF12-4E2D-8398-69E1DC7B6EB0}"/>
    <cellStyle name="Comma 4 5 3 6 3 2" xfId="19368" xr:uid="{AA34432B-4F85-4221-B016-D82BF326B9D9}"/>
    <cellStyle name="Comma 4 5 3 6 3 3" xfId="13032" xr:uid="{6521A9E8-A5DF-420E-9309-D2B5FF8DF4E9}"/>
    <cellStyle name="Comma 4 5 3 6 4" xfId="15145" xr:uid="{0F5178A2-3570-4534-A146-F649AE4FC714}"/>
    <cellStyle name="Comma 4 5 3 6 5" xfId="8809" xr:uid="{297D1D8B-71FB-4128-8A7A-B719CA7BB73E}"/>
    <cellStyle name="Comma 4 5 3 7" xfId="3122" xr:uid="{71EDB1A3-E72D-4203-A783-714691798C04}"/>
    <cellStyle name="Comma 4 5 3 7 2" xfId="15802" xr:uid="{D57D4753-21EB-4356-B1BD-6A6F66EADA26}"/>
    <cellStyle name="Comma 4 5 3 7 3" xfId="9466" xr:uid="{1C202D87-6D30-4A22-8941-5F1C6BFB7B32}"/>
    <cellStyle name="Comma 4 5 3 8" xfId="5221" xr:uid="{B9264D24-30FF-4737-9717-6F04382D81AA}"/>
    <cellStyle name="Comma 4 5 3 8 2" xfId="17899" xr:uid="{C9F90E19-802A-4EBB-A6B1-AB5FBA50D124}"/>
    <cellStyle name="Comma 4 5 3 8 3" xfId="11563" xr:uid="{593E6860-F803-4109-B74C-B6FC60BB2F89}"/>
    <cellStyle name="Comma 4 5 3 9" xfId="13741" xr:uid="{43B81C4B-C201-494C-A92F-AD5928A8139B}"/>
    <cellStyle name="Comma 4 5 4" xfId="786" xr:uid="{E9A5F5B9-6F78-440F-A348-7CEBBD243C20}"/>
    <cellStyle name="Comma 4 5 4 2" xfId="3234" xr:uid="{21327A7C-C962-491E-A9D0-E360856F5DC7}"/>
    <cellStyle name="Comma 4 5 4 2 2" xfId="15914" xr:uid="{36D99C7F-F80D-43FA-BAE0-B40C60804A38}"/>
    <cellStyle name="Comma 4 5 4 2 3" xfId="9578" xr:uid="{CF885EAE-BA59-4B36-B4C2-A67E77D6C14E}"/>
    <cellStyle name="Comma 4 5 4 3" xfId="5334" xr:uid="{1B3E1CDD-7971-4B5B-AD5F-5833D47A3F54}"/>
    <cellStyle name="Comma 4 5 4 3 2" xfId="18012" xr:uid="{537D7AC5-8831-41A9-B78E-2A2281FDBE92}"/>
    <cellStyle name="Comma 4 5 4 3 3" xfId="11676" xr:uid="{92498BDF-715A-436C-B0AA-295A5A61F294}"/>
    <cellStyle name="Comma 4 5 4 4" xfId="13853" xr:uid="{132535E9-959E-4389-BD8B-7B60DBF1A2F2}"/>
    <cellStyle name="Comma 4 5 4 5" xfId="7517" xr:uid="{6D7B230B-B3D0-4DFE-A4EC-95C0565C1F87}"/>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3" xfId="10073" xr:uid="{4B951960-C1A5-4876-A83A-B517CA0D050D}"/>
    <cellStyle name="Comma 4 5 6 3" xfId="5852" xr:uid="{3B266BE1-3DF3-4A36-ACC3-16061B78B098}"/>
    <cellStyle name="Comma 4 5 6 3 2" xfId="18530" xr:uid="{09062852-FDD4-4CE2-BA6C-9786231D95F2}"/>
    <cellStyle name="Comma 4 5 6 3 3" xfId="12194" xr:uid="{5965148D-0838-4D37-8C2A-7C3FD6E9ADDB}"/>
    <cellStyle name="Comma 4 5 6 4" xfId="14348" xr:uid="{E01FD717-0150-4A81-94CD-E0BC052659FA}"/>
    <cellStyle name="Comma 4 5 6 5" xfId="8012" xr:uid="{D7411E08-71C1-4811-914F-EFF1636CA3F9}"/>
    <cellStyle name="Comma 4 5 7" xfId="1938" xr:uid="{EB8E705F-8E4C-4F1F-B7D7-76CDD7507B6A}"/>
    <cellStyle name="Comma 4 5 7 2" xfId="4037" xr:uid="{FACA88F2-7C69-4EB9-AD62-BB568726A877}"/>
    <cellStyle name="Comma 4 5 7 2 2" xfId="16717" xr:uid="{E96D1ADD-7E7F-4767-902C-C10FACE06E8B}"/>
    <cellStyle name="Comma 4 5 7 2 3" xfId="10381" xr:uid="{4D10650D-99F5-419D-BADB-B8C134C1B734}"/>
    <cellStyle name="Comma 4 5 7 3" xfId="6201" xr:uid="{76D38F1F-52C5-4EBE-A23F-EEE386A72917}"/>
    <cellStyle name="Comma 4 5 7 3 2" xfId="18879" xr:uid="{913792D4-B555-4306-8109-B6BDBD5393C5}"/>
    <cellStyle name="Comma 4 5 7 3 3" xfId="12543" xr:uid="{3778D2F4-9462-4BAB-8376-608067D59317}"/>
    <cellStyle name="Comma 4 5 7 4" xfId="14656" xr:uid="{DA2C149E-DD94-4251-AEA9-DEA2E359B314}"/>
    <cellStyle name="Comma 4 5 7 5" xfId="8320" xr:uid="{08CC9C63-96A2-4EF0-ABA6-E1BAC795C51D}"/>
    <cellStyle name="Comma 4 5 8" xfId="2248" xr:uid="{F9593986-6D12-4D6E-8801-F39D4D9E4238}"/>
    <cellStyle name="Comma 4 5 8 2" xfId="4345" xr:uid="{FB8B7C49-ECC0-423F-A557-6E0CA262FA71}"/>
    <cellStyle name="Comma 4 5 8 2 2" xfId="17025" xr:uid="{91F8E193-7997-49BF-886C-6C578FA129C6}"/>
    <cellStyle name="Comma 4 5 8 2 3" xfId="10689" xr:uid="{0B3AA268-FF1B-4823-A809-2EED273A86EA}"/>
    <cellStyle name="Comma 4 5 8 3" xfId="6509" xr:uid="{3CBAAF73-7066-47F4-924E-6E5E09FD1FD8}"/>
    <cellStyle name="Comma 4 5 8 3 2" xfId="19187" xr:uid="{EDFAC20B-66B8-4905-A1D6-7CB66EB83F3E}"/>
    <cellStyle name="Comma 4 5 8 3 3" xfId="12851" xr:uid="{3EBEBF8F-F158-43FA-874C-F4DEA81F003F}"/>
    <cellStyle name="Comma 4 5 8 4" xfId="14964" xr:uid="{8A779967-0993-44D8-B940-E93691F89446}"/>
    <cellStyle name="Comma 4 5 8 5" xfId="8628" xr:uid="{86FCB3B7-E5CD-44A7-9706-18F7C4FD8AD1}"/>
    <cellStyle name="Comma 4 5 9" xfId="2998" xr:uid="{D039D480-33C1-4175-8B90-BB9BD7483C3C}"/>
    <cellStyle name="Comma 4 5 9 2" xfId="15678" xr:uid="{9D347ABC-CE47-4D23-BA8C-89B8B8A46BE9}"/>
    <cellStyle name="Comma 4 5 9 3" xfId="9342" xr:uid="{E0269E62-AECD-42B2-AB4B-FEA41C2C566A}"/>
    <cellStyle name="Comma 4 6" xfId="420" xr:uid="{56445359-FAB8-4E20-8AEC-9C46BB87A2D3}"/>
    <cellStyle name="Comma 4 6 10" xfId="5105" xr:uid="{AD333510-4451-442E-9F51-E163C0A13788}"/>
    <cellStyle name="Comma 4 6 10 2" xfId="17784" xr:uid="{988723B2-A969-4DC9-8945-FC477586D8EC}"/>
    <cellStyle name="Comma 4 6 10 3" xfId="11448" xr:uid="{3C10FA69-B5A4-4DCB-A0BB-7B8F8AEC6B4E}"/>
    <cellStyle name="Comma 4 6 11" xfId="13639" xr:uid="{59EC0E6D-050E-460A-B7C9-24FB91770CFF}"/>
    <cellStyle name="Comma 4 6 12" xfId="7303" xr:uid="{6D3656E1-B3BD-43D0-9385-46A3BBA021A0}"/>
    <cellStyle name="Comma 4 6 2" xfId="592" xr:uid="{C064BDF4-ABBE-4AB4-B4F0-B7029A4A9FBB}"/>
    <cellStyle name="Comma 4 6 2 10" xfId="13694" xr:uid="{80B7CE33-4469-4C36-9FA4-A1BCABB4443D}"/>
    <cellStyle name="Comma 4 6 2 11" xfId="7358" xr:uid="{9706B7F1-2F3C-4341-ABD6-C6EE00475AF5}"/>
    <cellStyle name="Comma 4 6 2 2" xfId="738" xr:uid="{B94D6C57-1C40-43A9-AE70-766E58800ED9}"/>
    <cellStyle name="Comma 4 6 2 2 10" xfId="7480" xr:uid="{418326EE-7C6A-4140-A8F7-A7A24C1FD669}"/>
    <cellStyle name="Comma 4 6 2 2 2" xfId="1050" xr:uid="{EA6D0855-384A-4876-BC9E-5E23DF266E0E}"/>
    <cellStyle name="Comma 4 6 2 2 2 2" xfId="3490" xr:uid="{850031D3-2CBC-4AE9-AF0A-4E60956D40C7}"/>
    <cellStyle name="Comma 4 6 2 2 2 2 2" xfId="16170" xr:uid="{DC46B5B9-2FD5-49BA-A4BC-250E6E1457A7}"/>
    <cellStyle name="Comma 4 6 2 2 2 2 3" xfId="9834" xr:uid="{C60F1C98-9FBF-4A75-80D5-A3E1E37BE5A6}"/>
    <cellStyle name="Comma 4 6 2 2 2 3" xfId="5593" xr:uid="{EFEE4C8D-7774-4FE4-A438-550A6EC39D1F}"/>
    <cellStyle name="Comma 4 6 2 2 2 3 2" xfId="18271" xr:uid="{6FA3ED3A-5B81-47BA-BF28-111D016F7FAD}"/>
    <cellStyle name="Comma 4 6 2 2 2 3 3" xfId="11935" xr:uid="{1C631124-6415-4851-8F83-AB40CC688C5A}"/>
    <cellStyle name="Comma 4 6 2 2 2 4" xfId="14109" xr:uid="{809E7E51-4DCC-4852-8CAC-C7E59C536FB7}"/>
    <cellStyle name="Comma 4 6 2 2 2 5" xfId="7773" xr:uid="{F5651620-9BE3-4299-970E-AB4584CA96ED}"/>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3" xfId="10329" xr:uid="{90E94F25-0608-4D71-8E3F-8A607E86B35C}"/>
    <cellStyle name="Comma 4 6 2 2 4 3" xfId="6108" xr:uid="{EEC6F056-F22A-47F0-A387-D816A82986BE}"/>
    <cellStyle name="Comma 4 6 2 2 4 3 2" xfId="18786" xr:uid="{F2FBA533-6D00-43C4-A261-2EA522DCDF9E}"/>
    <cellStyle name="Comma 4 6 2 2 4 3 3" xfId="12450" xr:uid="{014C926C-7D08-46B6-9E31-75635BAE1431}"/>
    <cellStyle name="Comma 4 6 2 2 4 4" xfId="14604" xr:uid="{3E4082A0-5770-4D48-AEAC-CF017C50F454}"/>
    <cellStyle name="Comma 4 6 2 2 4 5" xfId="8268" xr:uid="{3CBC1C61-0EDC-4937-8E0C-E8FB51B9983C}"/>
    <cellStyle name="Comma 4 6 2 2 5" xfId="2194" xr:uid="{E1E3D798-A23C-4207-BAE5-0239F68FA19F}"/>
    <cellStyle name="Comma 4 6 2 2 5 2" xfId="4293" xr:uid="{A9FBCF6D-1790-4421-BCE0-0D1307AE5F92}"/>
    <cellStyle name="Comma 4 6 2 2 5 2 2" xfId="16973" xr:uid="{D2A605B4-75FC-41C1-B167-6A85E1635229}"/>
    <cellStyle name="Comma 4 6 2 2 5 2 3" xfId="10637" xr:uid="{90AFEA13-AE01-4B9B-86CA-E076964C5471}"/>
    <cellStyle name="Comma 4 6 2 2 5 3" xfId="6457" xr:uid="{BAF28994-4A77-4583-B1BE-21E58F5B3709}"/>
    <cellStyle name="Comma 4 6 2 2 5 3 2" xfId="19135" xr:uid="{C3D7FB46-098F-450D-BA04-C72E307728A4}"/>
    <cellStyle name="Comma 4 6 2 2 5 3 3" xfId="12799" xr:uid="{F0EF46E4-6ABB-489A-A640-03DCBF818057}"/>
    <cellStyle name="Comma 4 6 2 2 5 4" xfId="14912" xr:uid="{4E20DFC5-4922-4D1A-A448-A63BF660BD51}"/>
    <cellStyle name="Comma 4 6 2 2 5 5" xfId="8576" xr:uid="{C739E7FD-8899-4523-B2F8-B122D97CDABD}"/>
    <cellStyle name="Comma 4 6 2 2 6" xfId="2504" xr:uid="{FC27B942-88E6-418C-AB3B-8C76B744ED0E}"/>
    <cellStyle name="Comma 4 6 2 2 6 2" xfId="4601" xr:uid="{7B928C20-6989-4E22-A2B3-4712873BDC29}"/>
    <cellStyle name="Comma 4 6 2 2 6 2 2" xfId="17281" xr:uid="{F3CCF616-2830-4933-A9ED-94FF59EA7830}"/>
    <cellStyle name="Comma 4 6 2 2 6 2 3" xfId="10945" xr:uid="{3C349351-DFFA-468A-9E6C-2C13189BC6F8}"/>
    <cellStyle name="Comma 4 6 2 2 6 3" xfId="6765" xr:uid="{CE7F66F6-F47D-4551-8849-FE74CD0E2871}"/>
    <cellStyle name="Comma 4 6 2 2 6 3 2" xfId="19443" xr:uid="{75C62480-3279-458F-9969-7969DBA87788}"/>
    <cellStyle name="Comma 4 6 2 2 6 3 3" xfId="13107" xr:uid="{0AF9DB76-E646-40AD-A0D6-8B3CB257F198}"/>
    <cellStyle name="Comma 4 6 2 2 6 4" xfId="15220" xr:uid="{7E47925C-21B3-4A3A-B2F7-B02057909E23}"/>
    <cellStyle name="Comma 4 6 2 2 6 5" xfId="8884" xr:uid="{5D150452-EFCF-41F5-83EB-C35F8A26C363}"/>
    <cellStyle name="Comma 4 6 2 2 7" xfId="3197" xr:uid="{7BA18E84-7DC5-4E03-B477-3A6E3AD7BA8A}"/>
    <cellStyle name="Comma 4 6 2 2 7 2" xfId="15877" xr:uid="{3446961B-8C0B-4EA0-8748-B40A3FB76526}"/>
    <cellStyle name="Comma 4 6 2 2 7 3" xfId="9541" xr:uid="{75D693EB-0AD2-4142-9F2B-387CDCDC3A24}"/>
    <cellStyle name="Comma 4 6 2 2 8" xfId="5297" xr:uid="{A671A8A9-672C-4C53-8082-3F50160AB64D}"/>
    <cellStyle name="Comma 4 6 2 2 8 2" xfId="17975" xr:uid="{91A62F75-C480-4443-8881-C1DD1C191853}"/>
    <cellStyle name="Comma 4 6 2 2 8 3" xfId="11639" xr:uid="{00A795D8-48E1-4B62-B26B-5D15B28CA580}"/>
    <cellStyle name="Comma 4 6 2 2 9" xfId="13816" xr:uid="{62CA2CA8-4D5B-4453-9C51-6084ECE465D5}"/>
    <cellStyle name="Comma 4 6 2 3" xfId="861" xr:uid="{8F8EE75F-AF79-4110-B63C-6FF1061989CD}"/>
    <cellStyle name="Comma 4 6 2 3 2" xfId="3309" xr:uid="{B5E6C425-46E5-4697-9F81-D4FD97B73AFD}"/>
    <cellStyle name="Comma 4 6 2 3 2 2" xfId="15989" xr:uid="{A3B62478-8D2D-4531-8F14-AB25F6DD1CA9}"/>
    <cellStyle name="Comma 4 6 2 3 2 3" xfId="9653" xr:uid="{7B0F6332-E0AA-4826-B4D6-982A70083CA8}"/>
    <cellStyle name="Comma 4 6 2 3 3" xfId="5409" xr:uid="{5833243B-CF92-40C9-AE56-94669FFECA30}"/>
    <cellStyle name="Comma 4 6 2 3 3 2" xfId="18087" xr:uid="{FFD8E0B3-1C93-4B2C-B48C-137891371185}"/>
    <cellStyle name="Comma 4 6 2 3 3 3" xfId="11751" xr:uid="{F431B762-B425-40D8-A5CD-A92FF137C11B}"/>
    <cellStyle name="Comma 4 6 2 3 4" xfId="13928" xr:uid="{E5C0AD9B-5532-4CF1-9029-FF230AB6CF2E}"/>
    <cellStyle name="Comma 4 6 2 3 5" xfId="7592" xr:uid="{2799C840-96A3-4421-AC45-2B45D9C3E227}"/>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3" xfId="10148" xr:uid="{E3A29767-9836-413D-8051-693C06902599}"/>
    <cellStyle name="Comma 4 6 2 5 3" xfId="5927" xr:uid="{B240DCD4-6C03-4B4E-8BE6-E6B2CBAA9933}"/>
    <cellStyle name="Comma 4 6 2 5 3 2" xfId="18605" xr:uid="{DE1E21AF-9717-4F9C-8C02-C230CA52415E}"/>
    <cellStyle name="Comma 4 6 2 5 3 3" xfId="12269" xr:uid="{F4D3FDCB-6820-49E9-B792-24A0CEE8C6A8}"/>
    <cellStyle name="Comma 4 6 2 5 4" xfId="14423" xr:uid="{B39353FE-96B2-4849-9158-2F85AD03C28A}"/>
    <cellStyle name="Comma 4 6 2 5 5" xfId="8087" xr:uid="{ADDDD114-41BF-49F5-9FD1-4DC2531F0550}"/>
    <cellStyle name="Comma 4 6 2 6" xfId="2013" xr:uid="{249F2EEB-732A-47F5-8DC6-15F6C7A93C83}"/>
    <cellStyle name="Comma 4 6 2 6 2" xfId="4112" xr:uid="{9647437B-BCE8-4A70-9233-A0B50D165510}"/>
    <cellStyle name="Comma 4 6 2 6 2 2" xfId="16792" xr:uid="{D44847CF-5DFD-4B91-A48E-22064A246A27}"/>
    <cellStyle name="Comma 4 6 2 6 2 3" xfId="10456" xr:uid="{44A58E0A-B62F-4BF7-8E7E-AF3703EDB0BD}"/>
    <cellStyle name="Comma 4 6 2 6 3" xfId="6276" xr:uid="{9254680A-BDEB-413C-9DF2-C05CEC37334F}"/>
    <cellStyle name="Comma 4 6 2 6 3 2" xfId="18954" xr:uid="{B18E6C91-DDBA-41A3-B38C-8A9274366265}"/>
    <cellStyle name="Comma 4 6 2 6 3 3" xfId="12618" xr:uid="{D0F5D001-FFBD-4C0A-A882-3D268468BEBE}"/>
    <cellStyle name="Comma 4 6 2 6 4" xfId="14731" xr:uid="{8CB326DD-3897-40D5-B333-A2D474CBD13E}"/>
    <cellStyle name="Comma 4 6 2 6 5" xfId="8395" xr:uid="{60584149-239A-48BB-9AA9-AE1F489E688E}"/>
    <cellStyle name="Comma 4 6 2 7" xfId="2323" xr:uid="{6A3EA344-BA3A-4386-A07E-452169B4DD78}"/>
    <cellStyle name="Comma 4 6 2 7 2" xfId="4420" xr:uid="{C2490BF6-7256-46CB-856F-876714EF442B}"/>
    <cellStyle name="Comma 4 6 2 7 2 2" xfId="17100" xr:uid="{DE1E89A9-0F24-40ED-BB79-D4B90C53A49B}"/>
    <cellStyle name="Comma 4 6 2 7 2 3" xfId="10764" xr:uid="{2FECF430-F7E2-4D36-B7BE-B9D26E856B21}"/>
    <cellStyle name="Comma 4 6 2 7 3" xfId="6584" xr:uid="{19F300AB-5D03-434A-85EB-1BE0231C84C9}"/>
    <cellStyle name="Comma 4 6 2 7 3 2" xfId="19262" xr:uid="{8CE298F8-4C6D-4FA7-BB9B-2856C7EBDA9D}"/>
    <cellStyle name="Comma 4 6 2 7 3 3" xfId="12926" xr:uid="{01B2861E-600C-4DCB-98A8-C2C0C5D63FD5}"/>
    <cellStyle name="Comma 4 6 2 7 4" xfId="15039" xr:uid="{8BA29A50-7FB0-4611-9A43-4B3E06E95204}"/>
    <cellStyle name="Comma 4 6 2 7 5" xfId="8703" xr:uid="{E1599E0B-CF64-4B47-BE90-B8E4AE7F68A6}"/>
    <cellStyle name="Comma 4 6 2 8" xfId="3075" xr:uid="{99462E66-6265-4978-8231-B2D15B1ACA4B}"/>
    <cellStyle name="Comma 4 6 2 8 2" xfId="15755" xr:uid="{863953F7-A90C-4007-A58C-A1BA7282335A}"/>
    <cellStyle name="Comma 4 6 2 8 3" xfId="9419" xr:uid="{DC4F017B-037E-4FF4-BD1A-8C1CF6B7FF40}"/>
    <cellStyle name="Comma 4 6 2 9" xfId="5172" xr:uid="{86E2C6DD-11FA-4693-BBCC-0EA2196D1D3E}"/>
    <cellStyle name="Comma 4 6 2 9 2" xfId="17850" xr:uid="{34275967-1998-4486-BAFC-EE4248600A26}"/>
    <cellStyle name="Comma 4 6 2 9 3" xfId="11514" xr:uid="{09B19C09-83D1-43F3-A6B5-F3C5A06AA2C3}"/>
    <cellStyle name="Comma 4 6 3" xfId="680" xr:uid="{44E2A4CE-9D4E-4E52-B8BC-51374C8BFD91}"/>
    <cellStyle name="Comma 4 6 3 10" xfId="7427" xr:uid="{26196A18-C52C-4E0E-89BB-25DF235242CB}"/>
    <cellStyle name="Comma 4 6 3 2" xfId="997" xr:uid="{D4E0CA27-7695-4E5B-BF81-AF70EF051678}"/>
    <cellStyle name="Comma 4 6 3 2 2" xfId="3437" xr:uid="{324BE50A-FA69-4AB7-973C-EE7F6DE283FE}"/>
    <cellStyle name="Comma 4 6 3 2 2 2" xfId="16117" xr:uid="{C6E9BA5D-A5B1-43B3-8C1D-A4A4CEBC8EA3}"/>
    <cellStyle name="Comma 4 6 3 2 2 3" xfId="9781" xr:uid="{453E6DD9-1974-4BFA-AD5C-E48A2BCB8637}"/>
    <cellStyle name="Comma 4 6 3 2 3" xfId="5540" xr:uid="{A994DB84-8F42-4759-AA82-CF2A7C8962FB}"/>
    <cellStyle name="Comma 4 6 3 2 3 2" xfId="18218" xr:uid="{030AD84B-9DFB-4DB0-B561-5190300B5B58}"/>
    <cellStyle name="Comma 4 6 3 2 3 3" xfId="11882" xr:uid="{DC3876A4-B5A1-4111-A47C-E6D4EC9915AD}"/>
    <cellStyle name="Comma 4 6 3 2 4" xfId="14056" xr:uid="{BDEB605A-7605-4F92-90C8-564B80620BB0}"/>
    <cellStyle name="Comma 4 6 3 2 5" xfId="7720" xr:uid="{3CFD028E-0962-48C5-90F2-7FAAE8BAC911}"/>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3" xfId="10276" xr:uid="{0D3A5170-7129-4176-B729-9029F731DEB5}"/>
    <cellStyle name="Comma 4 6 3 4 3" xfId="6055" xr:uid="{56264567-CF9B-4F87-913E-F5D5C4B48C35}"/>
    <cellStyle name="Comma 4 6 3 4 3 2" xfId="18733" xr:uid="{02341186-433F-4F95-8E06-10B6522E6EC0}"/>
    <cellStyle name="Comma 4 6 3 4 3 3" xfId="12397" xr:uid="{14C945C9-B67A-4753-B2AC-3004EE0ECABA}"/>
    <cellStyle name="Comma 4 6 3 4 4" xfId="14551" xr:uid="{20303955-050D-4AC5-8A81-F8777B74F159}"/>
    <cellStyle name="Comma 4 6 3 4 5" xfId="8215" xr:uid="{C6E2CC1C-AB88-4A24-B36B-573454552D06}"/>
    <cellStyle name="Comma 4 6 3 5" xfId="2141" xr:uid="{9AE72174-1EE3-4EA2-A1AE-C0285639C812}"/>
    <cellStyle name="Comma 4 6 3 5 2" xfId="4240" xr:uid="{E04732F8-5194-46A2-8DC1-EA338A2A0A9F}"/>
    <cellStyle name="Comma 4 6 3 5 2 2" xfId="16920" xr:uid="{08899742-4348-41B8-AAFF-F17401F136C2}"/>
    <cellStyle name="Comma 4 6 3 5 2 3" xfId="10584" xr:uid="{1A7FA66B-C39F-481A-A6E7-4CE0E1DD06B5}"/>
    <cellStyle name="Comma 4 6 3 5 3" xfId="6404" xr:uid="{2DF8077E-2C24-4EEB-AAC7-A5D626BA3BF2}"/>
    <cellStyle name="Comma 4 6 3 5 3 2" xfId="19082" xr:uid="{74C694E3-D034-4CA8-BE28-3BF70B2DD295}"/>
    <cellStyle name="Comma 4 6 3 5 3 3" xfId="12746" xr:uid="{48EA901B-8777-4555-96D5-048BB670C3B0}"/>
    <cellStyle name="Comma 4 6 3 5 4" xfId="14859" xr:uid="{4C630ABC-A82B-48C9-9C97-C14A2B232638}"/>
    <cellStyle name="Comma 4 6 3 5 5" xfId="8523" xr:uid="{3F0E61B8-4F52-43C9-A3E2-64BE8F618D54}"/>
    <cellStyle name="Comma 4 6 3 6" xfId="2451" xr:uid="{63961D54-8476-405C-A5EE-A3197BF7A83F}"/>
    <cellStyle name="Comma 4 6 3 6 2" xfId="4548" xr:uid="{9D9936F4-347F-4900-BA3B-5779D14F6BBB}"/>
    <cellStyle name="Comma 4 6 3 6 2 2" xfId="17228" xr:uid="{2D916301-FD9D-44D1-BC45-647E093157DD}"/>
    <cellStyle name="Comma 4 6 3 6 2 3" xfId="10892" xr:uid="{88960ED8-07D1-4BB4-9A4E-0259E07C179C}"/>
    <cellStyle name="Comma 4 6 3 6 3" xfId="6712" xr:uid="{1AC53F38-BCED-4B52-96E5-81894EE9F813}"/>
    <cellStyle name="Comma 4 6 3 6 3 2" xfId="19390" xr:uid="{3218E73B-E9FA-48BF-AC15-031266C08DA0}"/>
    <cellStyle name="Comma 4 6 3 6 3 3" xfId="13054" xr:uid="{6C89B703-C7A3-4ED4-9F3F-4C68CD821906}"/>
    <cellStyle name="Comma 4 6 3 6 4" xfId="15167" xr:uid="{F2BD8E0F-F8AC-4B94-BECB-0FE4BC284839}"/>
    <cellStyle name="Comma 4 6 3 6 5" xfId="8831" xr:uid="{D579AF8B-7D9C-4097-8ECE-73CDA9F6B201}"/>
    <cellStyle name="Comma 4 6 3 7" xfId="3144" xr:uid="{A1614C8F-861C-4724-AC3D-B3359F8062E5}"/>
    <cellStyle name="Comma 4 6 3 7 2" xfId="15824" xr:uid="{2B4C8482-C8D2-4E1B-908D-CBA81F70C672}"/>
    <cellStyle name="Comma 4 6 3 7 3" xfId="9488" xr:uid="{51D80D97-C178-40ED-8219-C07F334FC762}"/>
    <cellStyle name="Comma 4 6 3 8" xfId="5243" xr:uid="{2C24325F-BCEF-4FE7-841C-1E5CE66D729F}"/>
    <cellStyle name="Comma 4 6 3 8 2" xfId="17921" xr:uid="{77D11281-84BE-4A85-9CA3-F1E9B4449BE0}"/>
    <cellStyle name="Comma 4 6 3 8 3" xfId="11585" xr:uid="{240CAEB8-AEEC-48F6-A35A-482E56E1EBB5}"/>
    <cellStyle name="Comma 4 6 3 9" xfId="13763" xr:uid="{65D2DCFC-210D-492C-B3B4-6B4CB542B4AD}"/>
    <cellStyle name="Comma 4 6 4" xfId="808" xr:uid="{69E40C8F-7FB8-4101-9077-8303D51C153B}"/>
    <cellStyle name="Comma 4 6 4 2" xfId="3256" xr:uid="{F7AB947F-6BD4-4819-AE3B-5C29863FDE21}"/>
    <cellStyle name="Comma 4 6 4 2 2" xfId="15936" xr:uid="{3AFEF6D9-59E8-4B47-A541-C921653DFDE8}"/>
    <cellStyle name="Comma 4 6 4 2 3" xfId="9600" xr:uid="{ECADF2B2-BD90-4499-83BE-794FA0EB7674}"/>
    <cellStyle name="Comma 4 6 4 3" xfId="5356" xr:uid="{528A64DE-B35F-432D-A691-471AC548B314}"/>
    <cellStyle name="Comma 4 6 4 3 2" xfId="18034" xr:uid="{7B9EA37C-8AC2-4C55-A707-A32CE2E39E6F}"/>
    <cellStyle name="Comma 4 6 4 3 3" xfId="11698" xr:uid="{F3BB277B-F719-46B9-877A-8BB11DD9BBDE}"/>
    <cellStyle name="Comma 4 6 4 4" xfId="13875" xr:uid="{F05437DF-E313-4899-8043-1C65D4D84164}"/>
    <cellStyle name="Comma 4 6 4 5" xfId="7539" xr:uid="{61C4B61F-252F-4A58-BD72-9A395FCB36E1}"/>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3" xfId="10095" xr:uid="{C70B3B79-5939-499D-8473-1A34739E88E0}"/>
    <cellStyle name="Comma 4 6 6 3" xfId="5874" xr:uid="{D626C57A-6AB9-49B0-8974-FC36F6F9018E}"/>
    <cellStyle name="Comma 4 6 6 3 2" xfId="18552" xr:uid="{CCF21D32-32B6-4DEE-8EE0-F3FE401FE7D3}"/>
    <cellStyle name="Comma 4 6 6 3 3" xfId="12216" xr:uid="{46E474C3-AA62-4909-82E0-C3E0BED769A0}"/>
    <cellStyle name="Comma 4 6 6 4" xfId="14370" xr:uid="{5106AB88-FBC7-462E-9281-B32AA3FFB54B}"/>
    <cellStyle name="Comma 4 6 6 5" xfId="8034" xr:uid="{C10CFCFE-B3FA-457D-9413-24E1741B3A53}"/>
    <cellStyle name="Comma 4 6 7" xfId="1960" xr:uid="{3E674638-6233-4374-A699-E270D97B0130}"/>
    <cellStyle name="Comma 4 6 7 2" xfId="4059" xr:uid="{5C15773E-DEB9-4ECA-BDCF-B7C42AC29141}"/>
    <cellStyle name="Comma 4 6 7 2 2" xfId="16739" xr:uid="{893052E9-C272-4C58-A420-8033FA8D5754}"/>
    <cellStyle name="Comma 4 6 7 2 3" xfId="10403" xr:uid="{D818C6A5-1665-4D29-B0FE-1EEF0E9DAE8E}"/>
    <cellStyle name="Comma 4 6 7 3" xfId="6223" xr:uid="{CC61BAAC-A765-4D45-BAC6-E3E1EFA7E825}"/>
    <cellStyle name="Comma 4 6 7 3 2" xfId="18901" xr:uid="{B4836D2B-FAD7-461B-962C-0AF5E1198AC9}"/>
    <cellStyle name="Comma 4 6 7 3 3" xfId="12565" xr:uid="{8E050AB3-A79B-4226-AD95-D8A69D0D9FC6}"/>
    <cellStyle name="Comma 4 6 7 4" xfId="14678" xr:uid="{D0207EEB-3FFC-400D-A179-3B08A6107B2C}"/>
    <cellStyle name="Comma 4 6 7 5" xfId="8342" xr:uid="{8B7AA2F9-3EC6-4698-B896-E2B839D1CD85}"/>
    <cellStyle name="Comma 4 6 8" xfId="2270" xr:uid="{299E9E56-7AFC-423B-93C9-2C0AB0701BA1}"/>
    <cellStyle name="Comma 4 6 8 2" xfId="4367" xr:uid="{857B6139-4091-4D0A-899E-C0404D577F47}"/>
    <cellStyle name="Comma 4 6 8 2 2" xfId="17047" xr:uid="{6366CA72-4303-43DE-8EAA-CB93F5776F9A}"/>
    <cellStyle name="Comma 4 6 8 2 3" xfId="10711" xr:uid="{2F5A0CB7-7802-4469-99CB-2BC0FAC512A4}"/>
    <cellStyle name="Comma 4 6 8 3" xfId="6531" xr:uid="{5F0B85BF-C4BE-4F13-A97C-DDBDD81BE137}"/>
    <cellStyle name="Comma 4 6 8 3 2" xfId="19209" xr:uid="{8D2289D4-12C3-42FD-AF3B-B81C09185C3E}"/>
    <cellStyle name="Comma 4 6 8 3 3" xfId="12873" xr:uid="{054B7D5C-0510-4D8C-8278-29B718867549}"/>
    <cellStyle name="Comma 4 6 8 4" xfId="14986" xr:uid="{F7BC67A4-980B-410C-A0CC-7EFFF45358AA}"/>
    <cellStyle name="Comma 4 6 8 5" xfId="8650" xr:uid="{DDA3D6FC-95FC-4BB3-8485-9C25AD25CDF9}"/>
    <cellStyle name="Comma 4 6 9" xfId="3020" xr:uid="{AEE1A817-39CD-426A-AF2B-5E1418F56808}"/>
    <cellStyle name="Comma 4 6 9 2" xfId="15700" xr:uid="{5761273A-3F3E-48C7-AD10-AD7A56F17916}"/>
    <cellStyle name="Comma 4 6 9 3" xfId="9364" xr:uid="{E057C983-BF17-46A2-878D-B1A67CE0E121}"/>
    <cellStyle name="Comma 4 7" xfId="502" xr:uid="{EE0684F0-7F61-4D3C-8682-104A5CF160FD}"/>
    <cellStyle name="Comma 4 7 10" xfId="5122" xr:uid="{811E0797-9699-446A-B2F0-7F4DD5645436}"/>
    <cellStyle name="Comma 4 7 10 2" xfId="17800" xr:uid="{B0693ADA-AAE8-408A-9D77-F748C3DF846A}"/>
    <cellStyle name="Comma 4 7 10 3" xfId="11464" xr:uid="{77D734E4-0D29-4D6B-A09D-4D69F4BC6D44}"/>
    <cellStyle name="Comma 4 7 11" xfId="13644" xr:uid="{2DD7C06A-27D0-4B15-A1F8-7C92966D25E5}"/>
    <cellStyle name="Comma 4 7 12" xfId="7308" xr:uid="{0B71E046-B2A9-4186-A905-1A4953A5A6A7}"/>
    <cellStyle name="Comma 4 7 2" xfId="605" xr:uid="{06EF2DF6-5B81-4CBF-BFB1-D4841DCB626F}"/>
    <cellStyle name="Comma 4 7 2 10" xfId="13698" xr:uid="{C9792FF3-1672-4D22-A987-C090147109F5}"/>
    <cellStyle name="Comma 4 7 2 11" xfId="7362" xr:uid="{93A2C215-2417-4B4E-B41D-0B28A0ADBA96}"/>
    <cellStyle name="Comma 4 7 2 2" xfId="688" xr:uid="{B1F56403-2300-43AD-B0D5-4488C2D260AB}"/>
    <cellStyle name="Comma 4 7 2 2 10" xfId="7432" xr:uid="{36E1347C-3D20-49D2-9B1B-2F469B121027}"/>
    <cellStyle name="Comma 4 7 2 2 2" xfId="1002" xr:uid="{F13A60D0-72DE-4A86-B07C-CA8995636CB3}"/>
    <cellStyle name="Comma 4 7 2 2 2 2" xfId="3442" xr:uid="{595BC615-12D6-4F86-AD7E-03D59F18DD27}"/>
    <cellStyle name="Comma 4 7 2 2 2 2 2" xfId="16122" xr:uid="{347294E2-233E-4528-B73E-8CEF86B8FF4C}"/>
    <cellStyle name="Comma 4 7 2 2 2 2 3" xfId="9786" xr:uid="{EA452EC5-8C9A-4CF3-A6B6-80F57C7FC245}"/>
    <cellStyle name="Comma 4 7 2 2 2 3" xfId="5545" xr:uid="{DD2BFE48-98BC-4F8C-96F1-D63DE7DE4D81}"/>
    <cellStyle name="Comma 4 7 2 2 2 3 2" xfId="18223" xr:uid="{082CD6D3-6348-411C-AF44-39542B974161}"/>
    <cellStyle name="Comma 4 7 2 2 2 3 3" xfId="11887" xr:uid="{7E867C7E-C519-40C9-BDFF-94D7E754BCBE}"/>
    <cellStyle name="Comma 4 7 2 2 2 4" xfId="14061" xr:uid="{5DFE2236-F3F0-4824-9EB9-883DDB90EDA6}"/>
    <cellStyle name="Comma 4 7 2 2 2 5" xfId="7725" xr:uid="{39FB9FD0-A9EC-4BF8-967F-F604CA24B790}"/>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3" xfId="10281" xr:uid="{A5DCCCA5-44A0-4D99-A748-7A1F5A6CDF82}"/>
    <cellStyle name="Comma 4 7 2 2 4 3" xfId="6060" xr:uid="{4EB5947E-C134-4A36-A32C-1CAF08F35FF0}"/>
    <cellStyle name="Comma 4 7 2 2 4 3 2" xfId="18738" xr:uid="{E4CDAD0B-A389-4F05-A89E-ED10BE3E2238}"/>
    <cellStyle name="Comma 4 7 2 2 4 3 3" xfId="12402" xr:uid="{96E9B2D0-4627-4EEF-8925-1FDE1ED29F1B}"/>
    <cellStyle name="Comma 4 7 2 2 4 4" xfId="14556" xr:uid="{6038A627-CABB-423E-ABA2-2868E78EDC73}"/>
    <cellStyle name="Comma 4 7 2 2 4 5" xfId="8220" xr:uid="{9B89D5B1-C6B9-4649-87D6-24AECD8ECB6D}"/>
    <cellStyle name="Comma 4 7 2 2 5" xfId="2146" xr:uid="{CB4618AB-A801-40B6-BFCD-B8CD12C704EB}"/>
    <cellStyle name="Comma 4 7 2 2 5 2" xfId="4245" xr:uid="{BD733418-9CA7-4E25-B339-174E5E210419}"/>
    <cellStyle name="Comma 4 7 2 2 5 2 2" xfId="16925" xr:uid="{212D2D13-3685-49CF-A899-B0C7A738097B}"/>
    <cellStyle name="Comma 4 7 2 2 5 2 3" xfId="10589" xr:uid="{C951ECE0-F220-4B3E-8860-8FD86FC94CEF}"/>
    <cellStyle name="Comma 4 7 2 2 5 3" xfId="6409" xr:uid="{AE5DD0A4-4F99-4EAB-A9EB-1A6509165315}"/>
    <cellStyle name="Comma 4 7 2 2 5 3 2" xfId="19087" xr:uid="{129D573E-815F-460D-96B0-503B7755C3D6}"/>
    <cellStyle name="Comma 4 7 2 2 5 3 3" xfId="12751" xr:uid="{B1B0834C-D515-4ABF-B46A-BC57F815F472}"/>
    <cellStyle name="Comma 4 7 2 2 5 4" xfId="14864" xr:uid="{9B5EA2BC-58E0-44D3-ACDB-806111E04CA4}"/>
    <cellStyle name="Comma 4 7 2 2 5 5" xfId="8528" xr:uid="{1762D630-453B-44F1-9B20-586B7C07B19B}"/>
    <cellStyle name="Comma 4 7 2 2 6" xfId="2456" xr:uid="{386726BE-6798-421F-B112-7E040635F2A1}"/>
    <cellStyle name="Comma 4 7 2 2 6 2" xfId="4553" xr:uid="{6E4F1B3B-0D9E-4609-AB04-477D8FC79810}"/>
    <cellStyle name="Comma 4 7 2 2 6 2 2" xfId="17233" xr:uid="{7D828F07-A037-46C7-9A37-2312CD0C508F}"/>
    <cellStyle name="Comma 4 7 2 2 6 2 3" xfId="10897" xr:uid="{FD315D24-0D76-4352-A98B-933E6C6C732A}"/>
    <cellStyle name="Comma 4 7 2 2 6 3" xfId="6717" xr:uid="{DF837D93-DB43-4562-A186-C8C2DEBB373B}"/>
    <cellStyle name="Comma 4 7 2 2 6 3 2" xfId="19395" xr:uid="{1EB497F6-D3D8-496F-9FC0-7B7E50C87858}"/>
    <cellStyle name="Comma 4 7 2 2 6 3 3" xfId="13059" xr:uid="{32FB4B5B-3994-40E7-97DB-5B67530B98DC}"/>
    <cellStyle name="Comma 4 7 2 2 6 4" xfId="15172" xr:uid="{7030C546-9FC5-4F0F-9259-FBC37D28DF73}"/>
    <cellStyle name="Comma 4 7 2 2 6 5" xfId="8836" xr:uid="{85C1FA53-9E67-411F-8CB2-0C08A1FA7784}"/>
    <cellStyle name="Comma 4 7 2 2 7" xfId="3149" xr:uid="{C6D56042-7B29-47AF-9CF2-20286F3BC452}"/>
    <cellStyle name="Comma 4 7 2 2 7 2" xfId="15829" xr:uid="{5FE40D05-D38B-4488-AE12-91EEE038A4FD}"/>
    <cellStyle name="Comma 4 7 2 2 7 3" xfId="9493" xr:uid="{5E340C81-F51E-4791-9721-B9964C7833C1}"/>
    <cellStyle name="Comma 4 7 2 2 8" xfId="5248" xr:uid="{C17B009B-7D2E-4708-9760-A0C0B74917FE}"/>
    <cellStyle name="Comma 4 7 2 2 8 2" xfId="17926" xr:uid="{FA78E1AD-C8B9-4556-A122-FB1BF599874F}"/>
    <cellStyle name="Comma 4 7 2 2 8 3" xfId="11590" xr:uid="{1E20AE28-7400-44AD-8528-5F6E0059F8EF}"/>
    <cellStyle name="Comma 4 7 2 2 9" xfId="13768" xr:uid="{DEAC2242-4841-4B76-821B-567125BEB7F3}"/>
    <cellStyle name="Comma 4 7 2 3" xfId="813" xr:uid="{41A7BE3B-8745-41E6-B740-FC6D89F71618}"/>
    <cellStyle name="Comma 4 7 2 3 2" xfId="3261" xr:uid="{91CF12DD-31F6-4816-9A1C-97A48495B1AB}"/>
    <cellStyle name="Comma 4 7 2 3 2 2" xfId="15941" xr:uid="{CD0AC6CC-0C8C-4B57-A55F-B2F75E1CF144}"/>
    <cellStyle name="Comma 4 7 2 3 2 3" xfId="9605" xr:uid="{0B568F71-A916-48F4-8C94-29DB09E58586}"/>
    <cellStyle name="Comma 4 7 2 3 3" xfId="5361" xr:uid="{742E9D40-338E-4F8D-B437-E6C8C4AAD194}"/>
    <cellStyle name="Comma 4 7 2 3 3 2" xfId="18039" xr:uid="{1D064CEE-78C5-42CA-A240-4B5C743315D4}"/>
    <cellStyle name="Comma 4 7 2 3 3 3" xfId="11703" xr:uid="{B41B3D7E-7EC8-4F80-B810-2A2F717D9DC1}"/>
    <cellStyle name="Comma 4 7 2 3 4" xfId="13880" xr:uid="{4D8D7A5D-ECB7-4D30-9834-2BA7689A47FF}"/>
    <cellStyle name="Comma 4 7 2 3 5" xfId="7544" xr:uid="{3DDCEBAC-4126-4454-9813-7EF845FA7E3E}"/>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3" xfId="10100" xr:uid="{4FC9AC67-6D1E-4899-B0E6-2335C1ACCE0A}"/>
    <cellStyle name="Comma 4 7 2 5 3" xfId="5879" xr:uid="{AB646AE0-A73E-4F39-A25E-AA5770713195}"/>
    <cellStyle name="Comma 4 7 2 5 3 2" xfId="18557" xr:uid="{B65C9990-134D-48F0-A0C7-48D6FE30DFF8}"/>
    <cellStyle name="Comma 4 7 2 5 3 3" xfId="12221" xr:uid="{13528972-9854-4362-AE15-375977400346}"/>
    <cellStyle name="Comma 4 7 2 5 4" xfId="14375" xr:uid="{C92103AD-FAAC-44A1-BB8A-B13FCFDA14EF}"/>
    <cellStyle name="Comma 4 7 2 5 5" xfId="8039" xr:uid="{689E2A98-7A45-479A-B496-78E60A6639B7}"/>
    <cellStyle name="Comma 4 7 2 6" xfId="1965" xr:uid="{5CABE166-D559-42CA-B739-EA2B8E6589A3}"/>
    <cellStyle name="Comma 4 7 2 6 2" xfId="4064" xr:uid="{59B02F7F-C939-4E7B-99CD-88BE4C7445EE}"/>
    <cellStyle name="Comma 4 7 2 6 2 2" xfId="16744" xr:uid="{71BCC0CF-F8EE-4F2E-8791-E38957CBD20A}"/>
    <cellStyle name="Comma 4 7 2 6 2 3" xfId="10408" xr:uid="{40B632FC-7EC1-49E7-AD28-529CC25EF0D5}"/>
    <cellStyle name="Comma 4 7 2 6 3" xfId="6228" xr:uid="{2A8DE286-71C8-4662-9253-F2F6F0D8FE89}"/>
    <cellStyle name="Comma 4 7 2 6 3 2" xfId="18906" xr:uid="{644734BF-AAAB-49EE-9883-29082E80F500}"/>
    <cellStyle name="Comma 4 7 2 6 3 3" xfId="12570" xr:uid="{ADF8E6E4-79EC-4098-871C-2683685415FD}"/>
    <cellStyle name="Comma 4 7 2 6 4" xfId="14683" xr:uid="{755D2CC1-7F22-422A-BF36-03B8E0618CE5}"/>
    <cellStyle name="Comma 4 7 2 6 5" xfId="8347" xr:uid="{8856E11E-743B-4BD4-97F5-1F3E91F76150}"/>
    <cellStyle name="Comma 4 7 2 7" xfId="2275" xr:uid="{B07F1C8A-2D03-4D75-A05A-8380DFAD0285}"/>
    <cellStyle name="Comma 4 7 2 7 2" xfId="4372" xr:uid="{6292C4BF-C2CE-4338-AAE5-D210CF5E0E93}"/>
    <cellStyle name="Comma 4 7 2 7 2 2" xfId="17052" xr:uid="{03756061-B2C1-4C58-8E0C-4E67EF3933F1}"/>
    <cellStyle name="Comma 4 7 2 7 2 3" xfId="10716" xr:uid="{715E2336-939E-4BE3-A442-90076FF7F862}"/>
    <cellStyle name="Comma 4 7 2 7 3" xfId="6536" xr:uid="{2B8A8F49-53D6-47F8-892F-77BD510BF227}"/>
    <cellStyle name="Comma 4 7 2 7 3 2" xfId="19214" xr:uid="{5911B1BA-8EF4-485E-B395-18C5F91BBB99}"/>
    <cellStyle name="Comma 4 7 2 7 3 3" xfId="12878" xr:uid="{C500527B-73E5-45EC-BC48-9D3D644F0551}"/>
    <cellStyle name="Comma 4 7 2 7 4" xfId="14991" xr:uid="{9D77AC59-2024-44BB-B6B4-7325F8F2FBB2}"/>
    <cellStyle name="Comma 4 7 2 7 5" xfId="8655" xr:uid="{0DD307D2-B468-4AFA-8A35-CF5B160CDE7A}"/>
    <cellStyle name="Comma 4 7 2 8" xfId="3079" xr:uid="{45F4B19A-0C37-41A5-B271-B0707EBC7A7D}"/>
    <cellStyle name="Comma 4 7 2 8 2" xfId="15759" xr:uid="{A445F694-AD28-4156-8D10-A2ADE3F5A6DC}"/>
    <cellStyle name="Comma 4 7 2 8 3" xfId="9423" xr:uid="{22B36564-D307-4D6A-BAAF-68A76950C2C0}"/>
    <cellStyle name="Comma 4 7 2 9" xfId="5176" xr:uid="{D7E789B9-B01E-4A73-B883-3EEE6225D549}"/>
    <cellStyle name="Comma 4 7 2 9 2" xfId="17854" xr:uid="{9E3D66B8-0F49-4B30-BADE-101F3897DED7}"/>
    <cellStyle name="Comma 4 7 2 9 3" xfId="11518" xr:uid="{9338D4BD-AD67-4ADC-8651-DF4D437DCD5F}"/>
    <cellStyle name="Comma 4 7 3" xfId="626" xr:uid="{24849F61-EC27-45E9-B7F3-245DD19D4F41}"/>
    <cellStyle name="Comma 4 7 3 10" xfId="7376" xr:uid="{EFFF9FEB-1F9E-4E96-BE28-75B8C70A8897}"/>
    <cellStyle name="Comma 4 7 3 2" xfId="946" xr:uid="{E7945CF0-293B-4DFD-A60F-34CBD653A0E0}"/>
    <cellStyle name="Comma 4 7 3 2 2" xfId="3386" xr:uid="{88B4BDB2-07F9-4865-B0DA-DC5216FCE703}"/>
    <cellStyle name="Comma 4 7 3 2 2 2" xfId="16066" xr:uid="{0D259C28-2082-4D37-A111-910A9952D3CA}"/>
    <cellStyle name="Comma 4 7 3 2 2 3" xfId="9730" xr:uid="{74945546-6BF8-4FC1-B87E-109DE2028FB9}"/>
    <cellStyle name="Comma 4 7 3 2 3" xfId="5489" xr:uid="{50A910BE-2D29-4917-BF24-27CCFF3816F7}"/>
    <cellStyle name="Comma 4 7 3 2 3 2" xfId="18167" xr:uid="{8E6C67AC-723E-422F-B8C7-5DE0ACADB836}"/>
    <cellStyle name="Comma 4 7 3 2 3 3" xfId="11831" xr:uid="{EDFFD363-F050-41FC-B27F-5E937EC6F383}"/>
    <cellStyle name="Comma 4 7 3 2 4" xfId="14005" xr:uid="{65B9EC37-B0FA-45AA-AC36-C45D5BAFD6DC}"/>
    <cellStyle name="Comma 4 7 3 2 5" xfId="7669" xr:uid="{33B840B7-1523-497A-8E5C-31114AC54B77}"/>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3" xfId="10225" xr:uid="{CDBA9F41-2115-4B18-95CF-0E5CD7793F20}"/>
    <cellStyle name="Comma 4 7 3 4 3" xfId="6004" xr:uid="{E187C0F1-6155-4B63-92B8-4B11454B2EFC}"/>
    <cellStyle name="Comma 4 7 3 4 3 2" xfId="18682" xr:uid="{43E7A09B-28A9-44F8-8C36-83246CD5F6A0}"/>
    <cellStyle name="Comma 4 7 3 4 3 3" xfId="12346" xr:uid="{D4702AB4-6C8A-419E-896B-104C6FCF1405}"/>
    <cellStyle name="Comma 4 7 3 4 4" xfId="14500" xr:uid="{9342B27F-362C-474A-8ABF-2466B572E325}"/>
    <cellStyle name="Comma 4 7 3 4 5" xfId="8164" xr:uid="{6A598868-1A4A-4B0E-A4F5-B1841DBA5C62}"/>
    <cellStyle name="Comma 4 7 3 5" xfId="2090" xr:uid="{AB73F4A4-64FE-423A-85AC-67A839F300CB}"/>
    <cellStyle name="Comma 4 7 3 5 2" xfId="4189" xr:uid="{EF4231C6-91CE-46E3-BFCD-4C746F4F3278}"/>
    <cellStyle name="Comma 4 7 3 5 2 2" xfId="16869" xr:uid="{09C8D6A3-1B79-4182-9351-6B092F33B54A}"/>
    <cellStyle name="Comma 4 7 3 5 2 3" xfId="10533" xr:uid="{02A68297-B131-4DDC-B6A5-B5DD95664B98}"/>
    <cellStyle name="Comma 4 7 3 5 3" xfId="6353" xr:uid="{5E3A1F49-4553-415B-BD99-D69B6A9316E7}"/>
    <cellStyle name="Comma 4 7 3 5 3 2" xfId="19031" xr:uid="{C5BCFD5E-648D-43E1-BD47-668A4F7D2A15}"/>
    <cellStyle name="Comma 4 7 3 5 3 3" xfId="12695" xr:uid="{6EF52E9B-21D3-4121-8B23-011B7FBA4D71}"/>
    <cellStyle name="Comma 4 7 3 5 4" xfId="14808" xr:uid="{1574D9F7-55E4-4B76-A90B-0650988F1B74}"/>
    <cellStyle name="Comma 4 7 3 5 5" xfId="8472" xr:uid="{E5476389-CF7F-4794-8744-88C71B64BCF6}"/>
    <cellStyle name="Comma 4 7 3 6" xfId="2400" xr:uid="{8B356DF7-D523-4C5A-8FD1-E6F6B0538FBE}"/>
    <cellStyle name="Comma 4 7 3 6 2" xfId="4497" xr:uid="{2EC6ADA0-B07B-48C4-9013-579660E19E00}"/>
    <cellStyle name="Comma 4 7 3 6 2 2" xfId="17177" xr:uid="{BFC409FF-E9E9-469A-8912-4CB7F55E2CED}"/>
    <cellStyle name="Comma 4 7 3 6 2 3" xfId="10841" xr:uid="{8BC32444-C194-4662-AB6A-22D38F962F9C}"/>
    <cellStyle name="Comma 4 7 3 6 3" xfId="6661" xr:uid="{8EA114FA-7A3B-4572-A512-A1224D9EF25C}"/>
    <cellStyle name="Comma 4 7 3 6 3 2" xfId="19339" xr:uid="{F3DEA7A0-95F8-4E66-8E02-864E10A94C02}"/>
    <cellStyle name="Comma 4 7 3 6 3 3" xfId="13003" xr:uid="{602259D8-F980-4A4E-BAC7-873DD9232BBA}"/>
    <cellStyle name="Comma 4 7 3 6 4" xfId="15116" xr:uid="{06E72DE4-BE93-404F-8C09-2E8C51183E4F}"/>
    <cellStyle name="Comma 4 7 3 6 5" xfId="8780" xr:uid="{E76731EC-9681-42AE-BD38-ED8BFD2D9A3A}"/>
    <cellStyle name="Comma 4 7 3 7" xfId="3093" xr:uid="{3C6E4FD8-11EF-47F9-A308-545F13998DB5}"/>
    <cellStyle name="Comma 4 7 3 7 2" xfId="15773" xr:uid="{3812E629-B727-49A1-82B2-F41F323D372C}"/>
    <cellStyle name="Comma 4 7 3 7 3" xfId="9437" xr:uid="{FE975ABB-0BE3-4E98-86CD-3417DE07EDB6}"/>
    <cellStyle name="Comma 4 7 3 8" xfId="5191" xr:uid="{315EFDD4-99CC-4801-A40D-D71B4AB304E4}"/>
    <cellStyle name="Comma 4 7 3 8 2" xfId="17869" xr:uid="{7BFF57DE-9A39-40FE-BD36-093071551930}"/>
    <cellStyle name="Comma 4 7 3 8 3" xfId="11533" xr:uid="{DC6973FC-D763-4012-A159-876748BAF44D}"/>
    <cellStyle name="Comma 4 7 3 9" xfId="13712" xr:uid="{3054A57B-A885-4F61-BB9B-D505CB0C7023}"/>
    <cellStyle name="Comma 4 7 4" xfId="757" xr:uid="{D7D28D6A-EFC0-4890-AC8F-0DBFCEC5FFF6}"/>
    <cellStyle name="Comma 4 7 4 2" xfId="3205" xr:uid="{B0EB452F-B198-47FA-B780-237645565CDA}"/>
    <cellStyle name="Comma 4 7 4 2 2" xfId="15885" xr:uid="{E9637601-B597-4343-8B55-D16B32158780}"/>
    <cellStyle name="Comma 4 7 4 2 3" xfId="9549" xr:uid="{2FE15874-6933-48F0-A258-AC8245EB0B34}"/>
    <cellStyle name="Comma 4 7 4 3" xfId="5305" xr:uid="{08D69463-7A8E-49A9-A5F6-8FD201973EA0}"/>
    <cellStyle name="Comma 4 7 4 3 2" xfId="17983" xr:uid="{97FFC5B2-E370-418B-B79E-C1B5D4A8A224}"/>
    <cellStyle name="Comma 4 7 4 3 3" xfId="11647" xr:uid="{1AB3FAB6-45A1-4D8E-B7B6-1C12AF2590B1}"/>
    <cellStyle name="Comma 4 7 4 4" xfId="13824" xr:uid="{D8805A34-C6EC-4314-B78A-82F9F1E0D9AD}"/>
    <cellStyle name="Comma 4 7 4 5" xfId="7488" xr:uid="{4A559B0B-3AAE-42C9-8CB3-5E80D88AA184}"/>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3" xfId="10044" xr:uid="{82BA88BA-ACD3-4CB6-8BAE-041DFC54C9FC}"/>
    <cellStyle name="Comma 4 7 6 3" xfId="5823" xr:uid="{DF88A147-0D0D-4229-A8F5-B7CF43660B8E}"/>
    <cellStyle name="Comma 4 7 6 3 2" xfId="18501" xr:uid="{A0C13091-6CED-48E9-9147-7F47A8B2DFF1}"/>
    <cellStyle name="Comma 4 7 6 3 3" xfId="12165" xr:uid="{F1A8C737-7E76-43C8-B0F6-CAC2D23B04BA}"/>
    <cellStyle name="Comma 4 7 6 4" xfId="14319" xr:uid="{CFE0465B-CF7D-4042-B35E-8ABB43DF14A6}"/>
    <cellStyle name="Comma 4 7 6 5" xfId="7983" xr:uid="{48FA4893-ED62-42C4-ABB5-36FE55A8C250}"/>
    <cellStyle name="Comma 4 7 7" xfId="1909" xr:uid="{DC5EDC28-C88C-426F-B9D6-E2B56A556816}"/>
    <cellStyle name="Comma 4 7 7 2" xfId="4008" xr:uid="{241E2DED-47AE-416C-B65C-2CAE614401E4}"/>
    <cellStyle name="Comma 4 7 7 2 2" xfId="16688" xr:uid="{8F8BA9F5-E408-4A24-A890-EC38F1C74854}"/>
    <cellStyle name="Comma 4 7 7 2 3" xfId="10352" xr:uid="{526A25A0-B44C-4BA1-AC16-BC2BAABD5C17}"/>
    <cellStyle name="Comma 4 7 7 3" xfId="6172" xr:uid="{B39F0318-58EE-45AF-9061-0F0BEFE787AE}"/>
    <cellStyle name="Comma 4 7 7 3 2" xfId="18850" xr:uid="{37FB30FA-1DB4-492F-8A3E-A7A58A894762}"/>
    <cellStyle name="Comma 4 7 7 3 3" xfId="12514" xr:uid="{616614D3-4596-4473-8A38-370E50C62739}"/>
    <cellStyle name="Comma 4 7 7 4" xfId="14627" xr:uid="{1E43BDBD-34C7-49A3-AD07-4696CBB64971}"/>
    <cellStyle name="Comma 4 7 7 5" xfId="8291" xr:uid="{CE91CD71-CD42-4C3E-9631-643E7BE8F53A}"/>
    <cellStyle name="Comma 4 7 8" xfId="2219" xr:uid="{BC4605B1-90F4-4388-B790-041F25F5EA32}"/>
    <cellStyle name="Comma 4 7 8 2" xfId="4316" xr:uid="{2EE3CCD2-0D5F-4822-A1A5-FBB6DDE86DDC}"/>
    <cellStyle name="Comma 4 7 8 2 2" xfId="16996" xr:uid="{DCDDE8C4-3CED-4776-9444-F429261CCDB4}"/>
    <cellStyle name="Comma 4 7 8 2 3" xfId="10660" xr:uid="{A06A3406-DF73-4E1E-A4DF-E45C4DC9368B}"/>
    <cellStyle name="Comma 4 7 8 3" xfId="6480" xr:uid="{8BC9AD3D-4AB3-4C41-A874-80C6639AD5BC}"/>
    <cellStyle name="Comma 4 7 8 3 2" xfId="19158" xr:uid="{7241676A-9A03-403F-A48C-33B601F0E103}"/>
    <cellStyle name="Comma 4 7 8 3 3" xfId="12822" xr:uid="{A35CE584-AECB-422F-BFA3-CC35DDF42ED0}"/>
    <cellStyle name="Comma 4 7 8 4" xfId="14935" xr:uid="{831435CF-9EF6-4F0C-84F2-9F3019114E00}"/>
    <cellStyle name="Comma 4 7 8 5" xfId="8599" xr:uid="{E849205E-7944-40EA-A41E-95F42597D76D}"/>
    <cellStyle name="Comma 4 7 9" xfId="3025" xr:uid="{719BE838-5E79-4C76-8526-53375D268B41}"/>
    <cellStyle name="Comma 4 7 9 2" xfId="15705" xr:uid="{4C224DC0-0685-44E8-B22D-713420717693}"/>
    <cellStyle name="Comma 4 7 9 3" xfId="9369" xr:uid="{DBC1788F-EAD5-4B6A-9F1D-DE7811789767}"/>
    <cellStyle name="Comma 4 8" xfId="618" xr:uid="{E6574669-7E8F-4995-9E35-8918F0101966}"/>
    <cellStyle name="Comma 4 8 10" xfId="7371" xr:uid="{E507DA54-50AA-4939-BD62-A3A3D36A7842}"/>
    <cellStyle name="Comma 4 8 2" xfId="941" xr:uid="{89215DA6-4802-44A0-BE2B-9FA6FEC5DFD1}"/>
    <cellStyle name="Comma 4 8 2 2" xfId="3381" xr:uid="{B5C026E3-DC86-4213-9978-2427A7271501}"/>
    <cellStyle name="Comma 4 8 2 2 2" xfId="16061" xr:uid="{ABDD525B-ED1A-4D52-B871-DAFF03BE713A}"/>
    <cellStyle name="Comma 4 8 2 2 3" xfId="9725" xr:uid="{76ACB004-7170-4DA8-BABB-078010A81782}"/>
    <cellStyle name="Comma 4 8 2 3" xfId="5484" xr:uid="{00564111-6A05-48A3-B838-D0F5A2FC33B6}"/>
    <cellStyle name="Comma 4 8 2 3 2" xfId="18162" xr:uid="{1E0D8CFC-80BD-47C3-9ED7-46F6F3484FEA}"/>
    <cellStyle name="Comma 4 8 2 3 3" xfId="11826" xr:uid="{A7BDB200-7891-4E14-B886-EA0F326BD5B5}"/>
    <cellStyle name="Comma 4 8 2 4" xfId="14000" xr:uid="{AA71606D-31E7-4E9C-ADE9-E71438BCE31D}"/>
    <cellStyle name="Comma 4 8 2 5" xfId="7664" xr:uid="{573BE582-DF15-4BBB-80BC-A18E9E355897}"/>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3" xfId="10220" xr:uid="{A0A8E80D-722C-42AD-9C2B-15B37ECDA951}"/>
    <cellStyle name="Comma 4 8 4 3" xfId="5999" xr:uid="{EC615304-4722-4674-8BFF-F518C17133DF}"/>
    <cellStyle name="Comma 4 8 4 3 2" xfId="18677" xr:uid="{C6978AED-9795-4930-9D33-CC38690490B7}"/>
    <cellStyle name="Comma 4 8 4 3 3" xfId="12341" xr:uid="{C44DF352-97DD-4837-AA75-3AC92C598BD9}"/>
    <cellStyle name="Comma 4 8 4 4" xfId="14495" xr:uid="{6CFBB79A-C79C-46B8-9E11-62A1A6F67D55}"/>
    <cellStyle name="Comma 4 8 4 5" xfId="8159" xr:uid="{22EAFBF5-05B9-42BF-9F43-BA361E928E2F}"/>
    <cellStyle name="Comma 4 8 5" xfId="2085" xr:uid="{2696259E-5B6C-410A-B9BC-5057BB588F58}"/>
    <cellStyle name="Comma 4 8 5 2" xfId="4184" xr:uid="{D613D842-1E1F-4DC4-94D9-B3F76CD828E4}"/>
    <cellStyle name="Comma 4 8 5 2 2" xfId="16864" xr:uid="{DF195582-6D0D-4EBE-9750-D5E60A39338A}"/>
    <cellStyle name="Comma 4 8 5 2 3" xfId="10528" xr:uid="{A695C777-23E7-40FD-AD1F-790B63EE2AE2}"/>
    <cellStyle name="Comma 4 8 5 3" xfId="6348" xr:uid="{D2001DFE-B2F5-4F95-A5C9-241989B2A152}"/>
    <cellStyle name="Comma 4 8 5 3 2" xfId="19026" xr:uid="{7588C4BB-02C8-4564-965C-F254120159F1}"/>
    <cellStyle name="Comma 4 8 5 3 3" xfId="12690" xr:uid="{BA5BDBFB-B425-4DDC-BAEA-02B0D751C85F}"/>
    <cellStyle name="Comma 4 8 5 4" xfId="14803" xr:uid="{18B1B8E3-DC54-4693-AE52-F2E4B518B85F}"/>
    <cellStyle name="Comma 4 8 5 5" xfId="8467" xr:uid="{C8A4ACF6-9E95-4BA0-BFFB-1154D393AFE7}"/>
    <cellStyle name="Comma 4 8 6" xfId="2395" xr:uid="{D4B6BB72-22FF-42B1-990E-FD6B75C3912C}"/>
    <cellStyle name="Comma 4 8 6 2" xfId="4492" xr:uid="{5C678935-E9EA-4324-9B9F-BED29E43F6D0}"/>
    <cellStyle name="Comma 4 8 6 2 2" xfId="17172" xr:uid="{89239082-EA89-4236-92E2-CA0599BEC668}"/>
    <cellStyle name="Comma 4 8 6 2 3" xfId="10836" xr:uid="{54414427-430F-43AA-BF30-BB1BF6BF8AB9}"/>
    <cellStyle name="Comma 4 8 6 3" xfId="6656" xr:uid="{9AE2AA7C-9085-4948-9CEA-DD74BD8582A2}"/>
    <cellStyle name="Comma 4 8 6 3 2" xfId="19334" xr:uid="{49EF33A6-302D-4249-AA34-7A561E11DBEA}"/>
    <cellStyle name="Comma 4 8 6 3 3" xfId="12998" xr:uid="{069C2C8F-3CCF-471D-9557-7233AFA78839}"/>
    <cellStyle name="Comma 4 8 6 4" xfId="15111" xr:uid="{A7929D99-C552-4444-9778-3B6E019CC65D}"/>
    <cellStyle name="Comma 4 8 6 5" xfId="8775" xr:uid="{62E8E03F-9DDD-4658-9C6D-C0B790AEC784}"/>
    <cellStyle name="Comma 4 8 7" xfId="3088" xr:uid="{19E8322E-D0E5-4C8C-A46F-DF2A2636292B}"/>
    <cellStyle name="Comma 4 8 7 2" xfId="15768" xr:uid="{20543AEC-924A-4E44-9D2C-DA1E09C600AE}"/>
    <cellStyle name="Comma 4 8 7 3" xfId="9432" xr:uid="{60AF625A-32F6-438D-8558-22B194E025D5}"/>
    <cellStyle name="Comma 4 8 8" xfId="5185" xr:uid="{7708CEAB-13F0-48F2-A974-460846CDA565}"/>
    <cellStyle name="Comma 4 8 8 2" xfId="17863" xr:uid="{8DDD856C-ED49-4EC5-AA82-E3CD9827C979}"/>
    <cellStyle name="Comma 4 8 8 3" xfId="11527" xr:uid="{F090C1CA-CCFC-4907-9C07-7C9636177EAD}"/>
    <cellStyle name="Comma 4 8 9" xfId="13707" xr:uid="{B06C6F4F-F531-47FD-BB39-817CFE87FE7F}"/>
    <cellStyle name="Comma 4 9" xfId="1070" xr:uid="{F5C770A2-A9EF-468C-80A2-C97585100D79}"/>
    <cellStyle name="Comma 4 9 2" xfId="3499" xr:uid="{506F4884-C96A-4871-916B-18B5EF2D4455}"/>
    <cellStyle name="Comma 4 9 2 2" xfId="16179" xr:uid="{D855C9F2-4FB0-45A6-831F-28CF0EB963E8}"/>
    <cellStyle name="Comma 4 9 2 3" xfId="9843" xr:uid="{E36E99E8-9E9D-4815-AFCE-1DFA511F7C3B}"/>
    <cellStyle name="Comma 4 9 3" xfId="5602" xr:uid="{46D5AA77-E5C2-4857-AE85-A937120D241F}"/>
    <cellStyle name="Comma 4 9 3 2" xfId="18280" xr:uid="{6754E559-D74D-48B4-BA18-3A9F3D8133DB}"/>
    <cellStyle name="Comma 4 9 3 3" xfId="11944" xr:uid="{A4E61166-6EB0-4580-84EC-9E288167A2FE}"/>
    <cellStyle name="Comma 4 9 4" xfId="14118" xr:uid="{C3A56238-F874-4ED2-811C-B1896053AF15}"/>
    <cellStyle name="Comma 4 9 5" xfId="7782" xr:uid="{83DAF888-5C8B-4A1C-BFC5-4B65125AA5D9}"/>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3" xfId="9845" xr:uid="{98304900-F5D3-41B4-837A-B8AAA7158A6B}"/>
    <cellStyle name="Comma 5 10 3" xfId="5604" xr:uid="{95482D7A-B583-4A40-8AD5-C95995E35701}"/>
    <cellStyle name="Comma 5 10 3 2" xfId="18282" xr:uid="{BE5A6E3F-0604-49A9-9B8F-12257730CC05}"/>
    <cellStyle name="Comma 5 10 3 3" xfId="11946" xr:uid="{E84E0042-7D12-4D24-9573-C80F1D6EEE96}"/>
    <cellStyle name="Comma 5 10 4" xfId="14120" xr:uid="{D93BA42D-65E8-40DD-BB76-6BDB336992F4}"/>
    <cellStyle name="Comma 5 10 5" xfId="7784" xr:uid="{A9782CBC-0EE3-4CEC-BE59-7589926B64D1}"/>
    <cellStyle name="Comma 5 11" xfId="1386" xr:uid="{24926231-BC4B-434D-BC29-EFB1705F3505}"/>
    <cellStyle name="Comma 5 11 2" xfId="3697" xr:uid="{AA205EB2-9C2A-463A-8720-507DF8DB823A}"/>
    <cellStyle name="Comma 5 11 2 2" xfId="16377" xr:uid="{8D475C54-8E40-4580-B2F8-5DC9CE37F84E}"/>
    <cellStyle name="Comma 5 11 2 3" xfId="10041" xr:uid="{A0161260-3BF2-471D-93E7-E2DED249F9BC}"/>
    <cellStyle name="Comma 5 11 3" xfId="5819" xr:uid="{A25D551A-8593-47FF-831C-A89500D54B32}"/>
    <cellStyle name="Comma 5 11 3 2" xfId="18497" xr:uid="{9D248C26-513A-4C40-998F-47C621C2D13D}"/>
    <cellStyle name="Comma 5 11 3 3" xfId="12161" xr:uid="{BBA62F8D-87A1-401F-8C88-89D8B4A6A0BD}"/>
    <cellStyle name="Comma 5 11 4" xfId="14316" xr:uid="{FA8C4E16-CA92-4536-BDA5-7123F70EE573}"/>
    <cellStyle name="Comma 5 11 5" xfId="7980" xr:uid="{77FE598C-CB26-4F8B-9CB8-8C1E8A08E4FE}"/>
    <cellStyle name="Comma 5 12" xfId="1906" xr:uid="{B7BAF7B0-9C01-4844-A5DD-D416A7DCED2C}"/>
    <cellStyle name="Comma 5 12 2" xfId="4005" xr:uid="{44C31DA9-B1CE-4897-998B-9AC0035EE3AB}"/>
    <cellStyle name="Comma 5 12 2 2" xfId="16685" xr:uid="{74715921-65D3-4BA0-8B86-7BAC41A3EC78}"/>
    <cellStyle name="Comma 5 12 2 3" xfId="10349" xr:uid="{755CCBA8-A68E-461A-9211-080197FAB66A}"/>
    <cellStyle name="Comma 5 12 3" xfId="6169" xr:uid="{D47F9A09-1D34-4EC0-AE5E-559E029A86A2}"/>
    <cellStyle name="Comma 5 12 3 2" xfId="18847" xr:uid="{819534D0-5687-4104-8101-22723D343508}"/>
    <cellStyle name="Comma 5 12 3 3" xfId="12511" xr:uid="{76B6C741-57A8-480A-9B6D-F90BC19FD835}"/>
    <cellStyle name="Comma 5 12 4" xfId="14624" xr:uid="{445604BB-2155-4066-81C1-3116AA9BE871}"/>
    <cellStyle name="Comma 5 12 5" xfId="8288" xr:uid="{D47B2007-6538-41F9-B9D8-E7A65EDF0A1B}"/>
    <cellStyle name="Comma 5 13" xfId="2216" xr:uid="{1C98CCCB-2B28-4756-97DE-0FD341EC8BF4}"/>
    <cellStyle name="Comma 5 13 2" xfId="4313" xr:uid="{5EBB78A0-85A4-4106-8858-F3D0418409B0}"/>
    <cellStyle name="Comma 5 13 2 2" xfId="16993" xr:uid="{CC43B15F-1CEE-40F6-86B5-3AD812BBA8B3}"/>
    <cellStyle name="Comma 5 13 2 3" xfId="10657" xr:uid="{90893B63-5B12-41F3-960E-5984ADD3FDB9}"/>
    <cellStyle name="Comma 5 13 3" xfId="6477" xr:uid="{16A47FB0-55D8-4920-92E3-211DAB6DA0DE}"/>
    <cellStyle name="Comma 5 13 3 2" xfId="19155" xr:uid="{F00BE230-EAAC-4BB8-8A29-A0043F3083D3}"/>
    <cellStyle name="Comma 5 13 3 3" xfId="12819" xr:uid="{2B4A5FEF-19A1-4B64-A77F-4CCB04308F19}"/>
    <cellStyle name="Comma 5 13 4" xfId="14932" xr:uid="{5031EA14-5C6B-4EDC-B8A2-3C1BE048B631}"/>
    <cellStyle name="Comma 5 13 5" xfId="8596" xr:uid="{AD01EB1B-92EB-4ED9-9B5F-7835E684DD56}"/>
    <cellStyle name="Comma 5 14" xfId="2526" xr:uid="{FA4F0CB3-FBBC-4FE7-B5BB-7CCA41633084}"/>
    <cellStyle name="Comma 5 14 2" xfId="4619" xr:uid="{6CF4FB22-9203-4055-87EA-EEF7DF118A5C}"/>
    <cellStyle name="Comma 5 14 2 2" xfId="17299" xr:uid="{2EA3533C-FC67-4843-9474-F139DD06ED2A}"/>
    <cellStyle name="Comma 5 14 2 3" xfId="10963" xr:uid="{7C4473AF-EB93-4D32-BE22-6BE45AC609FC}"/>
    <cellStyle name="Comma 5 14 3" xfId="6783" xr:uid="{B3B92F57-9076-4047-97BB-5578B56DB8C0}"/>
    <cellStyle name="Comma 5 14 3 2" xfId="19461" xr:uid="{04461C6F-F5E7-403D-9E9A-9B9BF61FF1C4}"/>
    <cellStyle name="Comma 5 14 3 3" xfId="13125" xr:uid="{1FF378A1-0B1F-487C-A2E0-1B99675B4E17}"/>
    <cellStyle name="Comma 5 14 4" xfId="15238" xr:uid="{C0C37BA4-2CF7-4E7A-9254-7EB11401813B}"/>
    <cellStyle name="Comma 5 14 5" xfId="8902" xr:uid="{6849E68B-71C3-4152-BE9F-9948891DA2F0}"/>
    <cellStyle name="Comma 5 15" xfId="2737" xr:uid="{5FE187A8-5B8E-4913-9016-01D26B314F8F}"/>
    <cellStyle name="Comma 5 15 2" xfId="4824" xr:uid="{872DDD97-F19D-422A-90C8-0A2010FFF1C3}"/>
    <cellStyle name="Comma 5 15 2 2" xfId="17504" xr:uid="{937CDC8D-861B-4F1D-BAFF-86797F9F8E80}"/>
    <cellStyle name="Comma 5 15 2 3" xfId="11168" xr:uid="{58E7C85A-09A9-4F01-A4B3-5265F4EF2749}"/>
    <cellStyle name="Comma 5 15 3" xfId="6988" xr:uid="{00C3237C-EAA8-4F33-A9D9-86A7E6958659}"/>
    <cellStyle name="Comma 5 15 3 2" xfId="19666" xr:uid="{E62C7905-56A9-4C89-8188-B6FE894021F0}"/>
    <cellStyle name="Comma 5 15 3 3" xfId="13330" xr:uid="{F4D86EB6-8848-4990-86D8-5126C3085C78}"/>
    <cellStyle name="Comma 5 15 4" xfId="15443" xr:uid="{5AF8C925-DE3C-42F4-997C-96E7117E9E8E}"/>
    <cellStyle name="Comma 5 15 5" xfId="9107" xr:uid="{8D23692A-62F4-455C-A762-FD7D44DA9174}"/>
    <cellStyle name="Comma 5 16" xfId="2976" xr:uid="{87C371D3-F6F1-403F-871D-2D46F30F9399}"/>
    <cellStyle name="Comma 5 16 2" xfId="15656" xr:uid="{E51AFDA3-0086-4E8C-A2A7-D299F67CF713}"/>
    <cellStyle name="Comma 5 16 3" xfId="9320" xr:uid="{0AA15FEE-3419-4AA2-B148-42EDDCC431C6}"/>
    <cellStyle name="Comma 5 17" xfId="5056" xr:uid="{D4BBBC57-0094-4A12-B827-F0504DD3AAC7}"/>
    <cellStyle name="Comma 5 17 2" xfId="17736" xr:uid="{26B462E2-C8C2-47FA-ACA2-853122E82147}"/>
    <cellStyle name="Comma 5 17 3" xfId="11400" xr:uid="{BCD80ED7-47A9-4B40-83FE-409A68F1CFEB}"/>
    <cellStyle name="Comma 5 18" xfId="5081" xr:uid="{0A91DD98-76D9-4EF1-8EAF-D078683FAF1D}"/>
    <cellStyle name="Comma 5 18 2" xfId="17761" xr:uid="{8DB82ECE-EBA3-488C-904C-EFDFC5D8B5DA}"/>
    <cellStyle name="Comma 5 18 3" xfId="11425" xr:uid="{ADBA1E08-E081-423C-98B7-2BC5387C1817}"/>
    <cellStyle name="Comma 5 19" xfId="13595" xr:uid="{A4F30354-EAF9-4DCD-8417-AA11910BB0EF}"/>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3" xfId="10971" xr:uid="{07B1FF4F-3E1B-4597-86D0-8668245FDD92}"/>
    <cellStyle name="Comma 5 2 10 3" xfId="6791" xr:uid="{48173EAF-66AD-4A0D-B67F-8B5DFA3971B9}"/>
    <cellStyle name="Comma 5 2 10 3 2" xfId="19469" xr:uid="{11A18B24-FBE8-4CC5-A53C-580A7E6FC314}"/>
    <cellStyle name="Comma 5 2 10 3 3" xfId="13133" xr:uid="{27921704-1479-4568-981C-95882FDFB2E3}"/>
    <cellStyle name="Comma 5 2 10 4" xfId="15246" xr:uid="{7FB4DD6F-1EAA-4A01-B989-8FF7319B45E4}"/>
    <cellStyle name="Comma 5 2 10 5" xfId="8910" xr:uid="{6CB1C042-259E-42A7-BE48-7EA4E68F8E94}"/>
    <cellStyle name="Comma 5 2 11" xfId="2746" xr:uid="{40D67C0E-015F-49D7-934D-7E37AF4D765B}"/>
    <cellStyle name="Comma 5 2 11 2" xfId="4832" xr:uid="{DBCE3A3C-3470-40A0-AB7F-FBA9FCBF71F8}"/>
    <cellStyle name="Comma 5 2 11 2 2" xfId="17512" xr:uid="{3A791D9E-AFAF-489B-86C4-D6258143CC95}"/>
    <cellStyle name="Comma 5 2 11 2 3" xfId="11176" xr:uid="{C1B92AFA-5902-4825-8FF1-372A1C368C9A}"/>
    <cellStyle name="Comma 5 2 11 3" xfId="6996" xr:uid="{EAE99C8F-C5CF-4610-9364-9AF0E500D987}"/>
    <cellStyle name="Comma 5 2 11 3 2" xfId="19674" xr:uid="{62D74E58-3963-4D7A-B1A5-C281843EA2B4}"/>
    <cellStyle name="Comma 5 2 11 3 3" xfId="13338" xr:uid="{E54E36B4-21FE-4D5C-8D24-8CE85EA56C7E}"/>
    <cellStyle name="Comma 5 2 11 4" xfId="15451" xr:uid="{B9AC0559-60DB-4070-97C3-E052E06860A3}"/>
    <cellStyle name="Comma 5 2 11 5" xfId="9115" xr:uid="{87423D7D-8A55-4ADF-A830-00624AFD0F81}"/>
    <cellStyle name="Comma 5 2 12" xfId="2983" xr:uid="{93A67923-5984-439E-B62F-0B846D39FEFA}"/>
    <cellStyle name="Comma 5 2 12 2" xfId="15663" xr:uid="{B7976240-1615-4C2B-B756-D486ABB59F7D}"/>
    <cellStyle name="Comma 5 2 12 3" xfId="9327" xr:uid="{19CD1DEE-D029-41A8-A2E1-FDD7781C53F7}"/>
    <cellStyle name="Comma 5 2 13" xfId="5063" xr:uid="{89112F9F-82D9-4264-B46F-D316592D0A80}"/>
    <cellStyle name="Comma 5 2 13 2" xfId="17743" xr:uid="{AB2F7B45-6A3B-48B7-8528-93936A3D455E}"/>
    <cellStyle name="Comma 5 2 13 3" xfId="11407" xr:uid="{9822837B-2513-4BAE-ADBB-28F7A903C17A}"/>
    <cellStyle name="Comma 5 2 14" xfId="6152" xr:uid="{A916A278-8BDF-4D6A-876D-E7C57EA61649}"/>
    <cellStyle name="Comma 5 2 14 2" xfId="18830" xr:uid="{5DF4E627-5952-4699-AF47-032C59FA9610}"/>
    <cellStyle name="Comma 5 2 14 3" xfId="12494" xr:uid="{406C0061-F490-450D-B047-BEC06FBC7989}"/>
    <cellStyle name="Comma 5 2 15" xfId="13602" xr:uid="{B1A3C511-F640-4CED-9627-FEDBF78BD896}"/>
    <cellStyle name="Comma 5 2 16" xfId="7266" xr:uid="{D3711D2A-ADA9-4320-9299-483C747B9E50}"/>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3" xfId="11206" xr:uid="{86695C78-E85F-465F-937A-82D635C2B0FF}"/>
    <cellStyle name="Comma 5 2 2 10 3" xfId="7026" xr:uid="{A1FC5210-72FE-4CEB-A426-E8A958E246F4}"/>
    <cellStyle name="Comma 5 2 2 10 3 2" xfId="19704" xr:uid="{2FC1E811-5DA9-409D-B8E1-B6C2FC4962A2}"/>
    <cellStyle name="Comma 5 2 2 10 3 3" xfId="13368" xr:uid="{28F1A436-60B8-4ECF-9C8B-258917397956}"/>
    <cellStyle name="Comma 5 2 2 10 4" xfId="15481" xr:uid="{A9D8C8AB-1D8F-47B4-920A-47005F43E692}"/>
    <cellStyle name="Comma 5 2 2 10 5" xfId="9145" xr:uid="{6509F8A3-D8F2-44A8-8F2A-9A3F1965E53D}"/>
    <cellStyle name="Comma 5 2 2 11" xfId="3039" xr:uid="{E4B97166-7C98-447C-9585-2148F5997CEF}"/>
    <cellStyle name="Comma 5 2 2 11 2" xfId="15719" xr:uid="{36FC3BC0-DF95-4E09-8DBF-02BB33D941C3}"/>
    <cellStyle name="Comma 5 2 2 11 3" xfId="9383" xr:uid="{46188234-63E4-4277-9417-E87C950F8A55}"/>
    <cellStyle name="Comma 5 2 2 12" xfId="5136" xr:uid="{E06019AE-6445-4E1D-BCF9-B3B15D4FE8D3}"/>
    <cellStyle name="Comma 5 2 2 12 2" xfId="17814" xr:uid="{7A3D36DD-9C25-4B44-A5B9-048115F13FBE}"/>
    <cellStyle name="Comma 5 2 2 12 3" xfId="11478" xr:uid="{ECBF7749-DFFF-4ADB-BF8C-BAE8B02D12E0}"/>
    <cellStyle name="Comma 5 2 2 13" xfId="5625" xr:uid="{520F13A1-9EFA-4BAC-8130-2C09D97BABA9}"/>
    <cellStyle name="Comma 5 2 2 13 2" xfId="18303" xr:uid="{77A6B411-62E0-468A-B7C6-79D03877AA5C}"/>
    <cellStyle name="Comma 5 2 2 13 3" xfId="11967" xr:uid="{FCE61C23-910C-4F34-A2D8-EBE3C010B479}"/>
    <cellStyle name="Comma 5 2 2 14" xfId="13658" xr:uid="{6878B18A-1F4E-436E-A662-06B708D94562}"/>
    <cellStyle name="Comma 5 2 2 15" xfId="7322" xr:uid="{00EBD87A-7C1D-4DE6-9B72-224D78A7F758}"/>
    <cellStyle name="Comma 5 2 2 2" xfId="702" xr:uid="{9CB723A2-0493-4569-8761-3D416DB18F1B}"/>
    <cellStyle name="Comma 5 2 2 2 10" xfId="5261" xr:uid="{68733678-74CC-4D05-8924-A96C9FBA414C}"/>
    <cellStyle name="Comma 5 2 2 2 10 2" xfId="17939" xr:uid="{119A46AA-834B-4B9B-AF78-70B531D0D51A}"/>
    <cellStyle name="Comma 5 2 2 2 10 3" xfId="11603" xr:uid="{BED3FA17-DCE1-4AC9-BCF3-B312F79F5B11}"/>
    <cellStyle name="Comma 5 2 2 2 11" xfId="6118" xr:uid="{183FBF65-0933-4D77-8C62-7F6580E8E22B}"/>
    <cellStyle name="Comma 5 2 2 2 11 2" xfId="18796" xr:uid="{0F5264A6-E087-4F63-856B-9003861A58C5}"/>
    <cellStyle name="Comma 5 2 2 2 11 3" xfId="12460" xr:uid="{13FD500E-6A6A-4F1D-887B-37575E227692}"/>
    <cellStyle name="Comma 5 2 2 2 12" xfId="13780" xr:uid="{2BD3C1C5-4EE7-4E90-9622-FF0065F65556}"/>
    <cellStyle name="Comma 5 2 2 2 13" xfId="7444" xr:uid="{3C3A6FA1-19E4-4C5B-84B6-427B31426CBE}"/>
    <cellStyle name="Comma 5 2 2 2 2" xfId="1014" xr:uid="{A27994EF-2F9E-447D-B2A8-1624FC8C79BD}"/>
    <cellStyle name="Comma 5 2 2 2 2 2" xfId="3454" xr:uid="{3BF57C56-D5B0-4B81-A58A-E8D89D4C328F}"/>
    <cellStyle name="Comma 5 2 2 2 2 2 2" xfId="16134" xr:uid="{6F97B3A2-C7E6-4019-A305-36433ADB5127}"/>
    <cellStyle name="Comma 5 2 2 2 2 2 3" xfId="9798" xr:uid="{E0E3A827-D886-407E-9784-D1FB6295F6B5}"/>
    <cellStyle name="Comma 5 2 2 2 2 3" xfId="5557" xr:uid="{C3FDEB8A-1BA7-4536-933F-D6DC58F727F4}"/>
    <cellStyle name="Comma 5 2 2 2 2 3 2" xfId="18235" xr:uid="{A8A35D65-243D-456B-B0AD-35AAA6916614}"/>
    <cellStyle name="Comma 5 2 2 2 2 3 3" xfId="11899" xr:uid="{281398FE-6AE1-446E-97B4-C53B5575750F}"/>
    <cellStyle name="Comma 5 2 2 2 2 4" xfId="14073" xr:uid="{A62A41D8-45F2-4D17-B0D8-F9EE3327D947}"/>
    <cellStyle name="Comma 5 2 2 2 2 5" xfId="7737" xr:uid="{A0FB2DA1-E077-45CB-B052-0388A4CA79C8}"/>
    <cellStyle name="Comma 5 2 2 2 3" xfId="1332" xr:uid="{AD57F9CA-5A11-4732-ADEF-5B26019EEB30}"/>
    <cellStyle name="Comma 5 2 2 2 3 2" xfId="3668" xr:uid="{D57478D1-39E6-447F-A69F-671A86E6AEF7}"/>
    <cellStyle name="Comma 5 2 2 2 3 2 2" xfId="16348" xr:uid="{23A065E3-909A-4574-A234-1970A33E554C}"/>
    <cellStyle name="Comma 5 2 2 2 3 2 3" xfId="10012" xr:uid="{7B4BA366-EDCC-4611-8939-BAF352AE9517}"/>
    <cellStyle name="Comma 5 2 2 2 3 3" xfId="5786" xr:uid="{2C2D46D4-AAD0-41AE-AE69-4398A250BC07}"/>
    <cellStyle name="Comma 5 2 2 2 3 3 2" xfId="18464" xr:uid="{E518D5A6-6ACA-42AC-B20C-A8872969354E}"/>
    <cellStyle name="Comma 5 2 2 2 3 3 3" xfId="12128" xr:uid="{DCD27711-29DD-423E-B170-70522CF66400}"/>
    <cellStyle name="Comma 5 2 2 2 3 4" xfId="14287" xr:uid="{77978A10-38CB-4414-808C-797DB2D01CE5}"/>
    <cellStyle name="Comma 5 2 2 2 3 5" xfId="7951" xr:uid="{EECAC452-E325-4F73-885A-D90E46A8DE48}"/>
    <cellStyle name="Comma 5 2 2 2 4" xfId="1647" xr:uid="{8CA8E68F-3140-4539-8648-A7E46F8DBA56}"/>
    <cellStyle name="Comma 5 2 2 2 4 2" xfId="3949" xr:uid="{F493336A-0CA5-447C-B742-48A242BAFB22}"/>
    <cellStyle name="Comma 5 2 2 2 4 2 2" xfId="16629" xr:uid="{CF811950-3C25-4B35-B7AD-77C8191661FC}"/>
    <cellStyle name="Comma 5 2 2 2 4 2 3" xfId="10293" xr:uid="{4C858B1F-7587-49A1-BDD7-296EA43421F1}"/>
    <cellStyle name="Comma 5 2 2 2 4 3" xfId="6072" xr:uid="{D0444A63-00E1-4DF0-9BC3-C9D645B0731E}"/>
    <cellStyle name="Comma 5 2 2 2 4 3 2" xfId="18750" xr:uid="{E2FBBBCE-9DBB-4656-A5CA-F2CD8AFB0D4E}"/>
    <cellStyle name="Comma 5 2 2 2 4 3 3" xfId="12414" xr:uid="{43EBC593-114D-4024-BF6C-8C87CDDCF6D7}"/>
    <cellStyle name="Comma 5 2 2 2 4 4" xfId="14568" xr:uid="{BCEDA8BD-E158-4859-AB5A-11D8C1424585}"/>
    <cellStyle name="Comma 5 2 2 2 4 5" xfId="8232" xr:uid="{843D2778-AD46-43C6-B6B6-DDF1A6B8B50D}"/>
    <cellStyle name="Comma 5 2 2 2 5" xfId="2158" xr:uid="{3D59F462-0806-4710-BA70-CE1887767E63}"/>
    <cellStyle name="Comma 5 2 2 2 5 2" xfId="4257" xr:uid="{E61AB947-F8CA-429F-B916-23E9C75BB9A2}"/>
    <cellStyle name="Comma 5 2 2 2 5 2 2" xfId="16937" xr:uid="{0866DD85-C4C5-4B82-BAE1-0A74B7513AFF}"/>
    <cellStyle name="Comma 5 2 2 2 5 2 3" xfId="10601" xr:uid="{7FB50F5B-3368-4F0C-8503-AA6C199E5CC1}"/>
    <cellStyle name="Comma 5 2 2 2 5 3" xfId="6421" xr:uid="{7737886F-DAE1-47A9-940F-FB74264B0559}"/>
    <cellStyle name="Comma 5 2 2 2 5 3 2" xfId="19099" xr:uid="{A2A3BE3F-EE91-4BCF-90C9-028AB5DD8FBC}"/>
    <cellStyle name="Comma 5 2 2 2 5 3 3" xfId="12763" xr:uid="{C3985857-7E0B-45B4-BA96-CE963F83C31C}"/>
    <cellStyle name="Comma 5 2 2 2 5 4" xfId="14876" xr:uid="{A356C16D-BB99-4668-BC84-FB36435CC9D9}"/>
    <cellStyle name="Comma 5 2 2 2 5 5" xfId="8540" xr:uid="{07B40A91-ABD9-4C84-BACF-EBD16EE1838B}"/>
    <cellStyle name="Comma 5 2 2 2 6" xfId="2468" xr:uid="{A1093AE9-B08D-44BD-9418-A354E82B9FE4}"/>
    <cellStyle name="Comma 5 2 2 2 6 2" xfId="4565" xr:uid="{3821DF2F-11B4-40F5-A345-64BCC7891307}"/>
    <cellStyle name="Comma 5 2 2 2 6 2 2" xfId="17245" xr:uid="{0113163F-8FA3-4634-94F8-C322C3C819A2}"/>
    <cellStyle name="Comma 5 2 2 2 6 2 3" xfId="10909" xr:uid="{891FB1CE-61C2-4F66-9400-94090ADCB202}"/>
    <cellStyle name="Comma 5 2 2 2 6 3" xfId="6729" xr:uid="{4663D67B-505A-4AC0-A5F2-FAAAB9FDD894}"/>
    <cellStyle name="Comma 5 2 2 2 6 3 2" xfId="19407" xr:uid="{5996D186-FD10-4C78-BAD5-63E11703C08B}"/>
    <cellStyle name="Comma 5 2 2 2 6 3 3" xfId="13071" xr:uid="{0F29D0DC-6C87-45A3-A4DF-D17CE0499473}"/>
    <cellStyle name="Comma 5 2 2 2 6 4" xfId="15184" xr:uid="{E5D24E9B-64BB-46E9-ADB7-13B1C0D9864A}"/>
    <cellStyle name="Comma 5 2 2 2 6 5" xfId="8848" xr:uid="{0AF82B1E-8DA8-4F26-AB78-F8B849AEEB9E}"/>
    <cellStyle name="Comma 5 2 2 2 7" xfId="2693" xr:uid="{F70ED127-A3DA-4536-BDC9-D4A873823DC6}"/>
    <cellStyle name="Comma 5 2 2 2 7 2" xfId="4786" xr:uid="{70CE9393-EBF8-49F9-A644-DE873913F768}"/>
    <cellStyle name="Comma 5 2 2 2 7 2 2" xfId="17466" xr:uid="{7B504C87-C8F8-4DFC-B966-E6972BBC22CB}"/>
    <cellStyle name="Comma 5 2 2 2 7 2 3" xfId="11130" xr:uid="{C77B6EDE-2FDE-4017-80CB-D23B1B08515F}"/>
    <cellStyle name="Comma 5 2 2 2 7 3" xfId="6950" xr:uid="{20459B32-27AB-4DBD-90C8-735188BD4214}"/>
    <cellStyle name="Comma 5 2 2 2 7 3 2" xfId="19628" xr:uid="{92EA9F5B-E71B-4F76-BD53-278FA2322F9E}"/>
    <cellStyle name="Comma 5 2 2 2 7 3 3" xfId="13292" xr:uid="{965308A9-17CB-4BF0-8059-A0BD69254EE8}"/>
    <cellStyle name="Comma 5 2 2 2 7 4" xfId="15405" xr:uid="{26E321DB-D791-4BAF-A3ED-8147740A4C3E}"/>
    <cellStyle name="Comma 5 2 2 2 7 5" xfId="9069" xr:uid="{4638B02B-F2C6-4D3C-96B4-39B37083876E}"/>
    <cellStyle name="Comma 5 2 2 2 8" xfId="2906" xr:uid="{8CED95A8-6C4F-45C3-B8D1-29C6EDDEF45B}"/>
    <cellStyle name="Comma 5 2 2 2 8 2" xfId="4991" xr:uid="{5B6CA030-EDAD-4C9D-A065-9877F4A13FEB}"/>
    <cellStyle name="Comma 5 2 2 2 8 2 2" xfId="17671" xr:uid="{FE642794-275A-44CE-9426-65FDC434C49D}"/>
    <cellStyle name="Comma 5 2 2 2 8 2 3" xfId="11335" xr:uid="{E4D6B036-E5B8-4BB6-AD2A-A8FC81C22BC3}"/>
    <cellStyle name="Comma 5 2 2 2 8 3" xfId="7155" xr:uid="{B05546DB-B451-40C6-AB4D-C8C1F1B3A765}"/>
    <cellStyle name="Comma 5 2 2 2 8 3 2" xfId="19833" xr:uid="{55A875C1-E217-4CC2-B5C7-806116CDBB86}"/>
    <cellStyle name="Comma 5 2 2 2 8 3 3" xfId="13497" xr:uid="{9D602FD9-88E5-4F94-98FF-6990301BDF4C}"/>
    <cellStyle name="Comma 5 2 2 2 8 4" xfId="15610" xr:uid="{0C79C384-1427-46F8-B808-10DF0A7080FB}"/>
    <cellStyle name="Comma 5 2 2 2 8 5" xfId="9274" xr:uid="{89FA7319-45B1-4C7E-92E8-138BF16E94FC}"/>
    <cellStyle name="Comma 5 2 2 2 9" xfId="3161" xr:uid="{A119C659-54D3-417C-A08F-922146107DDB}"/>
    <cellStyle name="Comma 5 2 2 2 9 2" xfId="15841" xr:uid="{3B4A99C1-4E86-4CF8-8DFD-F2BCDF98833E}"/>
    <cellStyle name="Comma 5 2 2 2 9 3" xfId="9505" xr:uid="{0117495B-2C18-42BB-9D6F-2DFC862ADDB8}"/>
    <cellStyle name="Comma 5 2 2 3" xfId="910" xr:uid="{F73BE411-998E-4F51-91FB-51AFD4358131}"/>
    <cellStyle name="Comma 5 2 2 3 10" xfId="6147" xr:uid="{62692C51-51C8-4426-AC52-539150335402}"/>
    <cellStyle name="Comma 5 2 2 3 10 2" xfId="18825" xr:uid="{2AC00D4A-5645-4468-8688-7B31412D0A4F}"/>
    <cellStyle name="Comma 5 2 2 3 10 3" xfId="12489" xr:uid="{7C221C7C-DC18-4184-8B02-5597CE32069E}"/>
    <cellStyle name="Comma 5 2 2 3 11" xfId="13969" xr:uid="{310AC036-E23E-476D-BFBC-79C50F178F28}"/>
    <cellStyle name="Comma 5 2 2 3 12" xfId="7633" xr:uid="{6D130503-7D89-4E09-B100-B73CF660D90E}"/>
    <cellStyle name="Comma 5 2 2 3 2" xfId="1228" xr:uid="{C6548A64-6CCE-4980-A86C-7562655E2448}"/>
    <cellStyle name="Comma 5 2 2 3 2 2" xfId="3601" xr:uid="{265F5973-0F8A-4284-AD05-90795BA9B499}"/>
    <cellStyle name="Comma 5 2 2 3 2 2 2" xfId="16281" xr:uid="{53485D08-8B53-40AA-88AD-2A34DB1EC5DD}"/>
    <cellStyle name="Comma 5 2 2 3 2 2 3" xfId="9945" xr:uid="{1821D00A-5294-46C9-96D1-4EE10F94A7B2}"/>
    <cellStyle name="Comma 5 2 2 3 2 3" xfId="5713" xr:uid="{9348A8DD-0830-4086-B722-8556D0E5F3D5}"/>
    <cellStyle name="Comma 5 2 2 3 2 3 2" xfId="18391" xr:uid="{3905DB6E-4C28-4D1D-8995-59FA774F3FEE}"/>
    <cellStyle name="Comma 5 2 2 3 2 3 3" xfId="12055" xr:uid="{7B28E55C-CB52-4DCD-8B80-C0F511DB0472}"/>
    <cellStyle name="Comma 5 2 2 3 2 4" xfId="14220" xr:uid="{9E66DC28-9891-4B2B-9BA9-944691BBD04E}"/>
    <cellStyle name="Comma 5 2 2 3 2 5" xfId="7884" xr:uid="{7BA77330-20CB-4D3D-8E42-B30786AC5CB9}"/>
    <cellStyle name="Comma 5 2 2 3 3" xfId="1543" xr:uid="{F7E8E3AF-B5DF-46B9-BA5C-1C06B21EFCD9}"/>
    <cellStyle name="Comma 5 2 2 3 3 2" xfId="3845" xr:uid="{5F60EF2C-EEF4-4ABC-9965-7856D011599F}"/>
    <cellStyle name="Comma 5 2 2 3 3 2 2" xfId="16525" xr:uid="{19B2262B-8356-421E-9D0A-0C1838F57714}"/>
    <cellStyle name="Comma 5 2 2 3 3 2 3" xfId="10189" xr:uid="{B948F62C-3C33-467E-983D-40A935174800}"/>
    <cellStyle name="Comma 5 2 2 3 3 3" xfId="5968" xr:uid="{8F48B241-7AB1-4E16-8164-6D25C9F6BA0E}"/>
    <cellStyle name="Comma 5 2 2 3 3 3 2" xfId="18646" xr:uid="{BD88C1A7-0ED3-4C9F-8841-7ECBFA0FBDCD}"/>
    <cellStyle name="Comma 5 2 2 3 3 3 3" xfId="12310" xr:uid="{FFEC31D2-884C-4143-A267-65036ECC827F}"/>
    <cellStyle name="Comma 5 2 2 3 3 4" xfId="14464" xr:uid="{A4C7ED76-5F5E-43BE-B487-36C9F444231E}"/>
    <cellStyle name="Comma 5 2 2 3 3 5" xfId="8128" xr:uid="{AD2BF619-2B7E-4B58-8112-B8F1D00E93CB}"/>
    <cellStyle name="Comma 5 2 2 3 4" xfId="2054" xr:uid="{7EDC8625-49F9-4758-A12D-0D9B272C64C0}"/>
    <cellStyle name="Comma 5 2 2 3 4 2" xfId="4153" xr:uid="{ED5131B7-D850-4826-B2A3-1715719589D8}"/>
    <cellStyle name="Comma 5 2 2 3 4 2 2" xfId="16833" xr:uid="{8BF58F99-E7F9-426A-897D-91D1BEA2B5D8}"/>
    <cellStyle name="Comma 5 2 2 3 4 2 3" xfId="10497" xr:uid="{B499AD83-DD78-4757-8F03-5C2FA43A5143}"/>
    <cellStyle name="Comma 5 2 2 3 4 3" xfId="6317" xr:uid="{2133E0E4-9D16-45C1-9F1C-80F1F7E07D19}"/>
    <cellStyle name="Comma 5 2 2 3 4 3 2" xfId="18995" xr:uid="{451FC298-1E4A-4C63-8FE9-331C95F4C276}"/>
    <cellStyle name="Comma 5 2 2 3 4 3 3" xfId="12659" xr:uid="{1674CF50-E8EB-4EA0-91E7-E23E0569FBA8}"/>
    <cellStyle name="Comma 5 2 2 3 4 4" xfId="14772" xr:uid="{F4F8E1EC-2786-412D-91DD-05ED731BB5DF}"/>
    <cellStyle name="Comma 5 2 2 3 4 5" xfId="8436" xr:uid="{17351276-FF6B-44DD-9029-06E0DCD4F4A0}"/>
    <cellStyle name="Comma 5 2 2 3 5" xfId="2364" xr:uid="{DBDF97B4-5146-4B0D-826D-ACC04D3D8509}"/>
    <cellStyle name="Comma 5 2 2 3 5 2" xfId="4461" xr:uid="{0BD269CE-2756-4177-BB86-D39AAB0B37B4}"/>
    <cellStyle name="Comma 5 2 2 3 5 2 2" xfId="17141" xr:uid="{4BE94A56-CCB8-4E8F-A1EB-D3A04FCAF6E1}"/>
    <cellStyle name="Comma 5 2 2 3 5 2 3" xfId="10805" xr:uid="{E747E939-DED1-49D5-9714-184427EC02FF}"/>
    <cellStyle name="Comma 5 2 2 3 5 3" xfId="6625" xr:uid="{50D0E139-95CD-44A8-8CDB-CACCF7F29CAC}"/>
    <cellStyle name="Comma 5 2 2 3 5 3 2" xfId="19303" xr:uid="{059BB60A-4BF8-42B7-87AB-FC858945EFEA}"/>
    <cellStyle name="Comma 5 2 2 3 5 3 3" xfId="12967" xr:uid="{0D1EB9B0-7044-4847-9071-4918372DBF17}"/>
    <cellStyle name="Comma 5 2 2 3 5 4" xfId="15080" xr:uid="{0A7A4497-7D0D-4FC1-B450-5AE4E7367BD5}"/>
    <cellStyle name="Comma 5 2 2 3 5 5" xfId="8744" xr:uid="{BC3980BD-9BFD-4ABF-AEEF-FE950AF9AF70}"/>
    <cellStyle name="Comma 5 2 2 3 6" xfId="2626" xr:uid="{553F30E7-902D-4CB3-A22A-D28191783CEE}"/>
    <cellStyle name="Comma 5 2 2 3 6 2" xfId="4719" xr:uid="{474447A3-E820-42F0-9D31-04EF4D549709}"/>
    <cellStyle name="Comma 5 2 2 3 6 2 2" xfId="17399" xr:uid="{3CB4072E-CE3A-4D13-96B3-7E15569A230A}"/>
    <cellStyle name="Comma 5 2 2 3 6 2 3" xfId="11063" xr:uid="{920DA71A-6B91-41CE-BA54-D5CFF75F3BDC}"/>
    <cellStyle name="Comma 5 2 2 3 6 3" xfId="6883" xr:uid="{6F6DB720-654A-4BC2-BAA9-1B6FABF53734}"/>
    <cellStyle name="Comma 5 2 2 3 6 3 2" xfId="19561" xr:uid="{6EE32FB3-A253-4979-A955-695EFCB4E1C1}"/>
    <cellStyle name="Comma 5 2 2 3 6 3 3" xfId="13225" xr:uid="{00A322E6-2B5A-4CAC-B8BE-653AE755495A}"/>
    <cellStyle name="Comma 5 2 2 3 6 4" xfId="15338" xr:uid="{95BDD5A1-7F5A-42D9-9049-A8407191AA1A}"/>
    <cellStyle name="Comma 5 2 2 3 6 5" xfId="9002" xr:uid="{02A05F4B-C129-452C-A163-6660CAF57A41}"/>
    <cellStyle name="Comma 5 2 2 3 7" xfId="2839" xr:uid="{606CDEB7-7E1D-4950-807A-A5CF2848C028}"/>
    <cellStyle name="Comma 5 2 2 3 7 2" xfId="4924" xr:uid="{A5F02CCA-ED61-4ECC-9AD5-E780902D4174}"/>
    <cellStyle name="Comma 5 2 2 3 7 2 2" xfId="17604" xr:uid="{B6EC3450-D324-444C-89FC-6BB1AB295705}"/>
    <cellStyle name="Comma 5 2 2 3 7 2 3" xfId="11268" xr:uid="{0115C634-1CAB-4959-860C-E7A79A96B1C8}"/>
    <cellStyle name="Comma 5 2 2 3 7 3" xfId="7088" xr:uid="{BF658D5D-09D5-4619-80CC-3113379E2F3D}"/>
    <cellStyle name="Comma 5 2 2 3 7 3 2" xfId="19766" xr:uid="{35CC514C-272D-41DC-97AA-F232A3D69EF8}"/>
    <cellStyle name="Comma 5 2 2 3 7 3 3" xfId="13430" xr:uid="{B307D68B-847B-4EB0-B7BE-D5099CB0F2C2}"/>
    <cellStyle name="Comma 5 2 2 3 7 4" xfId="15543" xr:uid="{6D900195-4384-4085-A4E0-63039EA7850A}"/>
    <cellStyle name="Comma 5 2 2 3 7 5" xfId="9207" xr:uid="{D7463877-FCD9-4968-9356-E10E36A3F6B9}"/>
    <cellStyle name="Comma 5 2 2 3 8" xfId="3350" xr:uid="{35AA81AB-F503-43AF-B279-0329274DA3EC}"/>
    <cellStyle name="Comma 5 2 2 3 8 2" xfId="16030" xr:uid="{0E3889E4-A734-4998-877E-A9FC9BD819C4}"/>
    <cellStyle name="Comma 5 2 2 3 8 3" xfId="9694" xr:uid="{3E5FB973-DFB6-4E6F-BDE5-906C67CA02CD}"/>
    <cellStyle name="Comma 5 2 2 3 9" xfId="5453" xr:uid="{DEF63CD1-7BA9-4BC5-B7BD-3882583FA481}"/>
    <cellStyle name="Comma 5 2 2 3 9 2" xfId="18131" xr:uid="{5BAC9D9B-5BD0-447F-A983-84FB370DC95A}"/>
    <cellStyle name="Comma 5 2 2 3 9 3" xfId="11795" xr:uid="{248F5441-9BC3-4B1C-80DD-34493803EF30}"/>
    <cellStyle name="Comma 5 2 2 4" xfId="825" xr:uid="{E1391A81-3C24-421A-86E7-6654E9937137}"/>
    <cellStyle name="Comma 5 2 2 4 2" xfId="3273" xr:uid="{BC1F825C-21D2-4A1F-B454-A638850B261E}"/>
    <cellStyle name="Comma 5 2 2 4 2 2" xfId="15953" xr:uid="{EA453781-8BD2-4402-909F-3FB90500BDA6}"/>
    <cellStyle name="Comma 5 2 2 4 2 3" xfId="9617" xr:uid="{6F98665A-FA8C-4744-90C5-9E0A05F8A7ED}"/>
    <cellStyle name="Comma 5 2 2 4 3" xfId="5373" xr:uid="{48BC36CB-E7DE-4B16-A41A-B3D3A79C0074}"/>
    <cellStyle name="Comma 5 2 2 4 3 2" xfId="18051" xr:uid="{DDD44DE5-2B00-4808-9EF6-48DDF062442E}"/>
    <cellStyle name="Comma 5 2 2 4 3 3" xfId="11715" xr:uid="{F64012A0-3ED9-4962-9D80-CFD27D7CADAB}"/>
    <cellStyle name="Comma 5 2 2 4 4" xfId="13892" xr:uid="{8A5BA292-39AF-4136-A68F-DB4020402D38}"/>
    <cellStyle name="Comma 5 2 2 4 5" xfId="7556" xr:uid="{506F8EF5-FF7B-4A4E-B75C-1CF5481F2379}"/>
    <cellStyle name="Comma 5 2 2 5" xfId="1151" xr:uid="{ED8FB91A-08B2-4468-9E6B-A57CCDFBC3DC}"/>
    <cellStyle name="Comma 5 2 2 5 2" xfId="3539" xr:uid="{633749B7-808A-4BB2-AEB5-C1D661BC7EC4}"/>
    <cellStyle name="Comma 5 2 2 5 2 2" xfId="16219" xr:uid="{F5B7A20E-6A8F-44D1-93DA-76164C25C20B}"/>
    <cellStyle name="Comma 5 2 2 5 2 3" xfId="9883" xr:uid="{9496F7BF-2792-454C-8713-56A3AADD5005}"/>
    <cellStyle name="Comma 5 2 2 5 3" xfId="5647" xr:uid="{E62189BC-238B-472A-A4DA-77D70619C350}"/>
    <cellStyle name="Comma 5 2 2 5 3 2" xfId="18325" xr:uid="{D8FDC7C1-3594-4C31-88A0-46B32059AE88}"/>
    <cellStyle name="Comma 5 2 2 5 3 3" xfId="11989" xr:uid="{06B0A3C0-743F-46FE-A572-FAB4B3C24F0F}"/>
    <cellStyle name="Comma 5 2 2 5 4" xfId="14158" xr:uid="{DEF38EEB-269E-432D-8AF7-CBE946FF8F22}"/>
    <cellStyle name="Comma 5 2 2 5 5" xfId="7822" xr:uid="{75997CF9-D1F9-4960-8529-1C78DBF85616}"/>
    <cellStyle name="Comma 5 2 2 6" xfId="1464" xr:uid="{04EC935A-A93A-43D0-BFFA-B7F30099382B}"/>
    <cellStyle name="Comma 5 2 2 6 2" xfId="3768" xr:uid="{68FF15B5-3757-4C4F-9F40-C85E5DF898DE}"/>
    <cellStyle name="Comma 5 2 2 6 2 2" xfId="16448" xr:uid="{17A022F3-CF85-4112-923A-CFEA36C8EFD8}"/>
    <cellStyle name="Comma 5 2 2 6 2 3" xfId="10112" xr:uid="{B89BAFFE-2161-4C09-A738-F8B44649AF47}"/>
    <cellStyle name="Comma 5 2 2 6 3" xfId="5891" xr:uid="{6AA2B3CE-0348-4048-BC2B-9559ED4C8C5F}"/>
    <cellStyle name="Comma 5 2 2 6 3 2" xfId="18569" xr:uid="{8CBB7029-A2CA-40A8-8406-30614FAA458D}"/>
    <cellStyle name="Comma 5 2 2 6 3 3" xfId="12233" xr:uid="{CF0186AB-7152-4073-9FE5-5FAB23C4783C}"/>
    <cellStyle name="Comma 5 2 2 6 4" xfId="14387" xr:uid="{A2848B8A-89C5-417D-A781-5326BF6D2C21}"/>
    <cellStyle name="Comma 5 2 2 6 5" xfId="8051" xr:uid="{F33707AC-28EB-417A-A1EA-E04FAB6C5123}"/>
    <cellStyle name="Comma 5 2 2 7" xfId="1977" xr:uid="{B913DE6F-5B23-49A2-9026-03A5C28CEA7D}"/>
    <cellStyle name="Comma 5 2 2 7 2" xfId="4076" xr:uid="{FF4A45EA-1B89-403D-B881-DD958172FC81}"/>
    <cellStyle name="Comma 5 2 2 7 2 2" xfId="16756" xr:uid="{388A9C07-D932-4DA3-B3A0-5D3B29F566A3}"/>
    <cellStyle name="Comma 5 2 2 7 2 3" xfId="10420" xr:uid="{0211A021-918C-4356-889E-B938B4D56A2E}"/>
    <cellStyle name="Comma 5 2 2 7 3" xfId="6240" xr:uid="{75FBEBA8-428B-4BD9-88FA-2E77125322D4}"/>
    <cellStyle name="Comma 5 2 2 7 3 2" xfId="18918" xr:uid="{DFC9CF18-B699-42B3-89C4-0B2263C34512}"/>
    <cellStyle name="Comma 5 2 2 7 3 3" xfId="12582" xr:uid="{09CF7D40-7D6A-45EB-B2B3-F2AD312C5FD0}"/>
    <cellStyle name="Comma 5 2 2 7 4" xfId="14695" xr:uid="{1E93A3AC-83AB-4F6D-BD75-89365FD1B50C}"/>
    <cellStyle name="Comma 5 2 2 7 5" xfId="8359" xr:uid="{817985A2-9ED9-4AD0-B726-1726FDCC5C5F}"/>
    <cellStyle name="Comma 5 2 2 8" xfId="2287" xr:uid="{49F90EDC-D85D-45D6-B02D-6F0EA8B40B27}"/>
    <cellStyle name="Comma 5 2 2 8 2" xfId="4384" xr:uid="{A66378AD-4362-4652-8A49-44980A1825B0}"/>
    <cellStyle name="Comma 5 2 2 8 2 2" xfId="17064" xr:uid="{1DCC162C-16D4-4882-8A13-31EF6EE87EAC}"/>
    <cellStyle name="Comma 5 2 2 8 2 3" xfId="10728" xr:uid="{5ECCB1B1-9A98-4FA5-BF41-018171E754E1}"/>
    <cellStyle name="Comma 5 2 2 8 3" xfId="6548" xr:uid="{035DDEC4-4051-4E13-90F1-B501FE866EB6}"/>
    <cellStyle name="Comma 5 2 2 8 3 2" xfId="19226" xr:uid="{CD3F0242-9E78-4173-8488-95717E352128}"/>
    <cellStyle name="Comma 5 2 2 8 3 3" xfId="12890" xr:uid="{1ED0E9BC-3CA2-4C6A-9BB6-000170F5FEE3}"/>
    <cellStyle name="Comma 5 2 2 8 4" xfId="15003" xr:uid="{812F3EF7-A8D7-42A5-A326-260BFBDC5DE8}"/>
    <cellStyle name="Comma 5 2 2 8 5" xfId="8667" xr:uid="{E983FEBA-D37F-43E3-A89D-A12066B126D0}"/>
    <cellStyle name="Comma 5 2 2 9" xfId="2564" xr:uid="{5A555993-A816-40A4-98E5-40E3CAE6E6B9}"/>
    <cellStyle name="Comma 5 2 2 9 2" xfId="4657" xr:uid="{23619DB9-E6C9-4B31-B394-683233121204}"/>
    <cellStyle name="Comma 5 2 2 9 2 2" xfId="17337" xr:uid="{1641964A-177D-4424-BC1C-62F5AFBC8AE7}"/>
    <cellStyle name="Comma 5 2 2 9 2 3" xfId="11001" xr:uid="{D92B2CC8-4045-49DB-A440-AEAB847EDABA}"/>
    <cellStyle name="Comma 5 2 2 9 3" xfId="6821" xr:uid="{D606177C-CA30-45C4-99F4-8ACA96392260}"/>
    <cellStyle name="Comma 5 2 2 9 3 2" xfId="19499" xr:uid="{608D0BAF-D285-42B8-9CE0-6EE9CC9E52D9}"/>
    <cellStyle name="Comma 5 2 2 9 3 3" xfId="13163" xr:uid="{31767F4B-2F86-49CE-AB21-634FD46DA901}"/>
    <cellStyle name="Comma 5 2 2 9 4" xfId="15276" xr:uid="{9F9DD575-49C9-454A-BF50-08133BE21C64}"/>
    <cellStyle name="Comma 5 2 2 9 5" xfId="8940" xr:uid="{9BD2AD74-582E-4972-AE31-A936EB3169CD}"/>
    <cellStyle name="Comma 5 2 3" xfId="642" xr:uid="{132C691F-21A0-4468-8FA6-4D422C57D404}"/>
    <cellStyle name="Comma 5 2 3 10" xfId="5206" xr:uid="{16C7EFB1-D972-4B94-A40B-C5652269AB39}"/>
    <cellStyle name="Comma 5 2 3 10 2" xfId="17884" xr:uid="{C2B7E56B-E649-4F5A-AF56-68033220AD53}"/>
    <cellStyle name="Comma 5 2 3 10 3" xfId="11548" xr:uid="{F043876E-C81A-43A8-8B79-C9BE0047E817}"/>
    <cellStyle name="Comma 5 2 3 11" xfId="6132" xr:uid="{855A5BF2-CCA8-47AC-8157-23AEDAF89A16}"/>
    <cellStyle name="Comma 5 2 3 11 2" xfId="18810" xr:uid="{399AEF13-88FD-40D2-9C76-C03CF9ABFEE6}"/>
    <cellStyle name="Comma 5 2 3 11 3" xfId="12474" xr:uid="{8AFEB217-ABEB-4C2E-B904-692B1F62B2A5}"/>
    <cellStyle name="Comma 5 2 3 12" xfId="13726" xr:uid="{7268E336-3802-4699-82E8-2831C7352A06}"/>
    <cellStyle name="Comma 5 2 3 13" xfId="7390" xr:uid="{A3C5BC76-FEBF-43F8-A337-456211114277}"/>
    <cellStyle name="Comma 5 2 3 2" xfId="960" xr:uid="{B24CBCBE-CEB4-4793-805F-F03C90E22252}"/>
    <cellStyle name="Comma 5 2 3 2 2" xfId="3400" xr:uid="{A72084C3-E70C-4ECB-9567-52DEC19E1209}"/>
    <cellStyle name="Comma 5 2 3 2 2 2" xfId="16080" xr:uid="{DDF0949B-FC43-4D49-822E-108C51B7C6B6}"/>
    <cellStyle name="Comma 5 2 3 2 2 3" xfId="9744" xr:uid="{6EB80A59-D1F0-4D37-A8B9-879EE57994A8}"/>
    <cellStyle name="Comma 5 2 3 2 3" xfId="5503" xr:uid="{1D491A6B-B6EE-4582-B109-12B003E1C172}"/>
    <cellStyle name="Comma 5 2 3 2 3 2" xfId="18181" xr:uid="{30C1F0AA-4558-4088-860D-5F1FC5CEFF48}"/>
    <cellStyle name="Comma 5 2 3 2 3 3" xfId="11845" xr:uid="{BDCEE987-844B-41E3-87F3-F5B950A3E417}"/>
    <cellStyle name="Comma 5 2 3 2 4" xfId="14019" xr:uid="{C050F232-0415-469F-82D7-6D5575FF12CB}"/>
    <cellStyle name="Comma 5 2 3 2 5" xfId="7683" xr:uid="{7B68A9F5-F45E-4B5F-80F2-B3254E94886B}"/>
    <cellStyle name="Comma 5 2 3 3" xfId="1278" xr:uid="{4723CC8B-A5EF-470D-A205-5C2BB6D3A8EB}"/>
    <cellStyle name="Comma 5 2 3 3 2" xfId="3638" xr:uid="{9AE2679F-70E5-4656-98DF-D5A0F9947E7C}"/>
    <cellStyle name="Comma 5 2 3 3 2 2" xfId="16318" xr:uid="{7F9AE142-53A7-427D-9679-506F7006C31F}"/>
    <cellStyle name="Comma 5 2 3 3 2 3" xfId="9982" xr:uid="{73C4AB17-E173-455E-AD3C-EAC2A739B338}"/>
    <cellStyle name="Comma 5 2 3 3 3" xfId="5751" xr:uid="{B379EF6B-6281-46EE-B39B-81B6E3C0625A}"/>
    <cellStyle name="Comma 5 2 3 3 3 2" xfId="18429" xr:uid="{7FA03486-706F-479D-922A-D7AA0C2516C9}"/>
    <cellStyle name="Comma 5 2 3 3 3 3" xfId="12093" xr:uid="{03B07D01-F275-42FB-8750-FF604D24D4FA}"/>
    <cellStyle name="Comma 5 2 3 3 4" xfId="14257" xr:uid="{63621CC3-5E4F-43F3-BFEC-6A13D64A8712}"/>
    <cellStyle name="Comma 5 2 3 3 5" xfId="7921" xr:uid="{BC5AE720-E166-4124-B946-1D0CFDDE3BA4}"/>
    <cellStyle name="Comma 5 2 3 4" xfId="1593" xr:uid="{3021E920-AF4F-4892-BDBF-69ED1176624D}"/>
    <cellStyle name="Comma 5 2 3 4 2" xfId="3895" xr:uid="{0AB8C113-B169-4A2E-8D55-1A67F0E8E9F9}"/>
    <cellStyle name="Comma 5 2 3 4 2 2" xfId="16575" xr:uid="{393B9BF4-5938-4D8C-8E02-E6056F17D702}"/>
    <cellStyle name="Comma 5 2 3 4 2 3" xfId="10239" xr:uid="{F0ECADFF-0B59-4CE2-943B-160CD60F2DB9}"/>
    <cellStyle name="Comma 5 2 3 4 3" xfId="6018" xr:uid="{CAD420A1-3AAD-492C-8B7A-739E3CA757A3}"/>
    <cellStyle name="Comma 5 2 3 4 3 2" xfId="18696" xr:uid="{8E6A5F02-74AE-4E80-A260-615F6F7C2471}"/>
    <cellStyle name="Comma 5 2 3 4 3 3" xfId="12360" xr:uid="{25FE6A2E-F297-4B7E-A0F3-A0B343C87DC3}"/>
    <cellStyle name="Comma 5 2 3 4 4" xfId="14514" xr:uid="{243E3F3B-53B2-49E6-B7C5-5EC9B7DD32D5}"/>
    <cellStyle name="Comma 5 2 3 4 5" xfId="8178" xr:uid="{2CFB0146-9176-443F-B0E7-E92B0405DBA4}"/>
    <cellStyle name="Comma 5 2 3 5" xfId="2104" xr:uid="{EAFE9077-49A2-4B09-9125-8B0C98762EF4}"/>
    <cellStyle name="Comma 5 2 3 5 2" xfId="4203" xr:uid="{CFBE1A17-2ADB-4B2A-B4B6-1340D20CE5B7}"/>
    <cellStyle name="Comma 5 2 3 5 2 2" xfId="16883" xr:uid="{5D021D0E-D2E2-474F-9FBD-B9A59908DE24}"/>
    <cellStyle name="Comma 5 2 3 5 2 3" xfId="10547" xr:uid="{EABD5315-B0FB-4774-B5F0-43B79C342DF7}"/>
    <cellStyle name="Comma 5 2 3 5 3" xfId="6367" xr:uid="{4A0EB6FE-C2B2-48D0-AD7C-18EAE853DC9C}"/>
    <cellStyle name="Comma 5 2 3 5 3 2" xfId="19045" xr:uid="{CFC8E8B5-C4C9-4BC4-BA01-90E33B59A33E}"/>
    <cellStyle name="Comma 5 2 3 5 3 3" xfId="12709" xr:uid="{52BABE24-7CB5-45F8-A44F-72550F6C73CD}"/>
    <cellStyle name="Comma 5 2 3 5 4" xfId="14822" xr:uid="{EEED0B91-665D-4D5F-962D-77EFAB9B57FE}"/>
    <cellStyle name="Comma 5 2 3 5 5" xfId="8486" xr:uid="{649F4591-DDAD-49E3-AA6C-D581A2DBA677}"/>
    <cellStyle name="Comma 5 2 3 6" xfId="2414" xr:uid="{FED33014-4445-479B-B18A-03661F388144}"/>
    <cellStyle name="Comma 5 2 3 6 2" xfId="4511" xr:uid="{1D781449-D85A-497B-9CCF-E64C437E27AE}"/>
    <cellStyle name="Comma 5 2 3 6 2 2" xfId="17191" xr:uid="{3F1975FE-BC19-4F26-90F0-DE6807EFC2CA}"/>
    <cellStyle name="Comma 5 2 3 6 2 3" xfId="10855" xr:uid="{DEBF3A12-2B62-4D04-8CB8-341A6A12C205}"/>
    <cellStyle name="Comma 5 2 3 6 3" xfId="6675" xr:uid="{B627E24A-B022-49AC-BB29-3F90E7B94863}"/>
    <cellStyle name="Comma 5 2 3 6 3 2" xfId="19353" xr:uid="{B59B5E9E-3051-4F07-8DC4-8A7D777D39A3}"/>
    <cellStyle name="Comma 5 2 3 6 3 3" xfId="13017" xr:uid="{9CD09F28-55F4-48B0-A318-16FBD00E1FEF}"/>
    <cellStyle name="Comma 5 2 3 6 4" xfId="15130" xr:uid="{4D6A4438-3D65-40D2-878B-36E013EE9CD3}"/>
    <cellStyle name="Comma 5 2 3 6 5" xfId="8794" xr:uid="{D6BAC53F-0B09-403D-8580-233C1A1FCE51}"/>
    <cellStyle name="Comma 5 2 3 7" xfId="2663" xr:uid="{DCAAF4DF-4AAD-4437-9A22-72048356B5C8}"/>
    <cellStyle name="Comma 5 2 3 7 2" xfId="4756" xr:uid="{CE25AA54-7148-4B5B-AE9D-8CB11D78BA70}"/>
    <cellStyle name="Comma 5 2 3 7 2 2" xfId="17436" xr:uid="{7790ED2A-9038-4509-ABB9-0EB191EF9536}"/>
    <cellStyle name="Comma 5 2 3 7 2 3" xfId="11100" xr:uid="{5A3DAEEC-2E7B-4C64-BBA9-8FEEEC40F729}"/>
    <cellStyle name="Comma 5 2 3 7 3" xfId="6920" xr:uid="{60CE931C-30A5-4494-B6B2-1B3F8432C6AC}"/>
    <cellStyle name="Comma 5 2 3 7 3 2" xfId="19598" xr:uid="{04D6C970-FDA3-470C-A81B-0AB607959377}"/>
    <cellStyle name="Comma 5 2 3 7 3 3" xfId="13262" xr:uid="{04930B35-894A-43F2-BE45-0AD0B816D91C}"/>
    <cellStyle name="Comma 5 2 3 7 4" xfId="15375" xr:uid="{67C57C72-9529-4637-9151-48C3DB234C44}"/>
    <cellStyle name="Comma 5 2 3 7 5" xfId="9039" xr:uid="{E666F81E-63B3-448B-BCE7-E65731DE2169}"/>
    <cellStyle name="Comma 5 2 3 8" xfId="2876" xr:uid="{55792F19-948D-4CBD-A405-58318065BFEB}"/>
    <cellStyle name="Comma 5 2 3 8 2" xfId="4961" xr:uid="{B8E5AD1D-756C-4FDE-93EA-B46734CE2A6D}"/>
    <cellStyle name="Comma 5 2 3 8 2 2" xfId="17641" xr:uid="{69DE8EA9-DF24-4490-A5A8-CD9C971F279A}"/>
    <cellStyle name="Comma 5 2 3 8 2 3" xfId="11305" xr:uid="{B7D55A69-009E-4C4E-B034-9B8BF6E20D3A}"/>
    <cellStyle name="Comma 5 2 3 8 3" xfId="7125" xr:uid="{8AB29304-1240-4B3F-BD4D-442F4440AEF3}"/>
    <cellStyle name="Comma 5 2 3 8 3 2" xfId="19803" xr:uid="{331D5B66-4428-40F2-B028-6B2768034C48}"/>
    <cellStyle name="Comma 5 2 3 8 3 3" xfId="13467" xr:uid="{4FAF2249-3637-45CB-A5CE-261391C83405}"/>
    <cellStyle name="Comma 5 2 3 8 4" xfId="15580" xr:uid="{A5A36B4C-85EB-4CDD-8716-11691C7419EA}"/>
    <cellStyle name="Comma 5 2 3 8 5" xfId="9244" xr:uid="{E158FA3E-AB2D-4B08-A455-C5CAC4A17D4A}"/>
    <cellStyle name="Comma 5 2 3 9" xfId="3107" xr:uid="{DE569F5C-5109-442A-9988-F4A31A13AA1E}"/>
    <cellStyle name="Comma 5 2 3 9 2" xfId="15787" xr:uid="{B9456D8A-F6E1-415A-B256-9564450AA645}"/>
    <cellStyle name="Comma 5 2 3 9 3" xfId="9451" xr:uid="{C27EE354-E792-4653-A4E0-23C39F00C03F}"/>
    <cellStyle name="Comma 5 2 4" xfId="878" xr:uid="{AF0744CF-7AA4-45F7-9F08-31B2AF9CAFE7}"/>
    <cellStyle name="Comma 5 2 4 10" xfId="6122" xr:uid="{67374F30-6D24-43BE-9471-91B572AA1C2C}"/>
    <cellStyle name="Comma 5 2 4 10 2" xfId="18800" xr:uid="{F4EE3339-BDEB-490B-B3A3-4B6776E0F846}"/>
    <cellStyle name="Comma 5 2 4 10 3" xfId="12464" xr:uid="{5669F035-A9FD-49D7-9F20-DA64F6FFD7A7}"/>
    <cellStyle name="Comma 5 2 4 11" xfId="13937" xr:uid="{49EAB634-581F-4782-A474-65DF4134E340}"/>
    <cellStyle name="Comma 5 2 4 12" xfId="7601" xr:uid="{95E56FD4-B0E8-43A0-9F99-4B14F303FBDA}"/>
    <cellStyle name="Comma 5 2 4 2" xfId="1196" xr:uid="{97041760-2BF8-41A4-8B45-00E241F38A9A}"/>
    <cellStyle name="Comma 5 2 4 2 2" xfId="3569" xr:uid="{AC5AB2EB-F515-4A9E-B278-14CC64462241}"/>
    <cellStyle name="Comma 5 2 4 2 2 2" xfId="16249" xr:uid="{AE4E2C80-2E14-4DF2-B476-E5BBAE871BD1}"/>
    <cellStyle name="Comma 5 2 4 2 2 3" xfId="9913" xr:uid="{9042DEF2-ED25-4E40-8D79-498C2D1A8572}"/>
    <cellStyle name="Comma 5 2 4 2 3" xfId="5681" xr:uid="{F86117B2-1655-4C76-8F0E-B88AAE1F8D6A}"/>
    <cellStyle name="Comma 5 2 4 2 3 2" xfId="18359" xr:uid="{9188799F-D41A-48DC-A1C8-EE70DF9714CD}"/>
    <cellStyle name="Comma 5 2 4 2 3 3" xfId="12023" xr:uid="{6BA15324-EE01-4E08-80D8-36FCF3AF2405}"/>
    <cellStyle name="Comma 5 2 4 2 4" xfId="14188" xr:uid="{121F112E-6028-4DEA-984E-BF92AA5C55E5}"/>
    <cellStyle name="Comma 5 2 4 2 5" xfId="7852" xr:uid="{7EB9D76A-F0FC-403C-BD23-3185B9A7700E}"/>
    <cellStyle name="Comma 5 2 4 3" xfId="1511" xr:uid="{B4EBBC9F-1A78-4E78-BBD9-76E4212099B0}"/>
    <cellStyle name="Comma 5 2 4 3 2" xfId="3813" xr:uid="{B213E2F0-6D19-4201-8463-4F91EC594CA0}"/>
    <cellStyle name="Comma 5 2 4 3 2 2" xfId="16493" xr:uid="{F200EB3F-5458-4677-842E-14535447DE35}"/>
    <cellStyle name="Comma 5 2 4 3 2 3" xfId="10157" xr:uid="{4CB23F2A-5849-4964-8251-BC69124CC1D2}"/>
    <cellStyle name="Comma 5 2 4 3 3" xfId="5936" xr:uid="{600BF0EC-28E6-4CA6-8B30-3B522C045958}"/>
    <cellStyle name="Comma 5 2 4 3 3 2" xfId="18614" xr:uid="{FCD03AF9-DB8A-490F-99A1-DAC5F06DA881}"/>
    <cellStyle name="Comma 5 2 4 3 3 3" xfId="12278" xr:uid="{7220A37B-4282-4BE5-ACB3-AEC3E67B0DF0}"/>
    <cellStyle name="Comma 5 2 4 3 4" xfId="14432" xr:uid="{AE7A0CE3-3EC0-462E-A3F4-8965B8C86B90}"/>
    <cellStyle name="Comma 5 2 4 3 5" xfId="8096" xr:uid="{0D25B82B-C446-4F85-965E-4B9DBF39AAA2}"/>
    <cellStyle name="Comma 5 2 4 4" xfId="2022" xr:uid="{BB5CB96A-C3DD-469C-8DE0-D0EDDC22F6FF}"/>
    <cellStyle name="Comma 5 2 4 4 2" xfId="4121" xr:uid="{44AA442D-93BB-4037-B323-8A34FE0E4860}"/>
    <cellStyle name="Comma 5 2 4 4 2 2" xfId="16801" xr:uid="{238F871B-D968-4F02-838A-7248CEC69BA4}"/>
    <cellStyle name="Comma 5 2 4 4 2 3" xfId="10465" xr:uid="{3E6623FE-107A-4C24-B8B2-49F96C6BA80B}"/>
    <cellStyle name="Comma 5 2 4 4 3" xfId="6285" xr:uid="{A148CEE2-0609-42F0-A0B4-0B672873AD7A}"/>
    <cellStyle name="Comma 5 2 4 4 3 2" xfId="18963" xr:uid="{5C5D672A-C70A-4CCC-82A7-69FB658C5860}"/>
    <cellStyle name="Comma 5 2 4 4 3 3" xfId="12627" xr:uid="{E4931370-99CC-4A7F-ACA1-BDE18CB6D6D8}"/>
    <cellStyle name="Comma 5 2 4 4 4" xfId="14740" xr:uid="{F0305AB8-5D6D-4399-9758-C28FCEAF4A40}"/>
    <cellStyle name="Comma 5 2 4 4 5" xfId="8404" xr:uid="{484DB5AD-F933-4B55-87BD-1C7697BC5918}"/>
    <cellStyle name="Comma 5 2 4 5" xfId="2332" xr:uid="{A9E2B53C-EF55-4C4E-AA85-91BE6AAAF499}"/>
    <cellStyle name="Comma 5 2 4 5 2" xfId="4429" xr:uid="{BC44E45D-B469-4762-9BBD-444542C64D28}"/>
    <cellStyle name="Comma 5 2 4 5 2 2" xfId="17109" xr:uid="{7FA94683-DD97-4A20-9C7D-4226DD71E6DF}"/>
    <cellStyle name="Comma 5 2 4 5 2 3" xfId="10773" xr:uid="{557C2664-327D-4412-AB46-2AD80985C6D8}"/>
    <cellStyle name="Comma 5 2 4 5 3" xfId="6593" xr:uid="{05D137B0-6272-49C8-BE34-2821A1B52261}"/>
    <cellStyle name="Comma 5 2 4 5 3 2" xfId="19271" xr:uid="{85A2FE34-2F68-4EE1-A48C-D5EC6768D440}"/>
    <cellStyle name="Comma 5 2 4 5 3 3" xfId="12935" xr:uid="{33B660FA-C554-45E8-AD30-F5C84D08A589}"/>
    <cellStyle name="Comma 5 2 4 5 4" xfId="15048" xr:uid="{D234F1D5-2299-45B5-B74F-42A6DFD2A5E2}"/>
    <cellStyle name="Comma 5 2 4 5 5" xfId="8712" xr:uid="{8CA8543D-141D-4981-9FE3-593433A08C49}"/>
    <cellStyle name="Comma 5 2 4 6" xfId="2594" xr:uid="{7EFD8846-1EA9-48DC-9F3D-37DC5E504042}"/>
    <cellStyle name="Comma 5 2 4 6 2" xfId="4687" xr:uid="{ADA49160-9BD4-4FBD-A1D8-99B9CD3E12F7}"/>
    <cellStyle name="Comma 5 2 4 6 2 2" xfId="17367" xr:uid="{B01AC299-0E8D-4605-87D2-C526F5FBA99E}"/>
    <cellStyle name="Comma 5 2 4 6 2 3" xfId="11031" xr:uid="{BAF4FDFF-586C-4E85-B6D6-551629056713}"/>
    <cellStyle name="Comma 5 2 4 6 3" xfId="6851" xr:uid="{A05622D7-879D-4B4C-8FA6-212D91E0B533}"/>
    <cellStyle name="Comma 5 2 4 6 3 2" xfId="19529" xr:uid="{66964808-BD40-47E8-B9D1-6BBC50A4CEAF}"/>
    <cellStyle name="Comma 5 2 4 6 3 3" xfId="13193" xr:uid="{D1828FDA-D05E-41AA-905A-AC3BD1D3F9B2}"/>
    <cellStyle name="Comma 5 2 4 6 4" xfId="15306" xr:uid="{C7B619B8-E930-41C0-B870-54171FB6BBA4}"/>
    <cellStyle name="Comma 5 2 4 6 5" xfId="8970" xr:uid="{E63B0F6A-06D2-4B14-A4C8-2176CC88DDAF}"/>
    <cellStyle name="Comma 5 2 4 7" xfId="2807" xr:uid="{C02E000E-7357-406E-9AAD-4E0D32E351EE}"/>
    <cellStyle name="Comma 5 2 4 7 2" xfId="4892" xr:uid="{2A8CEF2E-8B03-4AF2-BEFB-08E3201F10F2}"/>
    <cellStyle name="Comma 5 2 4 7 2 2" xfId="17572" xr:uid="{CB75D355-CCE4-46AD-8863-B411DF38AD94}"/>
    <cellStyle name="Comma 5 2 4 7 2 3" xfId="11236" xr:uid="{DA589B58-6157-4AAF-AA4E-5A74E8CA2707}"/>
    <cellStyle name="Comma 5 2 4 7 3" xfId="7056" xr:uid="{F02D2F0D-9362-4D48-9987-A1B2735F82E4}"/>
    <cellStyle name="Comma 5 2 4 7 3 2" xfId="19734" xr:uid="{51E58FF7-3963-4624-9486-B67E56BE2EC3}"/>
    <cellStyle name="Comma 5 2 4 7 3 3" xfId="13398" xr:uid="{0FB9FC0E-0464-47DB-B7E6-52E7D7B608CE}"/>
    <cellStyle name="Comma 5 2 4 7 4" xfId="15511" xr:uid="{040CC632-9534-4D64-8341-F05451FA2B8D}"/>
    <cellStyle name="Comma 5 2 4 7 5" xfId="9175" xr:uid="{BE49BA5D-568D-49AE-8ACC-57A024363DBB}"/>
    <cellStyle name="Comma 5 2 4 8" xfId="3318" xr:uid="{01019A13-E3CF-4917-89D0-6515BAA711EB}"/>
    <cellStyle name="Comma 5 2 4 8 2" xfId="15998" xr:uid="{86E9DF80-D696-44A1-921F-B3CBD9408623}"/>
    <cellStyle name="Comma 5 2 4 8 3" xfId="9662" xr:uid="{0BABF8AA-7710-4B5C-8210-63DF7130ADDB}"/>
    <cellStyle name="Comma 5 2 4 9" xfId="5421" xr:uid="{D4DE69C9-8630-418E-AACE-5B76C197FC47}"/>
    <cellStyle name="Comma 5 2 4 9 2" xfId="18099" xr:uid="{29A6B359-6919-4B8D-9664-CDB54F7E73C6}"/>
    <cellStyle name="Comma 5 2 4 9 3" xfId="11763" xr:uid="{7AE65409-30B7-4AC3-B790-56D23CD0E34B}"/>
    <cellStyle name="Comma 5 2 5" xfId="771" xr:uid="{AAF4CFAE-49C6-4EC2-92B8-E526C8FB01B8}"/>
    <cellStyle name="Comma 5 2 5 2" xfId="3219" xr:uid="{BC6026CE-2DD8-4390-A361-965F4393D700}"/>
    <cellStyle name="Comma 5 2 5 2 2" xfId="15899" xr:uid="{B1D5EA3C-9A63-49BC-BB58-958D7C267C20}"/>
    <cellStyle name="Comma 5 2 5 2 3" xfId="9563" xr:uid="{D3DEBC68-4D4C-41F5-B8B5-61A260A84360}"/>
    <cellStyle name="Comma 5 2 5 3" xfId="5319" xr:uid="{4B1D1A19-F871-4C80-8E24-EF1B0E4E3A14}"/>
    <cellStyle name="Comma 5 2 5 3 2" xfId="17997" xr:uid="{0EECF82D-7623-4DB2-A4D5-8C85F1B8872B}"/>
    <cellStyle name="Comma 5 2 5 3 3" xfId="11661" xr:uid="{02AE964C-8123-4A9F-84F6-EB425D7E4DB9}"/>
    <cellStyle name="Comma 5 2 5 4" xfId="13838" xr:uid="{A8B66E1A-91CC-47AB-B22B-46FBA8590140}"/>
    <cellStyle name="Comma 5 2 5 5" xfId="7502" xr:uid="{E7CDCA3F-0F33-402E-A1D5-39267B8C1B01}"/>
    <cellStyle name="Comma 5 2 6" xfId="1095" xr:uid="{60873EAA-513C-49D8-9A9F-5430E84AC94C}"/>
    <cellStyle name="Comma 5 2 6 2" xfId="3509" xr:uid="{9E4F8BA1-2169-4129-B1E7-4D55A001E1C8}"/>
    <cellStyle name="Comma 5 2 6 2 2" xfId="16189" xr:uid="{90260237-DC37-403D-B45B-1AB2BAF6087A}"/>
    <cellStyle name="Comma 5 2 6 2 3" xfId="9853" xr:uid="{D6573BA2-B6D6-4391-9E7A-B35C610C6EFD}"/>
    <cellStyle name="Comma 5 2 6 3" xfId="5612" xr:uid="{8AFBFA0B-1331-451B-9506-360882BE8793}"/>
    <cellStyle name="Comma 5 2 6 3 2" xfId="18290" xr:uid="{A6FB7444-C00A-4CAB-B620-EB9EAE69EFB2}"/>
    <cellStyle name="Comma 5 2 6 3 3" xfId="11954" xr:uid="{78C12206-6B00-446D-8667-9FFAE750CB15}"/>
    <cellStyle name="Comma 5 2 6 4" xfId="14128" xr:uid="{DFC4092C-6F07-4E32-B954-D17CAE35D0A7}"/>
    <cellStyle name="Comma 5 2 6 5" xfId="7792" xr:uid="{D95622D0-2B8D-428F-9892-2D9CB14EEC94}"/>
    <cellStyle name="Comma 5 2 7" xfId="1408" xr:uid="{4181F888-5AA8-433C-9EC3-FF0FA8E8E94E}"/>
    <cellStyle name="Comma 5 2 7 2" xfId="3714" xr:uid="{90E8423F-06ED-406B-9BA0-1A15046444A8}"/>
    <cellStyle name="Comma 5 2 7 2 2" xfId="16394" xr:uid="{B933BB38-F9AB-4E0A-AEC5-F3AE6AF8FFC0}"/>
    <cellStyle name="Comma 5 2 7 2 3" xfId="10058" xr:uid="{12FC9D47-7B2C-47D3-840B-A9B7AEE244B9}"/>
    <cellStyle name="Comma 5 2 7 3" xfId="5837" xr:uid="{D9DE7945-3DED-4AA6-AE1A-DEDB2958C041}"/>
    <cellStyle name="Comma 5 2 7 3 2" xfId="18515" xr:uid="{C828BF33-FFEF-46EF-BF88-2906182E1241}"/>
    <cellStyle name="Comma 5 2 7 3 3" xfId="12179" xr:uid="{5850FBC1-8409-41A1-A71F-D3764CFAF82A}"/>
    <cellStyle name="Comma 5 2 7 4" xfId="14333" xr:uid="{A371C0F0-ACD3-4213-887C-4E80B141256F}"/>
    <cellStyle name="Comma 5 2 7 5" xfId="7997" xr:uid="{ABF2D9C5-7079-452D-95C4-C6F77EE4922D}"/>
    <cellStyle name="Comma 5 2 8" xfId="1923" xr:uid="{D4B9E462-3580-4742-84BF-093C41A014E8}"/>
    <cellStyle name="Comma 5 2 8 2" xfId="4022" xr:uid="{586CF534-F5F6-4797-AA7F-642F7FCE868D}"/>
    <cellStyle name="Comma 5 2 8 2 2" xfId="16702" xr:uid="{6CE1E80B-F128-49AB-A601-6C337308EBD6}"/>
    <cellStyle name="Comma 5 2 8 2 3" xfId="10366" xr:uid="{A81D6106-6850-4ADA-94D3-2659039EA0CB}"/>
    <cellStyle name="Comma 5 2 8 3" xfId="6186" xr:uid="{96F5F934-8019-4A51-8B4E-10D4260C57FB}"/>
    <cellStyle name="Comma 5 2 8 3 2" xfId="18864" xr:uid="{70D6A3E4-082C-4318-94C2-AD8F0C686847}"/>
    <cellStyle name="Comma 5 2 8 3 3" xfId="12528" xr:uid="{45F564F0-CD59-4341-982A-386B172AF88B}"/>
    <cellStyle name="Comma 5 2 8 4" xfId="14641" xr:uid="{DBD4596D-43D7-4D3F-980F-118558D34921}"/>
    <cellStyle name="Comma 5 2 8 5" xfId="8305" xr:uid="{2B4CE7B4-CC68-42ED-9E69-0943EE266346}"/>
    <cellStyle name="Comma 5 2 9" xfId="2233" xr:uid="{F3B12004-D558-4FA0-B619-2FAFB423E136}"/>
    <cellStyle name="Comma 5 2 9 2" xfId="4330" xr:uid="{9BE759C6-7BC6-42CD-959A-0BE2AADEDA23}"/>
    <cellStyle name="Comma 5 2 9 2 2" xfId="17010" xr:uid="{178E6107-4814-45E8-BB6C-D23AD350FF6E}"/>
    <cellStyle name="Comma 5 2 9 2 3" xfId="10674" xr:uid="{123314CC-7017-42DB-AF18-FE0175EF867B}"/>
    <cellStyle name="Comma 5 2 9 3" xfId="6494" xr:uid="{C869823D-21D5-44D9-9802-1AC76F462945}"/>
    <cellStyle name="Comma 5 2 9 3 2" xfId="19172" xr:uid="{77370670-374B-40F5-A8B1-9548CC89CE6C}"/>
    <cellStyle name="Comma 5 2 9 3 3" xfId="12836" xr:uid="{63FEB9C6-F848-4401-BFA1-600BAB330DF3}"/>
    <cellStyle name="Comma 5 2 9 4" xfId="14949" xr:uid="{1232AA18-366B-4E1C-9F42-B0B1EADACC7A}"/>
    <cellStyle name="Comma 5 2 9 5" xfId="8613" xr:uid="{3EEE6AA4-5EC7-480A-B0AA-799B3CEDA6C7}"/>
    <cellStyle name="Comma 5 20" xfId="7259" xr:uid="{23B61C2F-97F4-4C26-9C55-5EC477D6F6C1}"/>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3" xfId="10977" xr:uid="{417B9B68-511A-41DC-9AD8-8756ED710E6A}"/>
    <cellStyle name="Comma 5 3 10 3" xfId="6797" xr:uid="{F6318D30-2642-425C-994A-F33DDD0295C9}"/>
    <cellStyle name="Comma 5 3 10 3 2" xfId="19475" xr:uid="{1024FA92-D0C2-48D4-A686-A81F8AFA3416}"/>
    <cellStyle name="Comma 5 3 10 3 3" xfId="13139" xr:uid="{6A8A2F30-9B53-4131-84E4-15DA19A91CF3}"/>
    <cellStyle name="Comma 5 3 10 4" xfId="15252" xr:uid="{42D8A025-1B67-4420-A0EB-F43B23814A99}"/>
    <cellStyle name="Comma 5 3 10 5" xfId="8916" xr:uid="{1BD162E9-400C-4B2A-9C38-BC85ADEA5D01}"/>
    <cellStyle name="Comma 5 3 11" xfId="2752" xr:uid="{545010B9-6058-4FE4-A2C5-07A1C418C67F}"/>
    <cellStyle name="Comma 5 3 11 2" xfId="4838" xr:uid="{59723445-3FCA-4972-9A4D-60C644C279D3}"/>
    <cellStyle name="Comma 5 3 11 2 2" xfId="17518" xr:uid="{CE5D824A-9BA1-46A2-8FB9-B8C860FD90F8}"/>
    <cellStyle name="Comma 5 3 11 2 3" xfId="11182" xr:uid="{3C98C3C4-198C-4439-A58D-FEF88562B222}"/>
    <cellStyle name="Comma 5 3 11 3" xfId="7002" xr:uid="{C6300B21-BC83-4810-ADE6-5EB4F779704F}"/>
    <cellStyle name="Comma 5 3 11 3 2" xfId="19680" xr:uid="{903EDD84-7461-4DF8-BBBE-BB2E6CC791D4}"/>
    <cellStyle name="Comma 5 3 11 3 3" xfId="13344" xr:uid="{14D29410-0691-4A73-BD7D-C4C38850F2D1}"/>
    <cellStyle name="Comma 5 3 11 4" xfId="15457" xr:uid="{3BB7CBFE-151D-4E79-ABCA-88DD81F89BDC}"/>
    <cellStyle name="Comma 5 3 11 5" xfId="9121" xr:uid="{E02BA230-4AA8-4565-9527-EF0ED2A0B048}"/>
    <cellStyle name="Comma 5 3 12" xfId="2993" xr:uid="{176DC1FD-A336-47BD-9B3A-994B6F68D2EA}"/>
    <cellStyle name="Comma 5 3 12 2" xfId="15673" xr:uid="{C37700C9-B779-45DC-9097-9722CC14DCCA}"/>
    <cellStyle name="Comma 5 3 12 3" xfId="9337" xr:uid="{AA35C3DA-07B6-4261-BF5C-2FEA3A4D418D}"/>
    <cellStyle name="Comma 5 3 13" xfId="5073" xr:uid="{EF0F5AA7-343C-4619-AB8E-0BC834A50B96}"/>
    <cellStyle name="Comma 5 3 13 2" xfId="17753" xr:uid="{10C29E00-ACC4-4F96-AC79-9CFBB8AE4F22}"/>
    <cellStyle name="Comma 5 3 13 3" xfId="11417" xr:uid="{F2092016-58AC-4F9F-95DD-EE9983AE3054}"/>
    <cellStyle name="Comma 5 3 14" xfId="6130" xr:uid="{2EC2852E-1999-4E9E-BFE6-69398881608B}"/>
    <cellStyle name="Comma 5 3 14 2" xfId="18808" xr:uid="{D230A502-10A3-4BC9-931C-4D7CC3B3DED8}"/>
    <cellStyle name="Comma 5 3 14 3" xfId="12472" xr:uid="{A81BDA0C-24B6-4C14-B031-006BF9640A06}"/>
    <cellStyle name="Comma 5 3 15" xfId="13612" xr:uid="{F84C8B4B-F069-480C-9DA0-F140E7C800DF}"/>
    <cellStyle name="Comma 5 3 16" xfId="7276" xr:uid="{69DD5C0C-C6F8-464D-BFDA-4519153622CE}"/>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3" xfId="11212" xr:uid="{35FEDFDF-9F7F-459A-B104-94E9B88656FC}"/>
    <cellStyle name="Comma 5 3 2 10 3" xfId="7032" xr:uid="{515C8973-A709-49FD-BB38-C61B50102B05}"/>
    <cellStyle name="Comma 5 3 2 10 3 2" xfId="19710" xr:uid="{51598516-0FF8-49F5-9AB0-B1C063C70BA4}"/>
    <cellStyle name="Comma 5 3 2 10 3 3" xfId="13374" xr:uid="{24C5AC79-6DA5-4FD9-922B-6A40525769EC}"/>
    <cellStyle name="Comma 5 3 2 10 4" xfId="15487" xr:uid="{F3E43918-A40B-450F-9C08-1780C348A666}"/>
    <cellStyle name="Comma 5 3 2 10 5" xfId="9151" xr:uid="{60BD35A8-6B97-4AF6-86A6-2BE06FF75BF1}"/>
    <cellStyle name="Comma 5 3 2 11" xfId="3049" xr:uid="{73D21893-A102-49DA-803B-A210923246F5}"/>
    <cellStyle name="Comma 5 3 2 11 2" xfId="15729" xr:uid="{0599D4A8-79C1-4F64-B033-FA083CB3D1D6}"/>
    <cellStyle name="Comma 5 3 2 11 3" xfId="9393" xr:uid="{0F5A2E69-AD25-47DA-A63E-CA6645E730E4}"/>
    <cellStyle name="Comma 5 3 2 12" xfId="5146" xr:uid="{D0F90FE2-066D-4B12-8F7B-C43011286F7B}"/>
    <cellStyle name="Comma 5 3 2 12 2" xfId="17824" xr:uid="{6DB03C8D-6C9B-4F85-BC61-90D6D6466660}"/>
    <cellStyle name="Comma 5 3 2 12 3" xfId="11488" xr:uid="{E7FB2412-2C0C-4020-8F63-59137AAE4F31}"/>
    <cellStyle name="Comma 5 3 2 13" xfId="5743" xr:uid="{7BD7B46E-39A4-4BDB-8A7A-281392D699CC}"/>
    <cellStyle name="Comma 5 3 2 13 2" xfId="18421" xr:uid="{E52E1E1C-CBA7-4F62-BC16-A75EB654ED07}"/>
    <cellStyle name="Comma 5 3 2 13 3" xfId="12085" xr:uid="{13D052D4-701A-45F5-9864-745756BA313C}"/>
    <cellStyle name="Comma 5 3 2 14" xfId="13668" xr:uid="{A87503DE-9EC0-4D9F-B6F8-5136314C5662}"/>
    <cellStyle name="Comma 5 3 2 15" xfId="7332" xr:uid="{7B7660AA-2D5C-4872-8700-C7E8F2A3EBFE}"/>
    <cellStyle name="Comma 5 3 2 2" xfId="712" xr:uid="{3BB80CA1-3851-4694-8D2B-8E79BFF0264D}"/>
    <cellStyle name="Comma 5 3 2 2 10" xfId="5271" xr:uid="{B5238541-93AA-4F3F-9910-7A8083C73103}"/>
    <cellStyle name="Comma 5 3 2 2 10 2" xfId="17949" xr:uid="{E7699003-6CE0-44FA-9422-A561F4EB4467}"/>
    <cellStyle name="Comma 5 3 2 2 10 3" xfId="11613" xr:uid="{28BE8B06-777F-4680-95F7-F57D62D70162}"/>
    <cellStyle name="Comma 5 3 2 2 11" xfId="5188" xr:uid="{923B1E90-A228-4BE9-BCB9-2F2DD7ED41DE}"/>
    <cellStyle name="Comma 5 3 2 2 11 2" xfId="17866" xr:uid="{3C53024A-E74A-4270-8D63-C6C66E6A9E04}"/>
    <cellStyle name="Comma 5 3 2 2 11 3" xfId="11530" xr:uid="{AA4748E6-926C-4C14-BD13-55B936E5D5AB}"/>
    <cellStyle name="Comma 5 3 2 2 12" xfId="13790" xr:uid="{3F4065CB-D7C7-477D-A3D2-6CEB357B41E5}"/>
    <cellStyle name="Comma 5 3 2 2 13" xfId="7454" xr:uid="{24AA2804-BE1F-4E78-B0B0-501F512DE48F}"/>
    <cellStyle name="Comma 5 3 2 2 2" xfId="1024" xr:uid="{2A31EFF5-658E-4478-939F-06AB41903222}"/>
    <cellStyle name="Comma 5 3 2 2 2 2" xfId="3464" xr:uid="{E6D261EC-0AC9-41EF-AB19-7AFA15D5BE45}"/>
    <cellStyle name="Comma 5 3 2 2 2 2 2" xfId="16144" xr:uid="{C4E8472A-09EC-4B2F-97F7-03F9BC29B572}"/>
    <cellStyle name="Comma 5 3 2 2 2 2 3" xfId="9808" xr:uid="{007C4804-5EF0-41B1-BC0F-A79B1E7C2201}"/>
    <cellStyle name="Comma 5 3 2 2 2 3" xfId="5567" xr:uid="{EA334252-3363-498C-AA5E-030EAF942FC9}"/>
    <cellStyle name="Comma 5 3 2 2 2 3 2" xfId="18245" xr:uid="{37B5F96B-8B91-45E4-8411-D0AA544CAD91}"/>
    <cellStyle name="Comma 5 3 2 2 2 3 3" xfId="11909" xr:uid="{2D48B064-5D14-470C-8100-A17AA92C9439}"/>
    <cellStyle name="Comma 5 3 2 2 2 4" xfId="14083" xr:uid="{34338817-FD3F-4FDA-B145-E71116820EF6}"/>
    <cellStyle name="Comma 5 3 2 2 2 5" xfId="7747" xr:uid="{8056DAA2-49D1-4648-93E5-05F7813B70D5}"/>
    <cellStyle name="Comma 5 3 2 2 3" xfId="1342" xr:uid="{902F532A-4380-4E43-9697-E65F24A12CE8}"/>
    <cellStyle name="Comma 5 3 2 2 3 2" xfId="3674" xr:uid="{2D6A26D7-98EE-425D-ABF4-216D068925BC}"/>
    <cellStyle name="Comma 5 3 2 2 3 2 2" xfId="16354" xr:uid="{11451F78-AD1B-4751-860F-CAD9770CEE14}"/>
    <cellStyle name="Comma 5 3 2 2 3 2 3" xfId="10018" xr:uid="{1262A7C3-59D4-425C-BDB1-6444C2A6FFEC}"/>
    <cellStyle name="Comma 5 3 2 2 3 3" xfId="5792" xr:uid="{F387FD43-677A-41DF-803D-7118C1AB832D}"/>
    <cellStyle name="Comma 5 3 2 2 3 3 2" xfId="18470" xr:uid="{76CC22B4-4DA8-41CF-83B0-E95AC3D048AB}"/>
    <cellStyle name="Comma 5 3 2 2 3 3 3" xfId="12134" xr:uid="{8A1260DD-8895-462A-9434-506894D86E7E}"/>
    <cellStyle name="Comma 5 3 2 2 3 4" xfId="14293" xr:uid="{C76E81D1-3D9E-4F7B-8F48-1AF46F59FADF}"/>
    <cellStyle name="Comma 5 3 2 2 3 5" xfId="7957" xr:uid="{BD0D140C-E528-46E1-A08C-ECB0A3ABAB38}"/>
    <cellStyle name="Comma 5 3 2 2 4" xfId="1657" xr:uid="{E02B3A1C-9639-4936-8BE8-20E3D82DA73C}"/>
    <cellStyle name="Comma 5 3 2 2 4 2" xfId="3959" xr:uid="{166C7E96-ECC5-4BAA-AF4A-202BCA61DFD6}"/>
    <cellStyle name="Comma 5 3 2 2 4 2 2" xfId="16639" xr:uid="{75EA8044-6BBB-40F7-9978-FAB0EA8F49B7}"/>
    <cellStyle name="Comma 5 3 2 2 4 2 3" xfId="10303" xr:uid="{BE6BCB1A-867B-4D83-840D-9D13D54457C9}"/>
    <cellStyle name="Comma 5 3 2 2 4 3" xfId="6082" xr:uid="{24FB0DE0-744A-423B-A4CA-7901B1569152}"/>
    <cellStyle name="Comma 5 3 2 2 4 3 2" xfId="18760" xr:uid="{E2EDCD9D-E88B-4E54-B076-20103D641074}"/>
    <cellStyle name="Comma 5 3 2 2 4 3 3" xfId="12424" xr:uid="{03F628A0-9E8A-4B50-9D26-497561DEEC7D}"/>
    <cellStyle name="Comma 5 3 2 2 4 4" xfId="14578" xr:uid="{89E76ECE-327D-4A10-945B-0E3A15CB9881}"/>
    <cellStyle name="Comma 5 3 2 2 4 5" xfId="8242" xr:uid="{438260E8-D920-4D2F-A85E-D94A2DF091EE}"/>
    <cellStyle name="Comma 5 3 2 2 5" xfId="2168" xr:uid="{46EC7BFB-CF28-46BA-BE6B-5FBA405A5F7B}"/>
    <cellStyle name="Comma 5 3 2 2 5 2" xfId="4267" xr:uid="{FECB29A7-62AC-45CD-A3CB-015673D28CF1}"/>
    <cellStyle name="Comma 5 3 2 2 5 2 2" xfId="16947" xr:uid="{E2D6CEC9-63DD-4672-A815-DB228CED0D68}"/>
    <cellStyle name="Comma 5 3 2 2 5 2 3" xfId="10611" xr:uid="{175CD108-D825-4113-AC1E-D560252C1683}"/>
    <cellStyle name="Comma 5 3 2 2 5 3" xfId="6431" xr:uid="{DF110771-5231-452F-8094-DC11A32E5DEC}"/>
    <cellStyle name="Comma 5 3 2 2 5 3 2" xfId="19109" xr:uid="{782695CB-48A0-4585-9717-1E8402ACE12C}"/>
    <cellStyle name="Comma 5 3 2 2 5 3 3" xfId="12773" xr:uid="{F1432405-3A05-484F-A55B-5918CF90EEE7}"/>
    <cellStyle name="Comma 5 3 2 2 5 4" xfId="14886" xr:uid="{DB7D3AA9-4E09-45C4-9F7D-9128AAEC54A4}"/>
    <cellStyle name="Comma 5 3 2 2 5 5" xfId="8550" xr:uid="{333689DD-713F-4BBE-B70F-2F515515D974}"/>
    <cellStyle name="Comma 5 3 2 2 6" xfId="2478" xr:uid="{7E380C81-0EC0-46B2-9660-EFAF834320B1}"/>
    <cellStyle name="Comma 5 3 2 2 6 2" xfId="4575" xr:uid="{7FE2E714-757A-4D02-B004-FBC3D62E3337}"/>
    <cellStyle name="Comma 5 3 2 2 6 2 2" xfId="17255" xr:uid="{571D6630-1F38-4D15-83F0-3525D9A44FF1}"/>
    <cellStyle name="Comma 5 3 2 2 6 2 3" xfId="10919" xr:uid="{64088A12-C279-43E0-98AB-09658F38B467}"/>
    <cellStyle name="Comma 5 3 2 2 6 3" xfId="6739" xr:uid="{488B275F-3E41-4B82-A555-51FE93CDC29B}"/>
    <cellStyle name="Comma 5 3 2 2 6 3 2" xfId="19417" xr:uid="{3FB35EF0-B2C2-46B6-8507-E428552B97CC}"/>
    <cellStyle name="Comma 5 3 2 2 6 3 3" xfId="13081" xr:uid="{A69F2872-0EFF-445A-BEE2-CA80F7B886F9}"/>
    <cellStyle name="Comma 5 3 2 2 6 4" xfId="15194" xr:uid="{750CBA94-3E6E-447F-99B8-1018B4CA2613}"/>
    <cellStyle name="Comma 5 3 2 2 6 5" xfId="8858" xr:uid="{85843D29-BD2F-4A87-B24C-FFAD0F7B8CB0}"/>
    <cellStyle name="Comma 5 3 2 2 7" xfId="2699" xr:uid="{FD046605-FE5A-4EFF-9E9E-22BDCCDB1A3D}"/>
    <cellStyle name="Comma 5 3 2 2 7 2" xfId="4792" xr:uid="{C798C45E-F0D1-4E0D-8ADD-E1C47DE5E178}"/>
    <cellStyle name="Comma 5 3 2 2 7 2 2" xfId="17472" xr:uid="{0BBD499F-CEA0-4B1A-8951-BB0DC1B4F7F5}"/>
    <cellStyle name="Comma 5 3 2 2 7 2 3" xfId="11136" xr:uid="{C3BCC26C-96C6-47CE-81EB-F5F92C3C80AE}"/>
    <cellStyle name="Comma 5 3 2 2 7 3" xfId="6956" xr:uid="{6B39E591-ECD5-46EF-A6C5-0235D0A724BC}"/>
    <cellStyle name="Comma 5 3 2 2 7 3 2" xfId="19634" xr:uid="{C56C392B-69B8-4CAF-8E39-0D69CAEDE041}"/>
    <cellStyle name="Comma 5 3 2 2 7 3 3" xfId="13298" xr:uid="{E03D3AB6-1A99-44E4-9EA7-00DD99177E96}"/>
    <cellStyle name="Comma 5 3 2 2 7 4" xfId="15411" xr:uid="{A3BB2771-2CA2-48E6-A67D-E60BF37A75E7}"/>
    <cellStyle name="Comma 5 3 2 2 7 5" xfId="9075" xr:uid="{6DD20F0F-CA15-4C68-9874-D1305E461F6B}"/>
    <cellStyle name="Comma 5 3 2 2 8" xfId="2912" xr:uid="{65609119-66A1-4F4F-903D-99CCE8BC6D38}"/>
    <cellStyle name="Comma 5 3 2 2 8 2" xfId="4997" xr:uid="{95B8C556-960B-49BE-921A-7C3223F6E7D5}"/>
    <cellStyle name="Comma 5 3 2 2 8 2 2" xfId="17677" xr:uid="{1E35E82E-E6B8-4405-A96D-F80FBA0D65F7}"/>
    <cellStyle name="Comma 5 3 2 2 8 2 3" xfId="11341" xr:uid="{BEE1834D-A249-4D1A-AC07-2975563F9554}"/>
    <cellStyle name="Comma 5 3 2 2 8 3" xfId="7161" xr:uid="{6BBFC4D2-DBBD-480C-92F2-2E833BFCB166}"/>
    <cellStyle name="Comma 5 3 2 2 8 3 2" xfId="19839" xr:uid="{D121BF76-ECD2-4091-890B-A4863D5936C9}"/>
    <cellStyle name="Comma 5 3 2 2 8 3 3" xfId="13503" xr:uid="{C0C9114D-F2B5-4E0C-86BA-E1E58065B4D3}"/>
    <cellStyle name="Comma 5 3 2 2 8 4" xfId="15616" xr:uid="{D4089E57-6D2C-4FD0-A781-752A98D1220B}"/>
    <cellStyle name="Comma 5 3 2 2 8 5" xfId="9280" xr:uid="{A46A3EFF-42C1-4349-8FE6-57D6BE764F08}"/>
    <cellStyle name="Comma 5 3 2 2 9" xfId="3171" xr:uid="{969501B8-E686-48FD-8C32-93006F02C5F6}"/>
    <cellStyle name="Comma 5 3 2 2 9 2" xfId="15851" xr:uid="{FB418F18-B42B-4CD7-80EE-2030844235F0}"/>
    <cellStyle name="Comma 5 3 2 2 9 3" xfId="9515" xr:uid="{D65CB567-F490-4A4B-A21A-2F487865E6AC}"/>
    <cellStyle name="Comma 5 3 2 3" xfId="916" xr:uid="{4D97D092-D930-4D32-A921-36CC4B3341FD}"/>
    <cellStyle name="Comma 5 3 2 3 10" xfId="6138" xr:uid="{C914C12B-045B-4CE0-923C-9A960577E83F}"/>
    <cellStyle name="Comma 5 3 2 3 10 2" xfId="18816" xr:uid="{381F92A0-DC17-4822-BFBD-DAD05774ED08}"/>
    <cellStyle name="Comma 5 3 2 3 10 3" xfId="12480" xr:uid="{236D7F8F-A98C-439D-8553-330FD5ED63E2}"/>
    <cellStyle name="Comma 5 3 2 3 11" xfId="13975" xr:uid="{E415D25E-6D3F-4ECC-8677-77BE3C4044E8}"/>
    <cellStyle name="Comma 5 3 2 3 12" xfId="7639" xr:uid="{95F042B2-679D-4A25-9A33-5B7CB4F7D065}"/>
    <cellStyle name="Comma 5 3 2 3 2" xfId="1234" xr:uid="{DE6DB120-0A4A-4388-8488-E2B0CA1B0228}"/>
    <cellStyle name="Comma 5 3 2 3 2 2" xfId="3607" xr:uid="{6790E0D6-4AD7-4BCB-8302-5D8646DC901A}"/>
    <cellStyle name="Comma 5 3 2 3 2 2 2" xfId="16287" xr:uid="{737E4DFC-FC80-4B94-ABFB-2B3B52C79547}"/>
    <cellStyle name="Comma 5 3 2 3 2 2 3" xfId="9951" xr:uid="{654A9717-E8FF-4841-B898-1C241789A379}"/>
    <cellStyle name="Comma 5 3 2 3 2 3" xfId="5719" xr:uid="{A6501199-7A07-449A-B018-80FFA06527F3}"/>
    <cellStyle name="Comma 5 3 2 3 2 3 2" xfId="18397" xr:uid="{AAE40C8B-6AA7-4B7A-8635-3765E70204B3}"/>
    <cellStyle name="Comma 5 3 2 3 2 3 3" xfId="12061" xr:uid="{A910792C-3BE0-4560-970F-64C135059519}"/>
    <cellStyle name="Comma 5 3 2 3 2 4" xfId="14226" xr:uid="{A68AFDAA-946E-4471-83EB-79E3DF01111F}"/>
    <cellStyle name="Comma 5 3 2 3 2 5" xfId="7890" xr:uid="{1C287E63-9183-4F9E-9C5C-1A98C1C82C89}"/>
    <cellStyle name="Comma 5 3 2 3 3" xfId="1549" xr:uid="{786C4D64-ED93-475D-80A7-FB73EE018DF4}"/>
    <cellStyle name="Comma 5 3 2 3 3 2" xfId="3851" xr:uid="{2E0FADBE-CA3A-4560-9408-394A4EB3F599}"/>
    <cellStyle name="Comma 5 3 2 3 3 2 2" xfId="16531" xr:uid="{3C2E1BB6-F788-4BBF-87A9-F36265C61DAF}"/>
    <cellStyle name="Comma 5 3 2 3 3 2 3" xfId="10195" xr:uid="{A3346E5B-3186-4CE3-A4F5-45FECF696734}"/>
    <cellStyle name="Comma 5 3 2 3 3 3" xfId="5974" xr:uid="{E988202B-FEC4-4C86-8347-44E1BDC5C0F5}"/>
    <cellStyle name="Comma 5 3 2 3 3 3 2" xfId="18652" xr:uid="{2D9DAF64-E5F6-4DFE-9401-C3AA3AECE887}"/>
    <cellStyle name="Comma 5 3 2 3 3 3 3" xfId="12316" xr:uid="{03A1CF8F-B038-4B25-9DD7-267F5F89723E}"/>
    <cellStyle name="Comma 5 3 2 3 3 4" xfId="14470" xr:uid="{F838417E-CCE3-44B2-B082-98A603C244D8}"/>
    <cellStyle name="Comma 5 3 2 3 3 5" xfId="8134" xr:uid="{E8751495-7804-405B-B870-F8ED10EEF835}"/>
    <cellStyle name="Comma 5 3 2 3 4" xfId="2060" xr:uid="{73D8998C-DB28-4C5B-86BD-0115C83779CB}"/>
    <cellStyle name="Comma 5 3 2 3 4 2" xfId="4159" xr:uid="{B4CF7244-EF5E-4E88-8109-5FF52743F7BC}"/>
    <cellStyle name="Comma 5 3 2 3 4 2 2" xfId="16839" xr:uid="{D46C159A-5E03-487C-9DD4-68A21B84A27C}"/>
    <cellStyle name="Comma 5 3 2 3 4 2 3" xfId="10503" xr:uid="{031C6D02-4F55-445C-9610-B73C1A0930F6}"/>
    <cellStyle name="Comma 5 3 2 3 4 3" xfId="6323" xr:uid="{3C8EB08F-064C-49E7-9E27-E37D430B8DEE}"/>
    <cellStyle name="Comma 5 3 2 3 4 3 2" xfId="19001" xr:uid="{8CFBFD8D-D130-47B8-8267-2F4D428DEC0C}"/>
    <cellStyle name="Comma 5 3 2 3 4 3 3" xfId="12665" xr:uid="{AAE3EE2A-CAB1-4F5A-8A90-3E8AE50B3665}"/>
    <cellStyle name="Comma 5 3 2 3 4 4" xfId="14778" xr:uid="{FC71BBCD-707B-440E-80D4-557C9B038E9A}"/>
    <cellStyle name="Comma 5 3 2 3 4 5" xfId="8442" xr:uid="{30BC7547-A30A-445B-8A20-7C5545B80104}"/>
    <cellStyle name="Comma 5 3 2 3 5" xfId="2370" xr:uid="{590C189D-ADD2-4F80-AAA2-2460C3D5F15B}"/>
    <cellStyle name="Comma 5 3 2 3 5 2" xfId="4467" xr:uid="{C4C791EC-F42E-4509-8AA0-17767AABA181}"/>
    <cellStyle name="Comma 5 3 2 3 5 2 2" xfId="17147" xr:uid="{B740F106-CBD6-41EF-8F73-2C8A4E515D1D}"/>
    <cellStyle name="Comma 5 3 2 3 5 2 3" xfId="10811" xr:uid="{080A352F-86F2-49FA-8261-A808A85D687D}"/>
    <cellStyle name="Comma 5 3 2 3 5 3" xfId="6631" xr:uid="{F621CDBF-AFCD-46DB-9AE6-F07B8ED9070B}"/>
    <cellStyle name="Comma 5 3 2 3 5 3 2" xfId="19309" xr:uid="{5362B03D-C56C-4A95-871B-37842C74E2D2}"/>
    <cellStyle name="Comma 5 3 2 3 5 3 3" xfId="12973" xr:uid="{7CA48574-E9AA-4AAF-A6FD-4BB9DAB4B0B9}"/>
    <cellStyle name="Comma 5 3 2 3 5 4" xfId="15086" xr:uid="{52CFC00F-055C-46B8-AC4A-CA9F157CCD21}"/>
    <cellStyle name="Comma 5 3 2 3 5 5" xfId="8750" xr:uid="{A60AC30A-E967-4F05-9FD2-6AB80F053412}"/>
    <cellStyle name="Comma 5 3 2 3 6" xfId="2632" xr:uid="{BD8061E6-1B38-446D-A398-F2E617D7AF6D}"/>
    <cellStyle name="Comma 5 3 2 3 6 2" xfId="4725" xr:uid="{11773A9F-B5BC-4F10-BAFF-BF8463BFE26E}"/>
    <cellStyle name="Comma 5 3 2 3 6 2 2" xfId="17405" xr:uid="{6CE8A3C7-641D-4DFA-9805-755040083F96}"/>
    <cellStyle name="Comma 5 3 2 3 6 2 3" xfId="11069" xr:uid="{4A9B360A-D22D-4874-96B1-F0C043F59E65}"/>
    <cellStyle name="Comma 5 3 2 3 6 3" xfId="6889" xr:uid="{1A00B4D1-4C2C-477B-98F4-B33AB0842A2B}"/>
    <cellStyle name="Comma 5 3 2 3 6 3 2" xfId="19567" xr:uid="{57392700-B815-4F99-A5CB-7416C6E2B6B8}"/>
    <cellStyle name="Comma 5 3 2 3 6 3 3" xfId="13231" xr:uid="{074EF116-CB90-4A3D-8ABD-C88AA2865DDE}"/>
    <cellStyle name="Comma 5 3 2 3 6 4" xfId="15344" xr:uid="{8FD80BA0-AA53-4FDC-99ED-7C6FAD3A2616}"/>
    <cellStyle name="Comma 5 3 2 3 6 5" xfId="9008" xr:uid="{9780AF88-417F-4B21-B148-7CB5EDC14F32}"/>
    <cellStyle name="Comma 5 3 2 3 7" xfId="2845" xr:uid="{63BB6E05-EC12-4048-885E-F977D126293A}"/>
    <cellStyle name="Comma 5 3 2 3 7 2" xfId="4930" xr:uid="{CA9799D4-F288-498D-A09C-38BEC1BB7F72}"/>
    <cellStyle name="Comma 5 3 2 3 7 2 2" xfId="17610" xr:uid="{7E386D22-61AE-49DA-A5C8-A27B4F2FC762}"/>
    <cellStyle name="Comma 5 3 2 3 7 2 3" xfId="11274" xr:uid="{EBC1CB38-1859-43CA-8028-F101B3C7C3A3}"/>
    <cellStyle name="Comma 5 3 2 3 7 3" xfId="7094" xr:uid="{EA4A2097-75D4-4AF1-9879-1D8D6F0BB1C4}"/>
    <cellStyle name="Comma 5 3 2 3 7 3 2" xfId="19772" xr:uid="{C94351EB-3EF0-49FB-9CF2-9386BF2ABE91}"/>
    <cellStyle name="Comma 5 3 2 3 7 3 3" xfId="13436" xr:uid="{E04C59A1-92BD-4956-8C77-656505A990D8}"/>
    <cellStyle name="Comma 5 3 2 3 7 4" xfId="15549" xr:uid="{02C5E91F-B11A-48F7-BA45-5CCD82374792}"/>
    <cellStyle name="Comma 5 3 2 3 7 5" xfId="9213" xr:uid="{B949F5E4-286F-4481-A227-D3958C168042}"/>
    <cellStyle name="Comma 5 3 2 3 8" xfId="3356" xr:uid="{79FCC3CD-591A-424E-9CE7-4E2012DD6893}"/>
    <cellStyle name="Comma 5 3 2 3 8 2" xfId="16036" xr:uid="{40D57CEE-F874-419C-BA47-7F301624ABBA}"/>
    <cellStyle name="Comma 5 3 2 3 8 3" xfId="9700" xr:uid="{19393AAB-58D8-4892-91E5-0E5F82914076}"/>
    <cellStyle name="Comma 5 3 2 3 9" xfId="5459" xr:uid="{609581D0-FCBA-4EE5-BFC1-33E963B17FEC}"/>
    <cellStyle name="Comma 5 3 2 3 9 2" xfId="18137" xr:uid="{8E99698F-B723-4151-83C6-A6EBEBB52651}"/>
    <cellStyle name="Comma 5 3 2 3 9 3" xfId="11801" xr:uid="{C3DB1112-82C8-4FD4-83F8-FE790F0CFD19}"/>
    <cellStyle name="Comma 5 3 2 4" xfId="835" xr:uid="{940D05FD-8F4A-4DDE-BEA4-AF9DAD7EAB86}"/>
    <cellStyle name="Comma 5 3 2 4 2" xfId="3283" xr:uid="{102936DB-C5DE-455A-8F49-1DA4C8C88351}"/>
    <cellStyle name="Comma 5 3 2 4 2 2" xfId="15963" xr:uid="{2E83C0D4-43F2-41C6-93C1-AD9BE082BBB7}"/>
    <cellStyle name="Comma 5 3 2 4 2 3" xfId="9627" xr:uid="{B06D6CE8-3220-4BBD-8B41-85D1450093D1}"/>
    <cellStyle name="Comma 5 3 2 4 3" xfId="5383" xr:uid="{4C2F3BB7-A1AC-4613-8A47-D36E4DA81E1E}"/>
    <cellStyle name="Comma 5 3 2 4 3 2" xfId="18061" xr:uid="{111D8FB8-1C9D-4EAF-94F1-159C85BB355E}"/>
    <cellStyle name="Comma 5 3 2 4 3 3" xfId="11725" xr:uid="{9D855ED4-6336-4118-89D2-B3005AD838A0}"/>
    <cellStyle name="Comma 5 3 2 4 4" xfId="13902" xr:uid="{3251B673-678B-4E28-B7CA-0C2125C37C81}"/>
    <cellStyle name="Comma 5 3 2 4 5" xfId="7566" xr:uid="{540711F5-13CA-4907-BE5B-6E74FB81F184}"/>
    <cellStyle name="Comma 5 3 2 5" xfId="1161" xr:uid="{619CD982-9907-46C5-9E72-1D2A5C892DAA}"/>
    <cellStyle name="Comma 5 3 2 5 2" xfId="3545" xr:uid="{182A31CF-A2A9-4779-8D1E-F01E3E3A220F}"/>
    <cellStyle name="Comma 5 3 2 5 2 2" xfId="16225" xr:uid="{EC124D98-773B-423A-8298-D499781818F5}"/>
    <cellStyle name="Comma 5 3 2 5 2 3" xfId="9889" xr:uid="{CE0F67ED-07C1-4408-8AD1-8C3293BCAEC5}"/>
    <cellStyle name="Comma 5 3 2 5 3" xfId="5654" xr:uid="{BA0E0BD9-04CB-494E-9447-5FFF18E6A058}"/>
    <cellStyle name="Comma 5 3 2 5 3 2" xfId="18332" xr:uid="{D6FF2D01-EB3C-40E3-AAB2-6005848AC93C}"/>
    <cellStyle name="Comma 5 3 2 5 3 3" xfId="11996" xr:uid="{A86624FA-33E5-464B-BE4E-A69950F4039E}"/>
    <cellStyle name="Comma 5 3 2 5 4" xfId="14164" xr:uid="{E572E215-D06D-47C9-8D8A-5F6F861EE50D}"/>
    <cellStyle name="Comma 5 3 2 5 5" xfId="7828" xr:uid="{893420EF-37CC-4698-AFF8-17DE833D702A}"/>
    <cellStyle name="Comma 5 3 2 6" xfId="1474" xr:uid="{C2214A9A-472B-4D27-9476-3A3296462A41}"/>
    <cellStyle name="Comma 5 3 2 6 2" xfId="3778" xr:uid="{991EBDAD-5F8F-4036-A567-A03C140C14F2}"/>
    <cellStyle name="Comma 5 3 2 6 2 2" xfId="16458" xr:uid="{3238552A-C519-4595-92FF-66E1FB815F23}"/>
    <cellStyle name="Comma 5 3 2 6 2 3" xfId="10122" xr:uid="{5FCCCE0C-DC86-488A-978D-34C4C896CCB3}"/>
    <cellStyle name="Comma 5 3 2 6 3" xfId="5901" xr:uid="{FCBA1952-54A1-46A6-B129-2EAD63611FE9}"/>
    <cellStyle name="Comma 5 3 2 6 3 2" xfId="18579" xr:uid="{0EC08998-DC9F-4B9E-840B-471A9433E069}"/>
    <cellStyle name="Comma 5 3 2 6 3 3" xfId="12243" xr:uid="{AD424C23-0F62-48BF-8B21-1944835480F0}"/>
    <cellStyle name="Comma 5 3 2 6 4" xfId="14397" xr:uid="{18B9A4FB-B929-4987-9C3B-C23D07B172FC}"/>
    <cellStyle name="Comma 5 3 2 6 5" xfId="8061" xr:uid="{83579E8E-CCAC-4C24-AA37-F9E0BF250AA3}"/>
    <cellStyle name="Comma 5 3 2 7" xfId="1987" xr:uid="{22BD9EC6-C656-4A94-AE92-DD537076F4DA}"/>
    <cellStyle name="Comma 5 3 2 7 2" xfId="4086" xr:uid="{25215DA2-AF0C-48AA-95FE-7414A33FD1DE}"/>
    <cellStyle name="Comma 5 3 2 7 2 2" xfId="16766" xr:uid="{C78B8092-1C2B-49A4-B286-2DDB06F0FDFE}"/>
    <cellStyle name="Comma 5 3 2 7 2 3" xfId="10430" xr:uid="{297B32A1-40A3-44D6-8B95-E2456022CBE6}"/>
    <cellStyle name="Comma 5 3 2 7 3" xfId="6250" xr:uid="{12C1AAA7-87B3-46CF-9BEA-3B3005505E07}"/>
    <cellStyle name="Comma 5 3 2 7 3 2" xfId="18928" xr:uid="{6682574E-6616-497C-AFF2-C5F1DA6449C9}"/>
    <cellStyle name="Comma 5 3 2 7 3 3" xfId="12592" xr:uid="{3DE66425-E186-495F-A28E-68A3A42FD9FE}"/>
    <cellStyle name="Comma 5 3 2 7 4" xfId="14705" xr:uid="{24CEA15F-8DB6-4184-B009-9D0EB4D01ECA}"/>
    <cellStyle name="Comma 5 3 2 7 5" xfId="8369" xr:uid="{26BE3C7E-FF60-4481-A4D8-981960CB28B4}"/>
    <cellStyle name="Comma 5 3 2 8" xfId="2297" xr:uid="{CB906827-EE85-4A3F-9784-8F9358DBBF06}"/>
    <cellStyle name="Comma 5 3 2 8 2" xfId="4394" xr:uid="{4037EC6D-EFC2-4E25-9551-D2EE9F800ACD}"/>
    <cellStyle name="Comma 5 3 2 8 2 2" xfId="17074" xr:uid="{ABA741C9-F0BA-41E6-BE8E-D4886FB78B9A}"/>
    <cellStyle name="Comma 5 3 2 8 2 3" xfId="10738" xr:uid="{EEC4B522-E5F5-4A71-B3C5-4048A35F3C17}"/>
    <cellStyle name="Comma 5 3 2 8 3" xfId="6558" xr:uid="{32161149-403C-4F24-BC26-2EB8F708A466}"/>
    <cellStyle name="Comma 5 3 2 8 3 2" xfId="19236" xr:uid="{7429DA25-FBBF-4F86-856C-4BFC3CDEB5D0}"/>
    <cellStyle name="Comma 5 3 2 8 3 3" xfId="12900" xr:uid="{D338F38D-9CA4-4EC6-8698-CF5C22A40EC9}"/>
    <cellStyle name="Comma 5 3 2 8 4" xfId="15013" xr:uid="{0F0DBF98-516F-4415-940E-E1E6164E19CF}"/>
    <cellStyle name="Comma 5 3 2 8 5" xfId="8677" xr:uid="{946B6406-EF70-4774-92C9-12BA9E1AC62F}"/>
    <cellStyle name="Comma 5 3 2 9" xfId="2570" xr:uid="{A8B8EF08-A64C-40B5-87D8-B77CBE9EEB88}"/>
    <cellStyle name="Comma 5 3 2 9 2" xfId="4663" xr:uid="{8551D53C-DBE1-48E2-BF7B-6C59443FE843}"/>
    <cellStyle name="Comma 5 3 2 9 2 2" xfId="17343" xr:uid="{E8739B76-1155-4150-8EA1-7E143ED4DA75}"/>
    <cellStyle name="Comma 5 3 2 9 2 3" xfId="11007" xr:uid="{502C7656-1901-4BF3-848B-4DBD89DB7C61}"/>
    <cellStyle name="Comma 5 3 2 9 3" xfId="6827" xr:uid="{D5299949-FF75-4056-B5E4-B89A2DEAD7C5}"/>
    <cellStyle name="Comma 5 3 2 9 3 2" xfId="19505" xr:uid="{94DEB270-C6BB-4A4F-9ECB-1EA0AB1C4F4F}"/>
    <cellStyle name="Comma 5 3 2 9 3 3" xfId="13169" xr:uid="{132F9E2A-2076-4935-8424-4DD04142F039}"/>
    <cellStyle name="Comma 5 3 2 9 4" xfId="15282" xr:uid="{68EBB297-7DB5-4480-8711-D98F945ADD1C}"/>
    <cellStyle name="Comma 5 3 2 9 5" xfId="8946" xr:uid="{9E7B499A-7D20-48DD-9CA7-F81807A68D91}"/>
    <cellStyle name="Comma 5 3 3" xfId="652" xr:uid="{E0101923-4B0F-4A8C-978C-4CB8849C9DAA}"/>
    <cellStyle name="Comma 5 3 3 10" xfId="5216" xr:uid="{CCA3B0BC-A8C8-402A-8664-2C13EAC5134D}"/>
    <cellStyle name="Comma 5 3 3 10 2" xfId="17894" xr:uid="{3145DE45-E0E4-4D93-90E9-4BAD95BCEF4C}"/>
    <cellStyle name="Comma 5 3 3 10 3" xfId="11558" xr:uid="{8110589F-7A7F-4336-8973-D21A3416FEF9}"/>
    <cellStyle name="Comma 5 3 3 11" xfId="6115" xr:uid="{CC363CB6-6DDB-42BB-9CFE-928AE92EF522}"/>
    <cellStyle name="Comma 5 3 3 11 2" xfId="18793" xr:uid="{A1595CC7-4D70-4CDC-BFDA-61104DB3234B}"/>
    <cellStyle name="Comma 5 3 3 11 3" xfId="12457" xr:uid="{61A878E4-7A51-491F-B6F5-D263EA7256D6}"/>
    <cellStyle name="Comma 5 3 3 12" xfId="13736" xr:uid="{E626A2BA-55BD-4A69-8D60-7F6E0D8DEA47}"/>
    <cellStyle name="Comma 5 3 3 13" xfId="7400" xr:uid="{CB1B131A-86BA-493B-940E-79FD5AB7C5F4}"/>
    <cellStyle name="Comma 5 3 3 2" xfId="970" xr:uid="{92F269F2-A347-41EF-843B-34747CF85E79}"/>
    <cellStyle name="Comma 5 3 3 2 2" xfId="3410" xr:uid="{A26263F0-277F-45A4-8F81-A72FEFDB03D1}"/>
    <cellStyle name="Comma 5 3 3 2 2 2" xfId="16090" xr:uid="{B3A7130B-B4C3-4E7C-AFA4-0C68E9CF7A5C}"/>
    <cellStyle name="Comma 5 3 3 2 2 3" xfId="9754" xr:uid="{4BC70CE6-A62C-4075-AC9C-5C661B82C004}"/>
    <cellStyle name="Comma 5 3 3 2 3" xfId="5513" xr:uid="{C77A087D-8DE8-4A07-8B3B-E9A705594D85}"/>
    <cellStyle name="Comma 5 3 3 2 3 2" xfId="18191" xr:uid="{E10EC710-8946-449B-B90B-618E59DCDE56}"/>
    <cellStyle name="Comma 5 3 3 2 3 3" xfId="11855" xr:uid="{4C97BE5C-7CFF-4DD9-8BA8-DB8A7B889144}"/>
    <cellStyle name="Comma 5 3 3 2 4" xfId="14029" xr:uid="{3C8BB8F5-304C-4988-A7ED-27BD859FAB27}"/>
    <cellStyle name="Comma 5 3 3 2 5" xfId="7693" xr:uid="{00E61712-CBBA-4F62-86F9-7A1280E5343C}"/>
    <cellStyle name="Comma 5 3 3 3" xfId="1288" xr:uid="{9ECC4989-EAE4-4984-90E0-B5589111BED0}"/>
    <cellStyle name="Comma 5 3 3 3 2" xfId="3644" xr:uid="{829456D8-21EE-44D3-9CB1-EE9AF01DCC64}"/>
    <cellStyle name="Comma 5 3 3 3 2 2" xfId="16324" xr:uid="{65DA91AB-6291-44FE-A639-0F15E42A6A82}"/>
    <cellStyle name="Comma 5 3 3 3 2 3" xfId="9988" xr:uid="{0C0A980B-F0F4-466D-9DF5-6C18D1054B70}"/>
    <cellStyle name="Comma 5 3 3 3 3" xfId="5758" xr:uid="{C93F8263-AE40-41C9-8F09-88AB21D5FB78}"/>
    <cellStyle name="Comma 5 3 3 3 3 2" xfId="18436" xr:uid="{7BCA10C2-2774-43C5-BEFD-7BEDAB6B4172}"/>
    <cellStyle name="Comma 5 3 3 3 3 3" xfId="12100" xr:uid="{287386BA-7AEE-43EB-9095-5912EDDE4ED7}"/>
    <cellStyle name="Comma 5 3 3 3 4" xfId="14263" xr:uid="{01507A88-EAF0-4F56-94F2-9C95241235A3}"/>
    <cellStyle name="Comma 5 3 3 3 5" xfId="7927" xr:uid="{7D2B0432-8176-4C7D-BA43-5EF3023D56EF}"/>
    <cellStyle name="Comma 5 3 3 4" xfId="1603" xr:uid="{C06162E5-1B97-4996-85FA-7FE0CBDDCB30}"/>
    <cellStyle name="Comma 5 3 3 4 2" xfId="3905" xr:uid="{771FF6C7-A290-4603-AB1D-9A320460B3BD}"/>
    <cellStyle name="Comma 5 3 3 4 2 2" xfId="16585" xr:uid="{3E007429-CFC5-4D31-8B37-4A94330800E7}"/>
    <cellStyle name="Comma 5 3 3 4 2 3" xfId="10249" xr:uid="{DA47BD36-0013-426D-A7CE-DE25146AD83B}"/>
    <cellStyle name="Comma 5 3 3 4 3" xfId="6028" xr:uid="{07F992BB-27EE-4C9D-8357-06D56D85D19B}"/>
    <cellStyle name="Comma 5 3 3 4 3 2" xfId="18706" xr:uid="{CFAB5B36-92CA-4107-B71D-AEF4BA31C7E4}"/>
    <cellStyle name="Comma 5 3 3 4 3 3" xfId="12370" xr:uid="{5ED37332-F5FD-4866-A8BF-6AA5F3546DD6}"/>
    <cellStyle name="Comma 5 3 3 4 4" xfId="14524" xr:uid="{F0642C55-3B1C-4328-B07D-222B9E8F874F}"/>
    <cellStyle name="Comma 5 3 3 4 5" xfId="8188" xr:uid="{EB899A68-CF28-4851-A5C4-BA5DFBA0C87A}"/>
    <cellStyle name="Comma 5 3 3 5" xfId="2114" xr:uid="{EA9046C2-8A74-4D5B-A87E-CBBA48E1F693}"/>
    <cellStyle name="Comma 5 3 3 5 2" xfId="4213" xr:uid="{9E31803F-5268-46A3-A417-05623CF085E0}"/>
    <cellStyle name="Comma 5 3 3 5 2 2" xfId="16893" xr:uid="{87605A9D-EC61-4675-98D0-0A3DDA80D840}"/>
    <cellStyle name="Comma 5 3 3 5 2 3" xfId="10557" xr:uid="{8E154072-11C0-40DF-BBE6-726D486E548C}"/>
    <cellStyle name="Comma 5 3 3 5 3" xfId="6377" xr:uid="{C5EFAC9E-07F4-4DE9-9E26-D4A806A9650F}"/>
    <cellStyle name="Comma 5 3 3 5 3 2" xfId="19055" xr:uid="{157B41A3-A635-49CB-B381-225B6D98EACA}"/>
    <cellStyle name="Comma 5 3 3 5 3 3" xfId="12719" xr:uid="{01E015DA-214F-4EC5-AAE9-5D51590AB3C5}"/>
    <cellStyle name="Comma 5 3 3 5 4" xfId="14832" xr:uid="{A83297A1-2540-4552-BA38-C332FA3F675B}"/>
    <cellStyle name="Comma 5 3 3 5 5" xfId="8496" xr:uid="{D3439366-B402-48E2-8278-880B219EC7A8}"/>
    <cellStyle name="Comma 5 3 3 6" xfId="2424" xr:uid="{D84A5CD9-C40C-4BF6-BFBE-4951E3BD2ECF}"/>
    <cellStyle name="Comma 5 3 3 6 2" xfId="4521" xr:uid="{EB878819-6179-4C07-96F7-EA0798BC5FA2}"/>
    <cellStyle name="Comma 5 3 3 6 2 2" xfId="17201" xr:uid="{3551B89C-095A-4315-81B7-220767C1C333}"/>
    <cellStyle name="Comma 5 3 3 6 2 3" xfId="10865" xr:uid="{A4E5FC0A-C99D-4DF3-A760-C811554051F0}"/>
    <cellStyle name="Comma 5 3 3 6 3" xfId="6685" xr:uid="{CFDC50A0-E85F-4FE1-8633-7C8A31893AFE}"/>
    <cellStyle name="Comma 5 3 3 6 3 2" xfId="19363" xr:uid="{FD5E9DDF-5B6F-4C5F-8226-80DE992228DB}"/>
    <cellStyle name="Comma 5 3 3 6 3 3" xfId="13027" xr:uid="{9972E44C-1673-443E-B8AF-6FE30C721424}"/>
    <cellStyle name="Comma 5 3 3 6 4" xfId="15140" xr:uid="{74CC1C3C-9567-4A6A-878C-F7FDBDFF91C3}"/>
    <cellStyle name="Comma 5 3 3 6 5" xfId="8804" xr:uid="{21881702-0C68-4264-9E00-EC3497A67EB3}"/>
    <cellStyle name="Comma 5 3 3 7" xfId="2669" xr:uid="{F12B95C2-916E-410B-B81A-F960845777DD}"/>
    <cellStyle name="Comma 5 3 3 7 2" xfId="4762" xr:uid="{E0652B12-F736-4ABF-AC99-E4DB52DB4AF7}"/>
    <cellStyle name="Comma 5 3 3 7 2 2" xfId="17442" xr:uid="{0364948D-398F-485B-A4EB-F3C46C4A83F3}"/>
    <cellStyle name="Comma 5 3 3 7 2 3" xfId="11106" xr:uid="{7B6D4B85-10FB-4066-90C4-0E99A9B3D065}"/>
    <cellStyle name="Comma 5 3 3 7 3" xfId="6926" xr:uid="{C861F93F-9133-4999-8935-6370945D3132}"/>
    <cellStyle name="Comma 5 3 3 7 3 2" xfId="19604" xr:uid="{551D84ED-8DEE-4717-B165-2698E0FE6360}"/>
    <cellStyle name="Comma 5 3 3 7 3 3" xfId="13268" xr:uid="{A99E5CBD-A051-4A1E-BC58-7167E693466F}"/>
    <cellStyle name="Comma 5 3 3 7 4" xfId="15381" xr:uid="{D5665B1E-1D64-4971-8CC3-12FC3634CBA1}"/>
    <cellStyle name="Comma 5 3 3 7 5" xfId="9045" xr:uid="{93CF5E87-DDC3-4BCF-BFB0-4340AD218699}"/>
    <cellStyle name="Comma 5 3 3 8" xfId="2882" xr:uid="{787FA026-9ABE-407C-89A1-AC272FC01AC5}"/>
    <cellStyle name="Comma 5 3 3 8 2" xfId="4967" xr:uid="{23AC9D43-8C83-4155-99B3-CA47EF879D8D}"/>
    <cellStyle name="Comma 5 3 3 8 2 2" xfId="17647" xr:uid="{4819049E-D3B9-4CB5-9DFB-E517587F2BEE}"/>
    <cellStyle name="Comma 5 3 3 8 2 3" xfId="11311" xr:uid="{D78DBA09-47DF-492D-9166-FC64BA203F7B}"/>
    <cellStyle name="Comma 5 3 3 8 3" xfId="7131" xr:uid="{91B3A280-7F4A-4B4E-AD16-585167C8D6AB}"/>
    <cellStyle name="Comma 5 3 3 8 3 2" xfId="19809" xr:uid="{739CF869-DB23-465B-983A-07C88E00CEAB}"/>
    <cellStyle name="Comma 5 3 3 8 3 3" xfId="13473" xr:uid="{42ACE027-91B4-492A-966B-8792BE31CDC6}"/>
    <cellStyle name="Comma 5 3 3 8 4" xfId="15586" xr:uid="{F3D05CDA-9F43-482F-A616-F31E529385AB}"/>
    <cellStyle name="Comma 5 3 3 8 5" xfId="9250" xr:uid="{659739BC-F53A-4BEA-8A9D-F19D8AC58F64}"/>
    <cellStyle name="Comma 5 3 3 9" xfId="3117" xr:uid="{CE9FA8F2-517E-4D69-81B6-184F0EA25E74}"/>
    <cellStyle name="Comma 5 3 3 9 2" xfId="15797" xr:uid="{593A74D8-560A-4679-9E18-9F0F390D5247}"/>
    <cellStyle name="Comma 5 3 3 9 3" xfId="9461" xr:uid="{07E1B5BF-11B1-4577-82FE-C5208E376E8B}"/>
    <cellStyle name="Comma 5 3 4" xfId="884" xr:uid="{CD4CCB26-6E6A-4566-971B-36C66719D03F}"/>
    <cellStyle name="Comma 5 3 4 10" xfId="6112" xr:uid="{7D891324-C043-4491-BAA0-A3D09C319D0C}"/>
    <cellStyle name="Comma 5 3 4 10 2" xfId="18790" xr:uid="{80D8553F-0B8E-404B-9046-7EE30BBD8634}"/>
    <cellStyle name="Comma 5 3 4 10 3" xfId="12454" xr:uid="{85D927FE-2EB2-42E2-B149-6FC555357133}"/>
    <cellStyle name="Comma 5 3 4 11" xfId="13943" xr:uid="{64AF0F66-D4A5-4413-99E3-CB1D52C3322E}"/>
    <cellStyle name="Comma 5 3 4 12" xfId="7607" xr:uid="{C59E11E6-DAFC-4741-9F19-B23E7F6D34BB}"/>
    <cellStyle name="Comma 5 3 4 2" xfId="1202" xr:uid="{2A37E8EC-E02F-47A5-8421-BC02F27C80EF}"/>
    <cellStyle name="Comma 5 3 4 2 2" xfId="3575" xr:uid="{C3B6A6E0-6D4C-435E-9B48-29D70EFF9F98}"/>
    <cellStyle name="Comma 5 3 4 2 2 2" xfId="16255" xr:uid="{7D99EB26-A8A7-4048-B8F3-82BCF7DCE6B9}"/>
    <cellStyle name="Comma 5 3 4 2 2 3" xfId="9919" xr:uid="{0B98D031-4435-4AD8-98C4-F143A1553AAB}"/>
    <cellStyle name="Comma 5 3 4 2 3" xfId="5687" xr:uid="{56026437-EC0B-41B9-AEE8-0781B4C85D4C}"/>
    <cellStyle name="Comma 5 3 4 2 3 2" xfId="18365" xr:uid="{1D57101E-4509-4E44-A3A3-D1B0C83F9029}"/>
    <cellStyle name="Comma 5 3 4 2 3 3" xfId="12029" xr:uid="{CA785BC6-F16B-482A-95C1-7671178C97BB}"/>
    <cellStyle name="Comma 5 3 4 2 4" xfId="14194" xr:uid="{C66A6FCC-D062-431D-90C5-AF45DA73EB9F}"/>
    <cellStyle name="Comma 5 3 4 2 5" xfId="7858" xr:uid="{09421B82-967C-4BF3-BEBF-BD2067606F28}"/>
    <cellStyle name="Comma 5 3 4 3" xfId="1517" xr:uid="{5C84F221-7BB1-4674-B88D-EC9A82F0286B}"/>
    <cellStyle name="Comma 5 3 4 3 2" xfId="3819" xr:uid="{F9F152E5-4303-43AA-B2CB-2F821349263B}"/>
    <cellStyle name="Comma 5 3 4 3 2 2" xfId="16499" xr:uid="{9634AE14-E279-4D73-A2BF-E743C92F0798}"/>
    <cellStyle name="Comma 5 3 4 3 2 3" xfId="10163" xr:uid="{DFA4402C-5054-4D5A-BA2C-2A0A8EE430B9}"/>
    <cellStyle name="Comma 5 3 4 3 3" xfId="5942" xr:uid="{3E669C30-1D7C-4CAC-A5B9-2C45DD2C232D}"/>
    <cellStyle name="Comma 5 3 4 3 3 2" xfId="18620" xr:uid="{994A17A6-67AB-4662-A35A-8841D41DEE17}"/>
    <cellStyle name="Comma 5 3 4 3 3 3" xfId="12284" xr:uid="{4BC544A9-32B6-4F21-B590-DBD7C6C94A08}"/>
    <cellStyle name="Comma 5 3 4 3 4" xfId="14438" xr:uid="{DF0C3F58-BF27-45D7-ADB3-FBB5CD16ECD9}"/>
    <cellStyle name="Comma 5 3 4 3 5" xfId="8102" xr:uid="{53499E0F-4B27-4F6E-AB4E-82B6D9A4106E}"/>
    <cellStyle name="Comma 5 3 4 4" xfId="2028" xr:uid="{CB0EC46E-D88D-462F-9858-EB044DD9C692}"/>
    <cellStyle name="Comma 5 3 4 4 2" xfId="4127" xr:uid="{E5AD31D7-FB2F-4132-B8D5-3A92ED46AA4A}"/>
    <cellStyle name="Comma 5 3 4 4 2 2" xfId="16807" xr:uid="{63BB7800-A7FB-41F7-8429-8E777AADBB5A}"/>
    <cellStyle name="Comma 5 3 4 4 2 3" xfId="10471" xr:uid="{A3E9D79F-F7AC-4295-A030-AC0834F216EF}"/>
    <cellStyle name="Comma 5 3 4 4 3" xfId="6291" xr:uid="{6DC8BEE1-A936-47D2-99E9-E4B3879B4ECE}"/>
    <cellStyle name="Comma 5 3 4 4 3 2" xfId="18969" xr:uid="{07C23735-4DB1-4FAE-9870-EFDC940453F6}"/>
    <cellStyle name="Comma 5 3 4 4 3 3" xfId="12633" xr:uid="{193BDF66-0068-42B4-B141-5FE506AAB4C8}"/>
    <cellStyle name="Comma 5 3 4 4 4" xfId="14746" xr:uid="{DB60149B-62F3-410F-9E6E-D0B88B753660}"/>
    <cellStyle name="Comma 5 3 4 4 5" xfId="8410" xr:uid="{21A23C02-277C-4777-A641-6549648AED7F}"/>
    <cellStyle name="Comma 5 3 4 5" xfId="2338" xr:uid="{36345A61-85F9-492B-B238-66D604DF327D}"/>
    <cellStyle name="Comma 5 3 4 5 2" xfId="4435" xr:uid="{A8BE3A3A-7F72-4230-859E-6D252DBD1C5E}"/>
    <cellStyle name="Comma 5 3 4 5 2 2" xfId="17115" xr:uid="{394412C9-5D98-4236-987F-CEC54A447967}"/>
    <cellStyle name="Comma 5 3 4 5 2 3" xfId="10779" xr:uid="{47B1D99E-9DAF-4454-9CA8-2187151177F5}"/>
    <cellStyle name="Comma 5 3 4 5 3" xfId="6599" xr:uid="{B2AB2122-726A-4DB8-8763-7164ECD2ED9B}"/>
    <cellStyle name="Comma 5 3 4 5 3 2" xfId="19277" xr:uid="{E93C805A-BB34-45AB-B5D6-3FA81926FF5B}"/>
    <cellStyle name="Comma 5 3 4 5 3 3" xfId="12941" xr:uid="{0AFC2A2D-4EE1-42B2-B902-E3C0989DF708}"/>
    <cellStyle name="Comma 5 3 4 5 4" xfId="15054" xr:uid="{4B28349C-8798-475F-A389-1715847F699F}"/>
    <cellStyle name="Comma 5 3 4 5 5" xfId="8718" xr:uid="{7C65649B-8BB0-4B46-AAF4-39C6D0B9D841}"/>
    <cellStyle name="Comma 5 3 4 6" xfId="2600" xr:uid="{3D6CEF88-305F-48F9-A4A8-90A37A097525}"/>
    <cellStyle name="Comma 5 3 4 6 2" xfId="4693" xr:uid="{49A18FE9-6072-4A34-AA59-1BD9EEFAFCBA}"/>
    <cellStyle name="Comma 5 3 4 6 2 2" xfId="17373" xr:uid="{95187148-67CD-42EB-887C-E14845BB7161}"/>
    <cellStyle name="Comma 5 3 4 6 2 3" xfId="11037" xr:uid="{29FAC2D8-5C79-41D2-A3A5-BF5FE6CB8463}"/>
    <cellStyle name="Comma 5 3 4 6 3" xfId="6857" xr:uid="{F2EB5D37-E7F1-4A02-9B73-95BE5B9B714B}"/>
    <cellStyle name="Comma 5 3 4 6 3 2" xfId="19535" xr:uid="{D7550002-A1D8-4A55-90ED-C685ADC96B99}"/>
    <cellStyle name="Comma 5 3 4 6 3 3" xfId="13199" xr:uid="{D310CAA3-5637-4E1D-BCD0-49845261FA1E}"/>
    <cellStyle name="Comma 5 3 4 6 4" xfId="15312" xr:uid="{50FEF1A7-E11A-443D-BCC6-51159E313EB4}"/>
    <cellStyle name="Comma 5 3 4 6 5" xfId="8976" xr:uid="{DC41EC03-A536-4EFF-86B2-EE4425EF9A18}"/>
    <cellStyle name="Comma 5 3 4 7" xfId="2813" xr:uid="{38C0A7BD-4FC0-46F5-9A82-70474DAC2C2B}"/>
    <cellStyle name="Comma 5 3 4 7 2" xfId="4898" xr:uid="{F6998F32-AE82-4FE4-AE2C-0CFB7CB45AC4}"/>
    <cellStyle name="Comma 5 3 4 7 2 2" xfId="17578" xr:uid="{777EB0A9-F62A-4EBD-A259-134943DF7BA6}"/>
    <cellStyle name="Comma 5 3 4 7 2 3" xfId="11242" xr:uid="{5E0B02A9-ED00-42E0-B2FF-43E66C895032}"/>
    <cellStyle name="Comma 5 3 4 7 3" xfId="7062" xr:uid="{DA6502B9-E246-4FA6-8935-1303C1E68799}"/>
    <cellStyle name="Comma 5 3 4 7 3 2" xfId="19740" xr:uid="{3E25840C-A020-4C5C-A0FD-05D6FB4C2F86}"/>
    <cellStyle name="Comma 5 3 4 7 3 3" xfId="13404" xr:uid="{3113F4CD-F100-4100-B6F8-9FF13A8BAC49}"/>
    <cellStyle name="Comma 5 3 4 7 4" xfId="15517" xr:uid="{E487F544-DC82-4497-9A09-D1F848E18BA3}"/>
    <cellStyle name="Comma 5 3 4 7 5" xfId="9181" xr:uid="{6DD7D1CB-B42F-403F-9C9F-56DF52700187}"/>
    <cellStyle name="Comma 5 3 4 8" xfId="3324" xr:uid="{76D77399-0A97-415C-A7BC-18CAB212A3D6}"/>
    <cellStyle name="Comma 5 3 4 8 2" xfId="16004" xr:uid="{723A4AA1-A7B6-4CD3-A8E8-5289675AE0B3}"/>
    <cellStyle name="Comma 5 3 4 8 3" xfId="9668" xr:uid="{53D00674-7DA1-460A-B0DE-739F4E27265B}"/>
    <cellStyle name="Comma 5 3 4 9" xfId="5427" xr:uid="{1AEDD5DA-B8CE-46C7-90A2-D553DE760FF9}"/>
    <cellStyle name="Comma 5 3 4 9 2" xfId="18105" xr:uid="{2172D26C-9AF2-47BF-9B23-2D4134108E5C}"/>
    <cellStyle name="Comma 5 3 4 9 3" xfId="11769" xr:uid="{A616DDDD-6F18-4044-ACE2-452D77A5FB79}"/>
    <cellStyle name="Comma 5 3 5" xfId="781" xr:uid="{D92AD3E2-70F0-4D88-9D2D-0DD3BA0553D0}"/>
    <cellStyle name="Comma 5 3 5 2" xfId="3229" xr:uid="{B53422FB-B266-400C-A088-3C35260F4718}"/>
    <cellStyle name="Comma 5 3 5 2 2" xfId="15909" xr:uid="{B907027C-CB9C-4DAC-82F3-1DD0D71D41D9}"/>
    <cellStyle name="Comma 5 3 5 2 3" xfId="9573" xr:uid="{3E4D499A-096E-41C7-B915-74F9812DADC1}"/>
    <cellStyle name="Comma 5 3 5 3" xfId="5329" xr:uid="{60AF2B3E-FA5D-472C-8FA8-9B2766E31428}"/>
    <cellStyle name="Comma 5 3 5 3 2" xfId="18007" xr:uid="{EA84A433-11AE-4692-81BA-2A5E09DFA69E}"/>
    <cellStyle name="Comma 5 3 5 3 3" xfId="11671" xr:uid="{0B4DA15C-FE65-47EF-8544-04BCE83A3B9D}"/>
    <cellStyle name="Comma 5 3 5 4" xfId="13848" xr:uid="{2546D824-05C8-44E9-9A22-DDDA5C3AE92C}"/>
    <cellStyle name="Comma 5 3 5 5" xfId="7512" xr:uid="{0EF87AA3-8DDA-4049-98C3-988F94318FDE}"/>
    <cellStyle name="Comma 5 3 6" xfId="1105" xr:uid="{DFB33018-336F-40E2-B22E-FACC0364A4B5}"/>
    <cellStyle name="Comma 5 3 6 2" xfId="3515" xr:uid="{F4A556E0-82BF-4D1D-82D3-C1CFF051E341}"/>
    <cellStyle name="Comma 5 3 6 2 2" xfId="16195" xr:uid="{CD243047-FE1C-437F-A066-6E7B5DB7B830}"/>
    <cellStyle name="Comma 5 3 6 2 3" xfId="9859" xr:uid="{EA5AF77B-64D9-48E1-9B58-A28CE7E9CB18}"/>
    <cellStyle name="Comma 5 3 6 3" xfId="5618" xr:uid="{C8EB6F27-F990-4E39-94DF-3F4CC4E9D581}"/>
    <cellStyle name="Comma 5 3 6 3 2" xfId="18296" xr:uid="{12F7CDDC-7F53-4E3E-8945-F3042BB8AFBD}"/>
    <cellStyle name="Comma 5 3 6 3 3" xfId="11960" xr:uid="{81530741-4D6C-40D8-A1E5-F3FF344EC97C}"/>
    <cellStyle name="Comma 5 3 6 4" xfId="14134" xr:uid="{2214DF74-8D75-441B-A770-3A6A89DEB040}"/>
    <cellStyle name="Comma 5 3 6 5" xfId="7798" xr:uid="{5E26FBE2-024A-4C26-ABBC-9AD40CE55367}"/>
    <cellStyle name="Comma 5 3 7" xfId="1418" xr:uid="{E560585C-C94B-47F7-9C84-96FDBCBB7F26}"/>
    <cellStyle name="Comma 5 3 7 2" xfId="3724" xr:uid="{6F49D57D-66FF-43AB-A40D-E14A3C15BF1C}"/>
    <cellStyle name="Comma 5 3 7 2 2" xfId="16404" xr:uid="{0E9878D7-3406-442A-844B-6551FDBFF93F}"/>
    <cellStyle name="Comma 5 3 7 2 3" xfId="10068" xr:uid="{B26A3439-7DA4-4F3D-AD87-21C0B0719861}"/>
    <cellStyle name="Comma 5 3 7 3" xfId="5847" xr:uid="{A5045ECA-3735-431C-B63D-BFC361552354}"/>
    <cellStyle name="Comma 5 3 7 3 2" xfId="18525" xr:uid="{39163F74-FD0F-4E27-8092-A56243AFF050}"/>
    <cellStyle name="Comma 5 3 7 3 3" xfId="12189" xr:uid="{09382FBE-ECD5-4015-B8A7-95C030D3285E}"/>
    <cellStyle name="Comma 5 3 7 4" xfId="14343" xr:uid="{1148FD9D-C11C-4ACC-92F9-57019D1EE513}"/>
    <cellStyle name="Comma 5 3 7 5" xfId="8007" xr:uid="{4780850F-49AB-4782-A0BC-2536A6B396F7}"/>
    <cellStyle name="Comma 5 3 8" xfId="1933" xr:uid="{74B2B1D5-F063-458B-A269-9E1CF738CBB0}"/>
    <cellStyle name="Comma 5 3 8 2" xfId="4032" xr:uid="{28FB6BC5-B6C1-47FA-8B07-74B95414F1D3}"/>
    <cellStyle name="Comma 5 3 8 2 2" xfId="16712" xr:uid="{135171EE-F0DD-4FCD-B818-BA43874C4EB5}"/>
    <cellStyle name="Comma 5 3 8 2 3" xfId="10376" xr:uid="{7885A83C-9C7E-4C3F-9FAC-C4BD5D1B1C5A}"/>
    <cellStyle name="Comma 5 3 8 3" xfId="6196" xr:uid="{623AA4ED-CC1D-46EF-8B21-8BD0B1232910}"/>
    <cellStyle name="Comma 5 3 8 3 2" xfId="18874" xr:uid="{F429F33C-37E1-4319-8980-432FF736DCC6}"/>
    <cellStyle name="Comma 5 3 8 3 3" xfId="12538" xr:uid="{2A4D5C76-F1D8-47E2-93F5-72BD9504181F}"/>
    <cellStyle name="Comma 5 3 8 4" xfId="14651" xr:uid="{EBFDDA63-E1A8-406E-99AF-4005A112100B}"/>
    <cellStyle name="Comma 5 3 8 5" xfId="8315" xr:uid="{B8FE0952-93A7-4570-83C7-8E7E91DD0AE7}"/>
    <cellStyle name="Comma 5 3 9" xfId="2243" xr:uid="{E05DC68F-AA50-4643-9AAF-78B28A43FB67}"/>
    <cellStyle name="Comma 5 3 9 2" xfId="4340" xr:uid="{D87DB2DB-8711-4696-9E06-442C4527EB66}"/>
    <cellStyle name="Comma 5 3 9 2 2" xfId="17020" xr:uid="{A1A78B29-608D-40C2-9678-BCBE245CA20D}"/>
    <cellStyle name="Comma 5 3 9 2 3" xfId="10684" xr:uid="{ECAF718B-6E0F-40B4-A73B-09E87C2C7FBE}"/>
    <cellStyle name="Comma 5 3 9 3" xfId="6504" xr:uid="{B4510E20-A8A6-4D68-899A-66F08F0799F8}"/>
    <cellStyle name="Comma 5 3 9 3 2" xfId="19182" xr:uid="{81EC6422-CF87-49CA-8E42-C4AB0D7A6C1B}"/>
    <cellStyle name="Comma 5 3 9 3 3" xfId="12846" xr:uid="{610FFF36-0C83-4489-B497-E6E17981F485}"/>
    <cellStyle name="Comma 5 3 9 4" xfId="14959" xr:uid="{B74E3C1A-14F9-47CA-AE38-454C676024F9}"/>
    <cellStyle name="Comma 5 3 9 5" xfId="8623" xr:uid="{875D64DC-3AA7-4143-B439-1D05D928E63F}"/>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3" xfId="10981" xr:uid="{EA3B47CA-F2D5-42B9-8FF4-83059A222FF3}"/>
    <cellStyle name="Comma 5 4 10 3" xfId="6801" xr:uid="{E56B3ED5-9E2F-4E65-87DC-8F9404EABA05}"/>
    <cellStyle name="Comma 5 4 10 3 2" xfId="19479" xr:uid="{F8AC67EA-7BE2-46A3-927D-5D519B6724DB}"/>
    <cellStyle name="Comma 5 4 10 3 3" xfId="13143" xr:uid="{ADDB6FE3-4D97-4C90-9DCD-3A2F6697B17B}"/>
    <cellStyle name="Comma 5 4 10 4" xfId="15256" xr:uid="{1B686834-1297-4C3A-B903-FD63AE3BA238}"/>
    <cellStyle name="Comma 5 4 10 5" xfId="8920" xr:uid="{F4304860-1B0E-4F13-A381-76ABA40D4E9D}"/>
    <cellStyle name="Comma 5 4 11" xfId="2756" xr:uid="{5A36E262-8458-4445-83A0-1E987798E2D0}"/>
    <cellStyle name="Comma 5 4 11 2" xfId="4842" xr:uid="{8CCAD8E0-2FDD-45A1-8555-C23A885FEBC3}"/>
    <cellStyle name="Comma 5 4 11 2 2" xfId="17522" xr:uid="{FE796F98-BA82-47BF-A369-4EFB089ED44D}"/>
    <cellStyle name="Comma 5 4 11 2 3" xfId="11186" xr:uid="{531B87B7-8D0A-4DCC-9A19-1E62E98EDBE1}"/>
    <cellStyle name="Comma 5 4 11 3" xfId="7006" xr:uid="{0DDFAEC0-B0FD-4860-9865-0154018D93D0}"/>
    <cellStyle name="Comma 5 4 11 3 2" xfId="19684" xr:uid="{4223961A-3392-4428-A9F9-4A7A1945B176}"/>
    <cellStyle name="Comma 5 4 11 3 3" xfId="13348" xr:uid="{4EF20B37-846F-4584-91B7-0C140FE1C282}"/>
    <cellStyle name="Comma 5 4 11 4" xfId="15461" xr:uid="{36FFA09C-7D04-498B-8F16-FBC4FCDA54BE}"/>
    <cellStyle name="Comma 5 4 11 5" xfId="9125" xr:uid="{C60B4188-585B-40A2-B410-7B384DB39F43}"/>
    <cellStyle name="Comma 5 4 12" xfId="3000" xr:uid="{817EF488-8813-42CA-9AB7-2553A18706CE}"/>
    <cellStyle name="Comma 5 4 12 2" xfId="15680" xr:uid="{8D59C2B7-7800-49C2-8329-9F3278535DE2}"/>
    <cellStyle name="Comma 5 4 12 3" xfId="9344" xr:uid="{26ECB065-5104-4914-BE85-014D37EE7B17}"/>
    <cellStyle name="Comma 5 4 13" xfId="5080" xr:uid="{65C85C15-F02B-4582-AF1F-5B0547AD95A9}"/>
    <cellStyle name="Comma 5 4 13 2" xfId="17760" xr:uid="{75E45069-5AF4-4B92-84E9-10255EEE1380}"/>
    <cellStyle name="Comma 5 4 13 3" xfId="11424" xr:uid="{40DFB0FC-D767-4C82-ABA8-E0BBEAB7E361}"/>
    <cellStyle name="Comma 5 4 14" xfId="5812" xr:uid="{2E617717-EB47-4C55-8B88-781303A31178}"/>
    <cellStyle name="Comma 5 4 14 2" xfId="18490" xr:uid="{17681BCE-B6A4-4E25-81B3-C36B33F2D45F}"/>
    <cellStyle name="Comma 5 4 14 3" xfId="12154" xr:uid="{FD82C1E4-5638-4F12-822F-2940DC65C883}"/>
    <cellStyle name="Comma 5 4 15" xfId="13619" xr:uid="{41B8E0F6-7E8E-4C5D-AEBE-C1E9B84FCDFD}"/>
    <cellStyle name="Comma 5 4 16" xfId="7283" xr:uid="{228CF4C3-2350-46D5-B04E-16EA41E029DD}"/>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3" xfId="11216" xr:uid="{A6F4E2DF-6B8D-4D6C-A8B7-BBB0BF6E0233}"/>
    <cellStyle name="Comma 5 4 2 10 3" xfId="7036" xr:uid="{60180882-DBB0-4DDC-9026-7CB4E769CE06}"/>
    <cellStyle name="Comma 5 4 2 10 3 2" xfId="19714" xr:uid="{1A977D7B-C6DF-450B-A97D-B01F93A9E52A}"/>
    <cellStyle name="Comma 5 4 2 10 3 3" xfId="13378" xr:uid="{264FCF03-DFEE-46CF-8236-F2A5D6C8F303}"/>
    <cellStyle name="Comma 5 4 2 10 4" xfId="15491" xr:uid="{7C2972EE-EF9F-4846-91DA-06EA83064E11}"/>
    <cellStyle name="Comma 5 4 2 10 5" xfId="9155" xr:uid="{140462C9-16FD-4E68-B903-4F83438E7895}"/>
    <cellStyle name="Comma 5 4 2 11" xfId="3056" xr:uid="{E41D4962-2F08-4AF8-99F2-7280EDDB3B84}"/>
    <cellStyle name="Comma 5 4 2 11 2" xfId="15736" xr:uid="{1C177C43-3261-447D-969C-6D62E65A763F}"/>
    <cellStyle name="Comma 5 4 2 11 3" xfId="9400" xr:uid="{9C94DD36-7C06-48FE-A73F-CE565B024267}"/>
    <cellStyle name="Comma 5 4 2 12" xfId="5153" xr:uid="{3FCF83A5-9368-47ED-8580-12CD925D316C}"/>
    <cellStyle name="Comma 5 4 2 12 2" xfId="17831" xr:uid="{4A8F0EE3-3B89-403C-AF8C-A1A66C54A37E}"/>
    <cellStyle name="Comma 5 4 2 12 3" xfId="11495" xr:uid="{FDDB1653-F394-407E-8AC8-0E555FC95397}"/>
    <cellStyle name="Comma 5 4 2 13" xfId="5633" xr:uid="{AE8AFFD0-B6E1-42FC-B22B-FA820AC22C95}"/>
    <cellStyle name="Comma 5 4 2 13 2" xfId="18311" xr:uid="{5AFBE2EC-CBBC-454C-BF8A-4ABDA70FC727}"/>
    <cellStyle name="Comma 5 4 2 13 3" xfId="11975" xr:uid="{E1840C07-280D-4F00-9726-E76E4907C067}"/>
    <cellStyle name="Comma 5 4 2 14" xfId="13675" xr:uid="{AD7F13DD-3F81-43BA-989F-7FAA4AE291C2}"/>
    <cellStyle name="Comma 5 4 2 15" xfId="7339" xr:uid="{26267ACA-A442-4AB8-8141-0AA2574B65C6}"/>
    <cellStyle name="Comma 5 4 2 2" xfId="719" xr:uid="{B3D36FE9-F6DA-4C1A-B3F3-9F07343C2FA2}"/>
    <cellStyle name="Comma 5 4 2 2 10" xfId="5278" xr:uid="{BA52692E-D797-4066-9BDC-1D9CA14231D4}"/>
    <cellStyle name="Comma 5 4 2 2 10 2" xfId="17956" xr:uid="{7CDC468E-1E91-48E2-980A-C2BF5D71B949}"/>
    <cellStyle name="Comma 5 4 2 2 10 3" xfId="11620" xr:uid="{865D13A1-891D-4886-9BE9-E5A04D9D6164}"/>
    <cellStyle name="Comma 5 4 2 2 11" xfId="5029" xr:uid="{95BBB031-95CC-4271-B922-A23D6CEF48E2}"/>
    <cellStyle name="Comma 5 4 2 2 11 2" xfId="17709" xr:uid="{CE2EBE1F-FA48-40A2-AC9F-CDC4410E24CB}"/>
    <cellStyle name="Comma 5 4 2 2 11 3" xfId="11373" xr:uid="{84270236-AE0C-47D1-A831-A16D2531E626}"/>
    <cellStyle name="Comma 5 4 2 2 12" xfId="13797" xr:uid="{5CD6B090-CC01-4741-BC5F-7843311B86C2}"/>
    <cellStyle name="Comma 5 4 2 2 13" xfId="7461" xr:uid="{0A95A83F-FF5C-418E-AA3E-2296D6BBAB95}"/>
    <cellStyle name="Comma 5 4 2 2 2" xfId="1031" xr:uid="{8DC2426A-3E91-4BF8-8A93-B874C4AAA646}"/>
    <cellStyle name="Comma 5 4 2 2 2 2" xfId="3471" xr:uid="{2B59F952-942E-4C55-8DB1-1302C9B14A4E}"/>
    <cellStyle name="Comma 5 4 2 2 2 2 2" xfId="16151" xr:uid="{15E34C46-1560-4E84-B61F-5388E9A70FE7}"/>
    <cellStyle name="Comma 5 4 2 2 2 2 3" xfId="9815" xr:uid="{8E34208B-071E-4979-A8E3-0D59169E3CD0}"/>
    <cellStyle name="Comma 5 4 2 2 2 3" xfId="5574" xr:uid="{384E6CED-A015-4708-88E3-EDDD0801F331}"/>
    <cellStyle name="Comma 5 4 2 2 2 3 2" xfId="18252" xr:uid="{687CADBE-E177-45A2-A7E1-C6E1B5BB6BA6}"/>
    <cellStyle name="Comma 5 4 2 2 2 3 3" xfId="11916" xr:uid="{AE60C834-DF7D-4166-8CBE-323ABDFFBE2F}"/>
    <cellStyle name="Comma 5 4 2 2 2 4" xfId="14090" xr:uid="{8136E67B-943E-4D47-B61D-0D94090354C2}"/>
    <cellStyle name="Comma 5 4 2 2 2 5" xfId="7754" xr:uid="{80A4FFD5-063C-49C2-B5B1-871F2F2CDE21}"/>
    <cellStyle name="Comma 5 4 2 2 3" xfId="1349" xr:uid="{FB109B2C-6641-4263-8A5D-648C1D85C4F8}"/>
    <cellStyle name="Comma 5 4 2 2 3 2" xfId="3678" xr:uid="{0AE94091-780F-47B3-9EA2-36E575004FF3}"/>
    <cellStyle name="Comma 5 4 2 2 3 2 2" xfId="16358" xr:uid="{897A350F-6A91-4CEC-8766-16CF54D49EFD}"/>
    <cellStyle name="Comma 5 4 2 2 3 2 3" xfId="10022" xr:uid="{3901A8C6-34C7-4971-8272-82C1204B22B0}"/>
    <cellStyle name="Comma 5 4 2 2 3 3" xfId="5796" xr:uid="{82249CE8-0325-4251-AF11-D942B7A7E7A3}"/>
    <cellStyle name="Comma 5 4 2 2 3 3 2" xfId="18474" xr:uid="{09E0A879-E619-472E-8B71-2DE96AB76A03}"/>
    <cellStyle name="Comma 5 4 2 2 3 3 3" xfId="12138" xr:uid="{FF00EF60-CC34-4C34-99EA-62D81B32EFE2}"/>
    <cellStyle name="Comma 5 4 2 2 3 4" xfId="14297" xr:uid="{F9FECE73-7100-4CB2-9A53-2DBDC0C75B1C}"/>
    <cellStyle name="Comma 5 4 2 2 3 5" xfId="7961" xr:uid="{7B9580B4-E4FB-4AF8-88A5-86A7A7AA497E}"/>
    <cellStyle name="Comma 5 4 2 2 4" xfId="1664" xr:uid="{B2577677-0E35-4E7C-BED9-C999B4C671A7}"/>
    <cellStyle name="Comma 5 4 2 2 4 2" xfId="3966" xr:uid="{94173CA1-BDF1-42BA-99B6-870C5C65CA4F}"/>
    <cellStyle name="Comma 5 4 2 2 4 2 2" xfId="16646" xr:uid="{AE4A8290-5CEE-44E6-BF5B-53D628D3D9F6}"/>
    <cellStyle name="Comma 5 4 2 2 4 2 3" xfId="10310" xr:uid="{B4D3923B-224E-41D4-A5DF-8C33B2E51C4A}"/>
    <cellStyle name="Comma 5 4 2 2 4 3" xfId="6089" xr:uid="{74C28661-CCD7-4BB1-8CBF-03AC4CC1EA74}"/>
    <cellStyle name="Comma 5 4 2 2 4 3 2" xfId="18767" xr:uid="{76EBFEF9-36A9-4A2B-8118-D716A9EBA0B2}"/>
    <cellStyle name="Comma 5 4 2 2 4 3 3" xfId="12431" xr:uid="{200EA7C3-17B8-42AC-AE30-FAC1A03907FA}"/>
    <cellStyle name="Comma 5 4 2 2 4 4" xfId="14585" xr:uid="{BF2140CB-4C51-4763-95C1-C5663D10EBED}"/>
    <cellStyle name="Comma 5 4 2 2 4 5" xfId="8249" xr:uid="{AFFDA97C-8B0F-4B44-8400-95F1EF819F04}"/>
    <cellStyle name="Comma 5 4 2 2 5" xfId="2175" xr:uid="{EBD6EF9D-7FBA-46F3-B7B4-9A7591862431}"/>
    <cellStyle name="Comma 5 4 2 2 5 2" xfId="4274" xr:uid="{0C8E555C-9B35-4B07-8638-6A8EF17B80AA}"/>
    <cellStyle name="Comma 5 4 2 2 5 2 2" xfId="16954" xr:uid="{EBD63581-E619-4996-84FD-E6F6030557CB}"/>
    <cellStyle name="Comma 5 4 2 2 5 2 3" xfId="10618" xr:uid="{E2025DDF-D4AD-4198-9B32-3FF16ED6A465}"/>
    <cellStyle name="Comma 5 4 2 2 5 3" xfId="6438" xr:uid="{4632F66B-A585-4DF0-BDB2-E4111D5DA917}"/>
    <cellStyle name="Comma 5 4 2 2 5 3 2" xfId="19116" xr:uid="{CC8AA29E-0C7A-461D-BBEA-7E14B190EC88}"/>
    <cellStyle name="Comma 5 4 2 2 5 3 3" xfId="12780" xr:uid="{62D093CC-49A0-4FF4-BEEF-C4253D19A78C}"/>
    <cellStyle name="Comma 5 4 2 2 5 4" xfId="14893" xr:uid="{D1643A85-B738-4A75-8710-D672D0C6732E}"/>
    <cellStyle name="Comma 5 4 2 2 5 5" xfId="8557" xr:uid="{37212B7B-C835-45D5-8212-67C4F4473DAE}"/>
    <cellStyle name="Comma 5 4 2 2 6" xfId="2485" xr:uid="{5A8B4C65-4754-4250-9780-4D86D5E0141D}"/>
    <cellStyle name="Comma 5 4 2 2 6 2" xfId="4582" xr:uid="{59C529B5-B200-44C3-8314-DD93A6EEAE29}"/>
    <cellStyle name="Comma 5 4 2 2 6 2 2" xfId="17262" xr:uid="{C01034DC-5D06-49A0-B62A-FAAF0CFA6144}"/>
    <cellStyle name="Comma 5 4 2 2 6 2 3" xfId="10926" xr:uid="{D6639A09-9C28-417E-9830-ABE921EFAD62}"/>
    <cellStyle name="Comma 5 4 2 2 6 3" xfId="6746" xr:uid="{2F3ECE2B-AB43-4A05-AB01-7033A6EA5BB1}"/>
    <cellStyle name="Comma 5 4 2 2 6 3 2" xfId="19424" xr:uid="{6690F3BA-366D-470F-AB49-3575CA167384}"/>
    <cellStyle name="Comma 5 4 2 2 6 3 3" xfId="13088" xr:uid="{2C5C2698-7F23-426E-8287-1EBB6E0748F4}"/>
    <cellStyle name="Comma 5 4 2 2 6 4" xfId="15201" xr:uid="{214D5F22-732C-4ACC-9F5A-3E909A82D1FB}"/>
    <cellStyle name="Comma 5 4 2 2 6 5" xfId="8865" xr:uid="{9AFB11A6-03FB-49BE-88D0-19987D65363A}"/>
    <cellStyle name="Comma 5 4 2 2 7" xfId="2703" xr:uid="{82998061-374D-4055-B000-984518125C78}"/>
    <cellStyle name="Comma 5 4 2 2 7 2" xfId="4796" xr:uid="{3CB65F85-1905-4C38-A2F9-7A3C70208AAA}"/>
    <cellStyle name="Comma 5 4 2 2 7 2 2" xfId="17476" xr:uid="{DFF25480-BB65-487C-91B2-8BC5B8AC0544}"/>
    <cellStyle name="Comma 5 4 2 2 7 2 3" xfId="11140" xr:uid="{88938639-4B78-4BC8-A875-F9B65365D2A3}"/>
    <cellStyle name="Comma 5 4 2 2 7 3" xfId="6960" xr:uid="{9714B42E-5B4C-4AFC-9AA7-EB2143DC4AD0}"/>
    <cellStyle name="Comma 5 4 2 2 7 3 2" xfId="19638" xr:uid="{420DD13E-81EA-450B-BB65-D40B0FCCA1E6}"/>
    <cellStyle name="Comma 5 4 2 2 7 3 3" xfId="13302" xr:uid="{36FCCBF1-041E-4FE8-91B1-D0B383D93F15}"/>
    <cellStyle name="Comma 5 4 2 2 7 4" xfId="15415" xr:uid="{1546C709-795F-4C16-A71A-6405F947219A}"/>
    <cellStyle name="Comma 5 4 2 2 7 5" xfId="9079" xr:uid="{34519378-2FF7-44F3-AAC5-AFE35A4F27E3}"/>
    <cellStyle name="Comma 5 4 2 2 8" xfId="2916" xr:uid="{FA72F74B-9FE8-4702-A50D-B993D515D255}"/>
    <cellStyle name="Comma 5 4 2 2 8 2" xfId="5001" xr:uid="{91B69096-E8CB-4402-96D1-FD305E4F3878}"/>
    <cellStyle name="Comma 5 4 2 2 8 2 2" xfId="17681" xr:uid="{52AACF1E-CE7B-407F-AF2E-9D023EFEC45C}"/>
    <cellStyle name="Comma 5 4 2 2 8 2 3" xfId="11345" xr:uid="{C815D921-9461-4166-A6EF-1976834010B8}"/>
    <cellStyle name="Comma 5 4 2 2 8 3" xfId="7165" xr:uid="{8E4DE544-4AC1-4107-9318-0D510BE181C0}"/>
    <cellStyle name="Comma 5 4 2 2 8 3 2" xfId="19843" xr:uid="{CDBE5F3D-272C-4B9E-AD37-14BA21281D4D}"/>
    <cellStyle name="Comma 5 4 2 2 8 3 3" xfId="13507" xr:uid="{2BCD6B77-5E10-46E5-A2D2-E4B9D3D103D5}"/>
    <cellStyle name="Comma 5 4 2 2 8 4" xfId="15620" xr:uid="{7882BF7F-C045-45DF-8BD6-559FCBD684E3}"/>
    <cellStyle name="Comma 5 4 2 2 8 5" xfId="9284" xr:uid="{A4B2E292-1F47-4425-B4BC-E3BF3FAA7C12}"/>
    <cellStyle name="Comma 5 4 2 2 9" xfId="3178" xr:uid="{E4C27272-EAB0-47C5-BDBA-8A9AFFD00A35}"/>
    <cellStyle name="Comma 5 4 2 2 9 2" xfId="15858" xr:uid="{1FE90ED4-1185-488C-9FE7-8595A6CF135D}"/>
    <cellStyle name="Comma 5 4 2 2 9 3" xfId="9522" xr:uid="{A1E80C02-226C-4642-814D-5B4229457C14}"/>
    <cellStyle name="Comma 5 4 2 3" xfId="920" xr:uid="{062AA176-2FE1-45E4-B87F-EFE12018B8EB}"/>
    <cellStyle name="Comma 5 4 2 3 10" xfId="6129" xr:uid="{52CCD398-52A9-4409-A8E8-2AF07BDA37D0}"/>
    <cellStyle name="Comma 5 4 2 3 10 2" xfId="18807" xr:uid="{507601C9-4C1C-43FF-A430-012085A834F0}"/>
    <cellStyle name="Comma 5 4 2 3 10 3" xfId="12471" xr:uid="{2C2C3E03-5C40-41CD-817D-C77AC3E1E838}"/>
    <cellStyle name="Comma 5 4 2 3 11" xfId="13979" xr:uid="{ACBFDC7E-4701-43AD-8D6A-4B5D76E0EAAD}"/>
    <cellStyle name="Comma 5 4 2 3 12" xfId="7643" xr:uid="{E798D240-A984-4E27-9115-C074EF0FDBB1}"/>
    <cellStyle name="Comma 5 4 2 3 2" xfId="1238" xr:uid="{5087D41C-39F9-4E24-B0E6-E5B2ED8B4E09}"/>
    <cellStyle name="Comma 5 4 2 3 2 2" xfId="3611" xr:uid="{ADCF2001-EFCF-4EE8-97F6-FB57DB21DA15}"/>
    <cellStyle name="Comma 5 4 2 3 2 2 2" xfId="16291" xr:uid="{FC17EB2D-FD5D-49E2-8CEC-C542EB4A19A3}"/>
    <cellStyle name="Comma 5 4 2 3 2 2 3" xfId="9955" xr:uid="{C270E2DF-9678-4430-BA36-473C823F9E4A}"/>
    <cellStyle name="Comma 5 4 2 3 2 3" xfId="5723" xr:uid="{47067198-6301-40CA-B0DF-02A91ED636A3}"/>
    <cellStyle name="Comma 5 4 2 3 2 3 2" xfId="18401" xr:uid="{99E71370-B774-4337-908F-F995BEA13EB4}"/>
    <cellStyle name="Comma 5 4 2 3 2 3 3" xfId="12065" xr:uid="{22DAE154-54A9-498B-99D2-8F60A46F7EBA}"/>
    <cellStyle name="Comma 5 4 2 3 2 4" xfId="14230" xr:uid="{FE9FD43B-DCCF-47B0-92D6-958EF279DC8E}"/>
    <cellStyle name="Comma 5 4 2 3 2 5" xfId="7894" xr:uid="{EC15AC10-793F-4EFF-BA2D-3C8E2E43758D}"/>
    <cellStyle name="Comma 5 4 2 3 3" xfId="1553" xr:uid="{C66E89F0-1DA0-4370-A8F7-D20B76514DE6}"/>
    <cellStyle name="Comma 5 4 2 3 3 2" xfId="3855" xr:uid="{40D199B7-CD9A-46ED-A8FA-152B412549D4}"/>
    <cellStyle name="Comma 5 4 2 3 3 2 2" xfId="16535" xr:uid="{515DD90E-2CCA-40D1-B343-64D462FECA47}"/>
    <cellStyle name="Comma 5 4 2 3 3 2 3" xfId="10199" xr:uid="{251ADB9F-549B-402E-96FA-45DA79399CC1}"/>
    <cellStyle name="Comma 5 4 2 3 3 3" xfId="5978" xr:uid="{8EF5B7EC-D81F-4D74-B50E-E3172351C1B4}"/>
    <cellStyle name="Comma 5 4 2 3 3 3 2" xfId="18656" xr:uid="{07C5BBD9-FBCD-457A-B15A-1A3EB864EC36}"/>
    <cellStyle name="Comma 5 4 2 3 3 3 3" xfId="12320" xr:uid="{ABDA5CB9-708B-4D8E-8DF1-78A4A7459332}"/>
    <cellStyle name="Comma 5 4 2 3 3 4" xfId="14474" xr:uid="{3026FC67-EA35-41FA-A0E7-1960D3353735}"/>
    <cellStyle name="Comma 5 4 2 3 3 5" xfId="8138" xr:uid="{0C064369-C283-4245-9E72-E4F482B8F9E8}"/>
    <cellStyle name="Comma 5 4 2 3 4" xfId="2064" xr:uid="{29DC0E81-84FF-444F-9D34-1DCDFD033B32}"/>
    <cellStyle name="Comma 5 4 2 3 4 2" xfId="4163" xr:uid="{05C60B75-47AA-4867-8E0B-D4DEC7012AF9}"/>
    <cellStyle name="Comma 5 4 2 3 4 2 2" xfId="16843" xr:uid="{E1B714CF-D850-4444-B5B9-D7B8B578C979}"/>
    <cellStyle name="Comma 5 4 2 3 4 2 3" xfId="10507" xr:uid="{3F18DB9D-6FFE-405E-A23A-BCD0FF52BC3C}"/>
    <cellStyle name="Comma 5 4 2 3 4 3" xfId="6327" xr:uid="{8A9E25D7-9544-475B-B55D-1CEAC8152C66}"/>
    <cellStyle name="Comma 5 4 2 3 4 3 2" xfId="19005" xr:uid="{E7A722C3-4BC5-4C31-84FA-2B480F618D63}"/>
    <cellStyle name="Comma 5 4 2 3 4 3 3" xfId="12669" xr:uid="{1425978D-00ED-45C3-A283-791AB52A4757}"/>
    <cellStyle name="Comma 5 4 2 3 4 4" xfId="14782" xr:uid="{A762F7E9-E5A2-4AB5-B24D-9FC8480342EB}"/>
    <cellStyle name="Comma 5 4 2 3 4 5" xfId="8446" xr:uid="{3AED2D83-4C56-449A-9FA5-0148AEF035F6}"/>
    <cellStyle name="Comma 5 4 2 3 5" xfId="2374" xr:uid="{061C2A98-DCFC-481D-ABEB-31147D3CBDB1}"/>
    <cellStyle name="Comma 5 4 2 3 5 2" xfId="4471" xr:uid="{72652D55-FB43-4CFF-B271-6C1DC669154C}"/>
    <cellStyle name="Comma 5 4 2 3 5 2 2" xfId="17151" xr:uid="{3F6180F3-66B4-4198-B917-F601C6145E92}"/>
    <cellStyle name="Comma 5 4 2 3 5 2 3" xfId="10815" xr:uid="{4A4F431B-CFF0-46D4-9B61-C4203C7618A5}"/>
    <cellStyle name="Comma 5 4 2 3 5 3" xfId="6635" xr:uid="{E3E983E8-52D8-4FBF-A29A-876C15C07092}"/>
    <cellStyle name="Comma 5 4 2 3 5 3 2" xfId="19313" xr:uid="{5B4BA4E5-30F1-4608-937A-DDAE49C0500F}"/>
    <cellStyle name="Comma 5 4 2 3 5 3 3" xfId="12977" xr:uid="{E290A7BA-769E-4189-92F3-31083E6A8480}"/>
    <cellStyle name="Comma 5 4 2 3 5 4" xfId="15090" xr:uid="{28D0DDBD-7E5D-4C2D-AE67-4BB331467D73}"/>
    <cellStyle name="Comma 5 4 2 3 5 5" xfId="8754" xr:uid="{00B1320C-6AE4-4EC1-B8DA-744EEAEB56B6}"/>
    <cellStyle name="Comma 5 4 2 3 6" xfId="2636" xr:uid="{5AB8DB4D-DBDB-49D9-B52E-FBAF1EAB7283}"/>
    <cellStyle name="Comma 5 4 2 3 6 2" xfId="4729" xr:uid="{3B729F4D-FC36-44E2-BEF5-89E9B97BCA0A}"/>
    <cellStyle name="Comma 5 4 2 3 6 2 2" xfId="17409" xr:uid="{3A276FAE-8058-4B64-8198-95F984107291}"/>
    <cellStyle name="Comma 5 4 2 3 6 2 3" xfId="11073" xr:uid="{8E7EDC86-A429-494A-8227-E91E1C305426}"/>
    <cellStyle name="Comma 5 4 2 3 6 3" xfId="6893" xr:uid="{76BA87E3-B789-47DD-BFEB-0275A9F70082}"/>
    <cellStyle name="Comma 5 4 2 3 6 3 2" xfId="19571" xr:uid="{56BA33D2-B041-4505-85ED-787C699A9046}"/>
    <cellStyle name="Comma 5 4 2 3 6 3 3" xfId="13235" xr:uid="{A98D1AE7-EEA2-4DDF-894C-48712097CECE}"/>
    <cellStyle name="Comma 5 4 2 3 6 4" xfId="15348" xr:uid="{D6188BA7-AC67-4436-8494-E68B2DE0EA7E}"/>
    <cellStyle name="Comma 5 4 2 3 6 5" xfId="9012" xr:uid="{34F80B95-27E2-4BC8-AE97-5639C30B11E8}"/>
    <cellStyle name="Comma 5 4 2 3 7" xfId="2849" xr:uid="{20C6F225-787B-4EB2-8E41-EEF61A2F57DE}"/>
    <cellStyle name="Comma 5 4 2 3 7 2" xfId="4934" xr:uid="{E4D65B34-FC95-46B8-997C-6F9A24201E16}"/>
    <cellStyle name="Comma 5 4 2 3 7 2 2" xfId="17614" xr:uid="{5D120771-2CE7-489D-9F36-FB8738A5CB24}"/>
    <cellStyle name="Comma 5 4 2 3 7 2 3" xfId="11278" xr:uid="{56A97B3C-AA63-4DAE-9256-DA3058986BF4}"/>
    <cellStyle name="Comma 5 4 2 3 7 3" xfId="7098" xr:uid="{23585C38-843F-4082-8B5B-F19A501D6AE7}"/>
    <cellStyle name="Comma 5 4 2 3 7 3 2" xfId="19776" xr:uid="{9B47412E-9531-4C5C-B212-8BA97C646CF5}"/>
    <cellStyle name="Comma 5 4 2 3 7 3 3" xfId="13440" xr:uid="{EF3437FA-FD6E-45C7-A244-0ECA2B437340}"/>
    <cellStyle name="Comma 5 4 2 3 7 4" xfId="15553" xr:uid="{889DEA9F-24EE-47E1-B6EC-DEE28C7C0550}"/>
    <cellStyle name="Comma 5 4 2 3 7 5" xfId="9217" xr:uid="{447A0C77-6A5A-4A9C-8F55-B6EB9FD2691C}"/>
    <cellStyle name="Comma 5 4 2 3 8" xfId="3360" xr:uid="{BABAEF97-5F45-4EA9-914F-C80EFBB61DEF}"/>
    <cellStyle name="Comma 5 4 2 3 8 2" xfId="16040" xr:uid="{ECA8D939-5C41-4FE5-9DF3-BF032F0CF51B}"/>
    <cellStyle name="Comma 5 4 2 3 8 3" xfId="9704" xr:uid="{6B049667-D1FA-40DE-889E-DD5EDACA8E84}"/>
    <cellStyle name="Comma 5 4 2 3 9" xfId="5463" xr:uid="{D22B1600-73A4-49C9-B2A3-1C44C8E490AD}"/>
    <cellStyle name="Comma 5 4 2 3 9 2" xfId="18141" xr:uid="{E7E0805B-F91B-41BC-B51D-C919EC83798F}"/>
    <cellStyle name="Comma 5 4 2 3 9 3" xfId="11805" xr:uid="{1169BD5A-9FD8-408F-B131-3106673B426B}"/>
    <cellStyle name="Comma 5 4 2 4" xfId="842" xr:uid="{94FA176B-C753-40DE-BB7E-C74D21A8C31B}"/>
    <cellStyle name="Comma 5 4 2 4 2" xfId="3290" xr:uid="{F1AD4BB6-D8E8-4D87-BE9B-E106220F64F2}"/>
    <cellStyle name="Comma 5 4 2 4 2 2" xfId="15970" xr:uid="{5AC672D8-675C-4E00-84D0-F4EB32F49666}"/>
    <cellStyle name="Comma 5 4 2 4 2 3" xfId="9634" xr:uid="{D2F8D275-D7D6-4AEF-B9F1-2972CC5080CC}"/>
    <cellStyle name="Comma 5 4 2 4 3" xfId="5390" xr:uid="{613E64E1-4A3C-490F-BF1F-FCCBDDCFFE39}"/>
    <cellStyle name="Comma 5 4 2 4 3 2" xfId="18068" xr:uid="{61951993-476B-4894-A380-9A026FA10301}"/>
    <cellStyle name="Comma 5 4 2 4 3 3" xfId="11732" xr:uid="{EE0C351B-58F6-4BDB-8B0D-B814807E9390}"/>
    <cellStyle name="Comma 5 4 2 4 4" xfId="13909" xr:uid="{328190CB-05AB-41C1-B6D0-8F577E4DDDBD}"/>
    <cellStyle name="Comma 5 4 2 4 5" xfId="7573" xr:uid="{DB58A3D7-FAF5-4A2A-87EA-67F152577C3C}"/>
    <cellStyle name="Comma 5 4 2 5" xfId="1168" xr:uid="{76E0003E-B8B7-432E-A3BE-CF9E4EF15649}"/>
    <cellStyle name="Comma 5 4 2 5 2" xfId="3549" xr:uid="{112DEE4C-BAEA-4F9D-A0C0-8BEF27A52C08}"/>
    <cellStyle name="Comma 5 4 2 5 2 2" xfId="16229" xr:uid="{938373FE-9F5C-49DC-AB5D-E60330663D12}"/>
    <cellStyle name="Comma 5 4 2 5 2 3" xfId="9893" xr:uid="{AF7FD1A6-07E6-48E2-A298-8AC146D1A253}"/>
    <cellStyle name="Comma 5 4 2 5 3" xfId="5659" xr:uid="{335B8C56-8CC7-430A-A032-FA47CBA49874}"/>
    <cellStyle name="Comma 5 4 2 5 3 2" xfId="18337" xr:uid="{21C0A24A-4915-412B-9F0F-21212108B32D}"/>
    <cellStyle name="Comma 5 4 2 5 3 3" xfId="12001" xr:uid="{89FE9395-4000-45F5-A4B9-ABB0593186EB}"/>
    <cellStyle name="Comma 5 4 2 5 4" xfId="14168" xr:uid="{F8B2C21A-1D20-4713-90B5-FC6CA76B7F3A}"/>
    <cellStyle name="Comma 5 4 2 5 5" xfId="7832" xr:uid="{DF06E62C-16B6-4647-8143-5E39CB8D7524}"/>
    <cellStyle name="Comma 5 4 2 6" xfId="1481" xr:uid="{B61A42E8-62C2-470B-A0DE-302FF9E05294}"/>
    <cellStyle name="Comma 5 4 2 6 2" xfId="3785" xr:uid="{ED5EF38D-29A7-4252-AC14-BAF83BB8CB9E}"/>
    <cellStyle name="Comma 5 4 2 6 2 2" xfId="16465" xr:uid="{CB6B0F08-4688-452D-924B-7D99CDA8D370}"/>
    <cellStyle name="Comma 5 4 2 6 2 3" xfId="10129" xr:uid="{000C3D0F-98A4-41EF-948C-E1F0ECD389F3}"/>
    <cellStyle name="Comma 5 4 2 6 3" xfId="5908" xr:uid="{F707E3FF-71E8-4842-A700-368C9F924E51}"/>
    <cellStyle name="Comma 5 4 2 6 3 2" xfId="18586" xr:uid="{9FC237E2-98B0-4658-8D5E-9E309FC5F328}"/>
    <cellStyle name="Comma 5 4 2 6 3 3" xfId="12250" xr:uid="{A0414FB3-5DBA-483B-99D2-B6C2A12968AC}"/>
    <cellStyle name="Comma 5 4 2 6 4" xfId="14404" xr:uid="{986DE809-D638-4529-9C46-08FB086DDB21}"/>
    <cellStyle name="Comma 5 4 2 6 5" xfId="8068" xr:uid="{B37256F7-35DD-454F-A28D-EC19D6993E06}"/>
    <cellStyle name="Comma 5 4 2 7" xfId="1994" xr:uid="{36AE5530-0E4A-4E86-A988-82E23944475F}"/>
    <cellStyle name="Comma 5 4 2 7 2" xfId="4093" xr:uid="{8F04C31C-37B3-46FD-8985-5B4419E65760}"/>
    <cellStyle name="Comma 5 4 2 7 2 2" xfId="16773" xr:uid="{0B8A075B-6FE0-43C2-BFDD-0132D28D2BB5}"/>
    <cellStyle name="Comma 5 4 2 7 2 3" xfId="10437" xr:uid="{1EBE6B8C-61D0-483C-8ACC-5247762A9434}"/>
    <cellStyle name="Comma 5 4 2 7 3" xfId="6257" xr:uid="{6AE03F4F-36A5-4305-B73F-0799F01CFD61}"/>
    <cellStyle name="Comma 5 4 2 7 3 2" xfId="18935" xr:uid="{DFF006D8-4759-4560-B327-CC9DF0238FB8}"/>
    <cellStyle name="Comma 5 4 2 7 3 3" xfId="12599" xr:uid="{B1219CD4-62A2-4C27-9A64-00F3459EFFEF}"/>
    <cellStyle name="Comma 5 4 2 7 4" xfId="14712" xr:uid="{8AB1CEE6-EC80-4E52-A5F6-E3BB963B8169}"/>
    <cellStyle name="Comma 5 4 2 7 5" xfId="8376" xr:uid="{668ECB8B-0409-44ED-974C-71362DE4B7D3}"/>
    <cellStyle name="Comma 5 4 2 8" xfId="2304" xr:uid="{61871C59-CF00-45E5-AF41-C28AA9798C94}"/>
    <cellStyle name="Comma 5 4 2 8 2" xfId="4401" xr:uid="{7F7E92A4-827C-423A-869B-FC98FEF83BF1}"/>
    <cellStyle name="Comma 5 4 2 8 2 2" xfId="17081" xr:uid="{59D36D7F-C4B0-4E72-9342-46567E440285}"/>
    <cellStyle name="Comma 5 4 2 8 2 3" xfId="10745" xr:uid="{C463A824-751F-4446-97EF-84D61E28DC67}"/>
    <cellStyle name="Comma 5 4 2 8 3" xfId="6565" xr:uid="{3A51347F-1D24-4FF7-AC25-057008B7A5CA}"/>
    <cellStyle name="Comma 5 4 2 8 3 2" xfId="19243" xr:uid="{5FAFE23A-E6AF-47EF-B0DB-ADAFA2230CCE}"/>
    <cellStyle name="Comma 5 4 2 8 3 3" xfId="12907" xr:uid="{3F049A0A-2C5C-48A0-BABB-87E6F9B09B8B}"/>
    <cellStyle name="Comma 5 4 2 8 4" xfId="15020" xr:uid="{217FE5AF-134D-4113-860F-CB05BC4BA60E}"/>
    <cellStyle name="Comma 5 4 2 8 5" xfId="8684" xr:uid="{1CC7E22C-D692-4A2E-BE56-91F005943694}"/>
    <cellStyle name="Comma 5 4 2 9" xfId="2574" xr:uid="{104E3ACE-71D0-4E43-9379-62A8E5F011A1}"/>
    <cellStyle name="Comma 5 4 2 9 2" xfId="4667" xr:uid="{02FAA5B7-E56F-470F-8771-910AAE065D61}"/>
    <cellStyle name="Comma 5 4 2 9 2 2" xfId="17347" xr:uid="{B6CC6551-8A39-4B97-85F6-1A9DA2A48FDE}"/>
    <cellStyle name="Comma 5 4 2 9 2 3" xfId="11011" xr:uid="{F7561BB0-3B13-4A1D-8C9C-870899F38474}"/>
    <cellStyle name="Comma 5 4 2 9 3" xfId="6831" xr:uid="{FB7B1848-E2B0-41C7-B51C-EE4EC2036224}"/>
    <cellStyle name="Comma 5 4 2 9 3 2" xfId="19509" xr:uid="{73F1D139-5257-4846-9708-EFA2C9E3021D}"/>
    <cellStyle name="Comma 5 4 2 9 3 3" xfId="13173" xr:uid="{E8CB86DE-EBA4-4C09-A184-9105897BDF3E}"/>
    <cellStyle name="Comma 5 4 2 9 4" xfId="15286" xr:uid="{2F771DD8-4187-4728-8976-EC5E237381B2}"/>
    <cellStyle name="Comma 5 4 2 9 5" xfId="8950" xr:uid="{36D5E5D2-103E-48F1-9464-DDF078FF79C7}"/>
    <cellStyle name="Comma 5 4 3" xfId="659" xr:uid="{B40061F9-4358-4EC8-89BA-FFA89F5EA51C}"/>
    <cellStyle name="Comma 5 4 3 10" xfId="5223" xr:uid="{810EFBC0-529C-45BE-9823-8754E1A4AF56}"/>
    <cellStyle name="Comma 5 4 3 10 2" xfId="17901" xr:uid="{9F829EC0-4969-4C39-AC06-4D801EA88CA5}"/>
    <cellStyle name="Comma 5 4 3 10 3" xfId="11565" xr:uid="{0978414F-5753-4471-AE40-D3067C438367}"/>
    <cellStyle name="Comma 5 4 3 11" xfId="5411" xr:uid="{6E39975A-2D0C-48BC-869F-B9823DA659C1}"/>
    <cellStyle name="Comma 5 4 3 11 2" xfId="18089" xr:uid="{13F0BA7C-A3EF-498A-92F9-BA0B87190771}"/>
    <cellStyle name="Comma 5 4 3 11 3" xfId="11753" xr:uid="{AFFFB379-84E9-4A5D-A2CB-F324E9C2C669}"/>
    <cellStyle name="Comma 5 4 3 12" xfId="13743" xr:uid="{52093285-2CFE-4685-ACC7-6CDAE605832F}"/>
    <cellStyle name="Comma 5 4 3 13" xfId="7407" xr:uid="{1CB00EC7-EC5D-4316-A52F-D948854B0352}"/>
    <cellStyle name="Comma 5 4 3 2" xfId="977" xr:uid="{D6007F7B-C783-4BA3-9E21-5864A041C0CE}"/>
    <cellStyle name="Comma 5 4 3 2 2" xfId="3417" xr:uid="{D9295A38-F6F8-437C-92D5-0A5633EF5622}"/>
    <cellStyle name="Comma 5 4 3 2 2 2" xfId="16097" xr:uid="{EA2AC696-7E44-4F67-96A5-26C836657D3C}"/>
    <cellStyle name="Comma 5 4 3 2 2 3" xfId="9761" xr:uid="{0E12030B-E4F2-4DDD-92BE-3161DAC83DC9}"/>
    <cellStyle name="Comma 5 4 3 2 3" xfId="5520" xr:uid="{E81378D9-FE25-4C49-AAEC-40B338FA0FBB}"/>
    <cellStyle name="Comma 5 4 3 2 3 2" xfId="18198" xr:uid="{55A06F2B-A95E-4751-BE16-01A66D26D687}"/>
    <cellStyle name="Comma 5 4 3 2 3 3" xfId="11862" xr:uid="{76FF3537-31B1-4504-91F2-6699664C7D16}"/>
    <cellStyle name="Comma 5 4 3 2 4" xfId="14036" xr:uid="{7A9E1656-3C83-4D47-9173-AE53E63ED48D}"/>
    <cellStyle name="Comma 5 4 3 2 5" xfId="7700" xr:uid="{2F4FEE6E-30B6-4806-B651-E07FB331D4DB}"/>
    <cellStyle name="Comma 5 4 3 3" xfId="1295" xr:uid="{D7CE41E2-31ED-4A2F-87F1-67C4CA12516F}"/>
    <cellStyle name="Comma 5 4 3 3 2" xfId="3648" xr:uid="{5C886EBC-AC14-4D6C-93F4-963ECDD84AFE}"/>
    <cellStyle name="Comma 5 4 3 3 2 2" xfId="16328" xr:uid="{B0A9A7D7-2F54-49AB-A594-0DCF39C3FF45}"/>
    <cellStyle name="Comma 5 4 3 3 2 3" xfId="9992" xr:uid="{1B2A96E7-EB9C-4DAD-AFC2-D552E7F74CBB}"/>
    <cellStyle name="Comma 5 4 3 3 3" xfId="5762" xr:uid="{2BE131C5-75E8-4A96-B475-F448BC6CECB9}"/>
    <cellStyle name="Comma 5 4 3 3 3 2" xfId="18440" xr:uid="{980DC55F-5658-4FEC-965B-94F87C706E88}"/>
    <cellStyle name="Comma 5 4 3 3 3 3" xfId="12104" xr:uid="{0D40F3A4-C979-475A-AA7F-6DD07F62621E}"/>
    <cellStyle name="Comma 5 4 3 3 4" xfId="14267" xr:uid="{8146AFD8-D282-4BFA-AF15-007EAFE39F47}"/>
    <cellStyle name="Comma 5 4 3 3 5" xfId="7931" xr:uid="{1B810615-7207-42FA-A6EF-B81295D8EC9B}"/>
    <cellStyle name="Comma 5 4 3 4" xfId="1610" xr:uid="{BE025E2F-3463-43F9-A23D-6A296AD62B4B}"/>
    <cellStyle name="Comma 5 4 3 4 2" xfId="3912" xr:uid="{46E8503B-FE9B-4167-9D25-E005E357BC69}"/>
    <cellStyle name="Comma 5 4 3 4 2 2" xfId="16592" xr:uid="{17BC3DAF-9509-430D-BEB3-4E09E857DB4B}"/>
    <cellStyle name="Comma 5 4 3 4 2 3" xfId="10256" xr:uid="{F5D3B241-4ECB-42CB-A546-447B5B1264C8}"/>
    <cellStyle name="Comma 5 4 3 4 3" xfId="6035" xr:uid="{F862FF9F-2C2F-4D81-9244-54623710A6AA}"/>
    <cellStyle name="Comma 5 4 3 4 3 2" xfId="18713" xr:uid="{5B595C67-4443-480B-B96B-49F579239F22}"/>
    <cellStyle name="Comma 5 4 3 4 3 3" xfId="12377" xr:uid="{6555F0AF-6F66-4D0F-8F77-1F70E1BE05B0}"/>
    <cellStyle name="Comma 5 4 3 4 4" xfId="14531" xr:uid="{F233ACFA-D30A-4BC0-BDAC-9F967423C5E0}"/>
    <cellStyle name="Comma 5 4 3 4 5" xfId="8195" xr:uid="{DA29E724-BAE3-4E36-86B2-297793E3A2CF}"/>
    <cellStyle name="Comma 5 4 3 5" xfId="2121" xr:uid="{803FDE1F-3FA0-4807-A83F-E2AADF709064}"/>
    <cellStyle name="Comma 5 4 3 5 2" xfId="4220" xr:uid="{185AE220-9F59-4867-9206-B3137A6204A1}"/>
    <cellStyle name="Comma 5 4 3 5 2 2" xfId="16900" xr:uid="{7DD3B51E-F2B0-4BFA-85AC-CE43F6F5532A}"/>
    <cellStyle name="Comma 5 4 3 5 2 3" xfId="10564" xr:uid="{50D13022-3585-4396-BAFF-95401D0F0738}"/>
    <cellStyle name="Comma 5 4 3 5 3" xfId="6384" xr:uid="{BBA38FC7-3AEB-4D17-B37E-412C95063D99}"/>
    <cellStyle name="Comma 5 4 3 5 3 2" xfId="19062" xr:uid="{E5035CBC-4E9B-49CE-B39C-9A169CBAA3C7}"/>
    <cellStyle name="Comma 5 4 3 5 3 3" xfId="12726" xr:uid="{94166619-25FE-4847-9269-77ECA56354EA}"/>
    <cellStyle name="Comma 5 4 3 5 4" xfId="14839" xr:uid="{8B3996ED-BE57-47D5-A124-0822FD5490D6}"/>
    <cellStyle name="Comma 5 4 3 5 5" xfId="8503" xr:uid="{6FAE2A8A-231A-4E80-9BDB-D947A9B50EA3}"/>
    <cellStyle name="Comma 5 4 3 6" xfId="2431" xr:uid="{F384FC2E-3E4F-47FE-88F3-780CB6711160}"/>
    <cellStyle name="Comma 5 4 3 6 2" xfId="4528" xr:uid="{1EEE2F81-05DD-42CA-AA03-F8898BF1E771}"/>
    <cellStyle name="Comma 5 4 3 6 2 2" xfId="17208" xr:uid="{B2CFC4AF-23BF-4148-8CB9-5E0122695B9A}"/>
    <cellStyle name="Comma 5 4 3 6 2 3" xfId="10872" xr:uid="{8FC68F46-A773-42AE-96C8-8CC595285011}"/>
    <cellStyle name="Comma 5 4 3 6 3" xfId="6692" xr:uid="{D6855014-D365-4C31-B751-09C5A373E76A}"/>
    <cellStyle name="Comma 5 4 3 6 3 2" xfId="19370" xr:uid="{F1EE69A3-1776-41FE-AB3D-E71C734D76F2}"/>
    <cellStyle name="Comma 5 4 3 6 3 3" xfId="13034" xr:uid="{75D56499-75B8-49D7-B53F-BF6444A7429D}"/>
    <cellStyle name="Comma 5 4 3 6 4" xfId="15147" xr:uid="{268211B2-B8D9-4CAB-8559-791A36317C00}"/>
    <cellStyle name="Comma 5 4 3 6 5" xfId="8811" xr:uid="{8D6CF8C2-99B0-49E6-9BFD-7DC60C83AC19}"/>
    <cellStyle name="Comma 5 4 3 7" xfId="2673" xr:uid="{1B30C5C6-593A-4A3A-A6DA-85CF4D682CE4}"/>
    <cellStyle name="Comma 5 4 3 7 2" xfId="4766" xr:uid="{F917A7F8-F6DD-4BA4-A367-EB355B77684A}"/>
    <cellStyle name="Comma 5 4 3 7 2 2" xfId="17446" xr:uid="{B6038AE0-57F4-4BCA-BCFB-7E204FF40BF3}"/>
    <cellStyle name="Comma 5 4 3 7 2 3" xfId="11110" xr:uid="{0FB8E8F9-2661-40F8-9FBA-5BE1244DD808}"/>
    <cellStyle name="Comma 5 4 3 7 3" xfId="6930" xr:uid="{F322C94B-1D74-4BE2-AAC1-80690471C2DA}"/>
    <cellStyle name="Comma 5 4 3 7 3 2" xfId="19608" xr:uid="{64D69101-4DBA-44BB-A84E-3B53E6178EE2}"/>
    <cellStyle name="Comma 5 4 3 7 3 3" xfId="13272" xr:uid="{7794CD10-427A-4FFF-A101-FC4D1BEB234B}"/>
    <cellStyle name="Comma 5 4 3 7 4" xfId="15385" xr:uid="{827CE112-124C-4106-8CF5-02E1B84A0914}"/>
    <cellStyle name="Comma 5 4 3 7 5" xfId="9049" xr:uid="{236A6BE0-25E5-41D0-ABC7-937F89415116}"/>
    <cellStyle name="Comma 5 4 3 8" xfId="2886" xr:uid="{3C3258FF-9720-4D93-9F98-3465649294DD}"/>
    <cellStyle name="Comma 5 4 3 8 2" xfId="4971" xr:uid="{C915E767-F9FE-405B-B756-C54ED8B7C29F}"/>
    <cellStyle name="Comma 5 4 3 8 2 2" xfId="17651" xr:uid="{BE46D3D3-ED25-4C94-8063-4AC6FAE5FCDE}"/>
    <cellStyle name="Comma 5 4 3 8 2 3" xfId="11315" xr:uid="{79CD8B77-00E8-4F93-B6EB-3DD65FC34BE6}"/>
    <cellStyle name="Comma 5 4 3 8 3" xfId="7135" xr:uid="{163B0B2A-4584-40FB-B3EF-F87783F186DA}"/>
    <cellStyle name="Comma 5 4 3 8 3 2" xfId="19813" xr:uid="{E3B11B60-8915-44A7-A173-A08889F707B1}"/>
    <cellStyle name="Comma 5 4 3 8 3 3" xfId="13477" xr:uid="{2F8527E9-C975-4727-A12C-462E6B53BD8C}"/>
    <cellStyle name="Comma 5 4 3 8 4" xfId="15590" xr:uid="{E34CB4C3-B95A-493A-A231-2E8B54153A9B}"/>
    <cellStyle name="Comma 5 4 3 8 5" xfId="9254" xr:uid="{459AF504-B711-480B-8C89-845B8DA819FD}"/>
    <cellStyle name="Comma 5 4 3 9" xfId="3124" xr:uid="{33D5A515-07F8-45B1-89BD-E325BE833D54}"/>
    <cellStyle name="Comma 5 4 3 9 2" xfId="15804" xr:uid="{E38024F9-FAD4-49E0-9B5C-B863D3A499F8}"/>
    <cellStyle name="Comma 5 4 3 9 3" xfId="9468" xr:uid="{04ACC80D-DEC0-48F2-9705-FAAE5B2C9D7E}"/>
    <cellStyle name="Comma 5 4 4" xfId="888" xr:uid="{FA844151-E763-4EA6-BCAB-7E6AF80B4427}"/>
    <cellStyle name="Comma 5 4 4 10" xfId="5413" xr:uid="{09B91779-D134-492D-A5AD-EAED851DE93D}"/>
    <cellStyle name="Comma 5 4 4 10 2" xfId="18091" xr:uid="{C71EEDF9-BB9F-4372-87A2-4B62D7295DFB}"/>
    <cellStyle name="Comma 5 4 4 10 3" xfId="11755" xr:uid="{0664E012-7415-40BF-B29E-2B1D4DDB3984}"/>
    <cellStyle name="Comma 5 4 4 11" xfId="13947" xr:uid="{D97A8543-5845-41B0-AB35-04CBF79401D7}"/>
    <cellStyle name="Comma 5 4 4 12" xfId="7611" xr:uid="{B41689F2-9DF8-4F37-B9EC-BB28425D68EE}"/>
    <cellStyle name="Comma 5 4 4 2" xfId="1206" xr:uid="{EA7DD552-CC57-4997-83AA-D9AE0B0E4023}"/>
    <cellStyle name="Comma 5 4 4 2 2" xfId="3579" xr:uid="{2BD64C0D-D2C0-4E91-BCC4-3D936C0EBF73}"/>
    <cellStyle name="Comma 5 4 4 2 2 2" xfId="16259" xr:uid="{53AB5321-0A83-4FE8-84F1-513A18FAC3DE}"/>
    <cellStyle name="Comma 5 4 4 2 2 3" xfId="9923" xr:uid="{BD60E8F5-40FA-4157-88A9-3E49463E26A4}"/>
    <cellStyle name="Comma 5 4 4 2 3" xfId="5691" xr:uid="{ECB93FDF-068E-4D74-B6AD-F5219247E309}"/>
    <cellStyle name="Comma 5 4 4 2 3 2" xfId="18369" xr:uid="{7C67A08F-D896-406E-B054-6BB0D2192DC5}"/>
    <cellStyle name="Comma 5 4 4 2 3 3" xfId="12033" xr:uid="{9BBF4BA2-3917-4A56-9097-9096F75B06F6}"/>
    <cellStyle name="Comma 5 4 4 2 4" xfId="14198" xr:uid="{2B4FE7F6-3F16-4D43-A750-2AD3BADEF2A6}"/>
    <cellStyle name="Comma 5 4 4 2 5" xfId="7862" xr:uid="{EBD33108-3402-40CD-AE27-EFA2C355639E}"/>
    <cellStyle name="Comma 5 4 4 3" xfId="1521" xr:uid="{5F2BC728-56A8-474F-9AC8-9EAC0FC7F399}"/>
    <cellStyle name="Comma 5 4 4 3 2" xfId="3823" xr:uid="{4F0C0B32-A276-4566-8A0D-83348E7FEC70}"/>
    <cellStyle name="Comma 5 4 4 3 2 2" xfId="16503" xr:uid="{4C2A606A-3DF7-4376-B732-BEF9FB8B0DA5}"/>
    <cellStyle name="Comma 5 4 4 3 2 3" xfId="10167" xr:uid="{8F6AB57C-16B5-4EF4-99F4-100FBE8C885C}"/>
    <cellStyle name="Comma 5 4 4 3 3" xfId="5946" xr:uid="{E875F641-DF09-481B-A21B-8476F24C4976}"/>
    <cellStyle name="Comma 5 4 4 3 3 2" xfId="18624" xr:uid="{61D35BC0-7FB6-4B33-B0C5-33AD47D7D556}"/>
    <cellStyle name="Comma 5 4 4 3 3 3" xfId="12288" xr:uid="{ADBB7D62-1412-418F-B1BD-F73CF4F0C676}"/>
    <cellStyle name="Comma 5 4 4 3 4" xfId="14442" xr:uid="{EFB75069-0A01-46D5-8601-733165910ED7}"/>
    <cellStyle name="Comma 5 4 4 3 5" xfId="8106" xr:uid="{FBE67100-8989-4F25-BB2B-F5B74A57FAEF}"/>
    <cellStyle name="Comma 5 4 4 4" xfId="2032" xr:uid="{3FBA7139-123E-4012-913E-0B504223BEF8}"/>
    <cellStyle name="Comma 5 4 4 4 2" xfId="4131" xr:uid="{DCE185E2-BCB8-4E84-B02C-CAB86DEC96E1}"/>
    <cellStyle name="Comma 5 4 4 4 2 2" xfId="16811" xr:uid="{82C59F58-9E04-4A15-A95A-3F601F71A967}"/>
    <cellStyle name="Comma 5 4 4 4 2 3" xfId="10475" xr:uid="{A31B68E7-293C-4F84-9ACD-3633F28624CF}"/>
    <cellStyle name="Comma 5 4 4 4 3" xfId="6295" xr:uid="{410AC5FE-1CAA-4383-99B6-3DE04E6B003B}"/>
    <cellStyle name="Comma 5 4 4 4 3 2" xfId="18973" xr:uid="{A69EAF9C-2F45-470B-B9F9-B42367EB7DF0}"/>
    <cellStyle name="Comma 5 4 4 4 3 3" xfId="12637" xr:uid="{0AFEF89E-28A2-4FF2-9A8D-7B37F3646556}"/>
    <cellStyle name="Comma 5 4 4 4 4" xfId="14750" xr:uid="{B6EDE7E1-4CCE-4251-9FEE-3CF4D70F186D}"/>
    <cellStyle name="Comma 5 4 4 4 5" xfId="8414" xr:uid="{B5AE75A6-A454-4267-BB3C-E4292B32C5D4}"/>
    <cellStyle name="Comma 5 4 4 5" xfId="2342" xr:uid="{C8772D58-69CE-413E-83AD-9CB8D9046827}"/>
    <cellStyle name="Comma 5 4 4 5 2" xfId="4439" xr:uid="{5943B56C-9883-4B16-96CD-9280A1AE6F6E}"/>
    <cellStyle name="Comma 5 4 4 5 2 2" xfId="17119" xr:uid="{DC53E728-65A2-42C9-A731-292693A1A9C0}"/>
    <cellStyle name="Comma 5 4 4 5 2 3" xfId="10783" xr:uid="{9019A955-CBDA-45AE-9C1B-F2FE038F73A6}"/>
    <cellStyle name="Comma 5 4 4 5 3" xfId="6603" xr:uid="{D21BA2D4-C19A-402A-8961-93B54A2B0E9A}"/>
    <cellStyle name="Comma 5 4 4 5 3 2" xfId="19281" xr:uid="{E236650F-C35B-4B16-98F4-BD2ACE68D562}"/>
    <cellStyle name="Comma 5 4 4 5 3 3" xfId="12945" xr:uid="{4BFC2986-DA14-4668-AF00-573AF0E723BF}"/>
    <cellStyle name="Comma 5 4 4 5 4" xfId="15058" xr:uid="{4FB20246-B826-480B-B282-2E00EA1662BE}"/>
    <cellStyle name="Comma 5 4 4 5 5" xfId="8722" xr:uid="{9EE0E44F-D489-4339-B62F-95FAB9F92498}"/>
    <cellStyle name="Comma 5 4 4 6" xfId="2604" xr:uid="{D08135F9-782E-4039-80B1-9749B08E9E51}"/>
    <cellStyle name="Comma 5 4 4 6 2" xfId="4697" xr:uid="{393C4C72-3055-49C9-890F-A5095DC54388}"/>
    <cellStyle name="Comma 5 4 4 6 2 2" xfId="17377" xr:uid="{26C5F531-9D19-4FD2-86CE-EE4D990FEBD7}"/>
    <cellStyle name="Comma 5 4 4 6 2 3" xfId="11041" xr:uid="{E8CC678A-22DD-4BD4-8ECA-0EFC80453EAC}"/>
    <cellStyle name="Comma 5 4 4 6 3" xfId="6861" xr:uid="{15D350E8-754D-4EE1-B258-0D013AE459DC}"/>
    <cellStyle name="Comma 5 4 4 6 3 2" xfId="19539" xr:uid="{EEAC5AB6-165C-4BAB-935E-ED99268E48A6}"/>
    <cellStyle name="Comma 5 4 4 6 3 3" xfId="13203" xr:uid="{D00CE0A2-35C3-40A5-85B9-F4AEC698930F}"/>
    <cellStyle name="Comma 5 4 4 6 4" xfId="15316" xr:uid="{555344E4-CF16-4FA9-AAD5-FD9128A58EFC}"/>
    <cellStyle name="Comma 5 4 4 6 5" xfId="8980" xr:uid="{D8CABBEE-3235-4003-AEFE-B86234B47768}"/>
    <cellStyle name="Comma 5 4 4 7" xfId="2817" xr:uid="{975F73E7-5993-45E5-BB69-B2A9274B2A31}"/>
    <cellStyle name="Comma 5 4 4 7 2" xfId="4902" xr:uid="{76735881-5B48-48DB-BFB5-2650EA38F1C2}"/>
    <cellStyle name="Comma 5 4 4 7 2 2" xfId="17582" xr:uid="{42D4AA74-CAAD-44E0-BBB5-91F744298631}"/>
    <cellStyle name="Comma 5 4 4 7 2 3" xfId="11246" xr:uid="{50251B74-4E3F-4D12-8276-29356ABC72D5}"/>
    <cellStyle name="Comma 5 4 4 7 3" xfId="7066" xr:uid="{27C7D54C-E598-44A5-9197-52BBACDCE5BB}"/>
    <cellStyle name="Comma 5 4 4 7 3 2" xfId="19744" xr:uid="{6A83D919-2B2A-470D-A822-35B92E458CC4}"/>
    <cellStyle name="Comma 5 4 4 7 3 3" xfId="13408" xr:uid="{BADA5680-1681-4BA3-B9F8-7535C6187BFB}"/>
    <cellStyle name="Comma 5 4 4 7 4" xfId="15521" xr:uid="{4BD7411C-88E0-48B4-82AA-4AAC058B0D67}"/>
    <cellStyle name="Comma 5 4 4 7 5" xfId="9185" xr:uid="{2B3ACC16-28F0-4BD0-BB16-53CC428BDC28}"/>
    <cellStyle name="Comma 5 4 4 8" xfId="3328" xr:uid="{C618BE1E-8F0C-47C9-9F24-14FC4AAF6020}"/>
    <cellStyle name="Comma 5 4 4 8 2" xfId="16008" xr:uid="{F10853F3-175C-4D78-83D5-A3829F8BE5C4}"/>
    <cellStyle name="Comma 5 4 4 8 3" xfId="9672" xr:uid="{27C5A149-C1F9-4FFF-865C-5091FE21B8EE}"/>
    <cellStyle name="Comma 5 4 4 9" xfId="5431" xr:uid="{852A9456-9982-499E-8BE6-CCAF61C5067D}"/>
    <cellStyle name="Comma 5 4 4 9 2" xfId="18109" xr:uid="{CAE5A32A-FEBE-4DC2-88D7-B7C52EA3173F}"/>
    <cellStyle name="Comma 5 4 4 9 3" xfId="11773" xr:uid="{6F42D0ED-8E71-40D3-95B5-EB2E4B6AE3A5}"/>
    <cellStyle name="Comma 5 4 5" xfId="788" xr:uid="{442562D6-7D0C-4C31-8AC2-F388F06CFE18}"/>
    <cellStyle name="Comma 5 4 5 2" xfId="3236" xr:uid="{C8363371-D9E8-4229-A06B-BEACB65B17CE}"/>
    <cellStyle name="Comma 5 4 5 2 2" xfId="15916" xr:uid="{245E6EF2-CA83-4214-BE7B-7ABD603BA8BB}"/>
    <cellStyle name="Comma 5 4 5 2 3" xfId="9580" xr:uid="{6E7ED5AD-C816-42DA-B548-097D72F6A8CD}"/>
    <cellStyle name="Comma 5 4 5 3" xfId="5336" xr:uid="{3F2F0CF2-8584-430A-A473-CF5C92F63A90}"/>
    <cellStyle name="Comma 5 4 5 3 2" xfId="18014" xr:uid="{67942E86-19A8-4868-B692-577E1D2D6BCF}"/>
    <cellStyle name="Comma 5 4 5 3 3" xfId="11678" xr:uid="{77C87301-87CE-45B5-8FC8-D330AA7A26AB}"/>
    <cellStyle name="Comma 5 4 5 4" xfId="13855" xr:uid="{5C3578B2-B89A-48C1-83CC-194CCEB10C23}"/>
    <cellStyle name="Comma 5 4 5 5" xfId="7519" xr:uid="{4C916A47-3F41-4657-A505-E90B9A69B70B}"/>
    <cellStyle name="Comma 5 4 6" xfId="1112" xr:uid="{2F4FFF59-8BA1-438C-94E2-1C25E7229921}"/>
    <cellStyle name="Comma 5 4 6 2" xfId="3519" xr:uid="{F21E1874-4FC5-41B2-8819-0CB3FA2F5F58}"/>
    <cellStyle name="Comma 5 4 6 2 2" xfId="16199" xr:uid="{9D6876BC-AF3B-4E6D-BE9F-CCF6171233D4}"/>
    <cellStyle name="Comma 5 4 6 2 3" xfId="9863" xr:uid="{9C62021E-DD9C-4AE6-ADFD-12591E0081CE}"/>
    <cellStyle name="Comma 5 4 6 3" xfId="5622" xr:uid="{E1FE359A-F950-4CAD-9954-922FACB2C33E}"/>
    <cellStyle name="Comma 5 4 6 3 2" xfId="18300" xr:uid="{436FFED3-DF79-4402-8094-ED3094F64289}"/>
    <cellStyle name="Comma 5 4 6 3 3" xfId="11964" xr:uid="{BBAB0FD9-CAF5-48D7-BD1F-BE6BB82BE97D}"/>
    <cellStyle name="Comma 5 4 6 4" xfId="14138" xr:uid="{E369530C-646D-46AD-9ADF-AFB5605257A4}"/>
    <cellStyle name="Comma 5 4 6 5" xfId="7802" xr:uid="{94439994-859A-40AE-A4BB-A4B277C80257}"/>
    <cellStyle name="Comma 5 4 7" xfId="1425" xr:uid="{7F9DC96E-1951-445D-A628-0E73AF522F2E}"/>
    <cellStyle name="Comma 5 4 7 2" xfId="3731" xr:uid="{7F84C3AA-569D-4289-9750-68E30FD9656D}"/>
    <cellStyle name="Comma 5 4 7 2 2" xfId="16411" xr:uid="{F223B101-6250-4B5D-87E0-53B8B692368C}"/>
    <cellStyle name="Comma 5 4 7 2 3" xfId="10075" xr:uid="{67D76B37-A8FE-4CE7-B7B4-51E888AE140D}"/>
    <cellStyle name="Comma 5 4 7 3" xfId="5854" xr:uid="{C8594969-1451-4CA5-A9EB-113664D1968F}"/>
    <cellStyle name="Comma 5 4 7 3 2" xfId="18532" xr:uid="{88DAFB10-45F6-41AA-9544-75EDF617D6DC}"/>
    <cellStyle name="Comma 5 4 7 3 3" xfId="12196" xr:uid="{6D5FD423-A84E-4A5A-8428-4B2A20CAF789}"/>
    <cellStyle name="Comma 5 4 7 4" xfId="14350" xr:uid="{8F8A454E-16FC-4D12-87B3-136D01E61676}"/>
    <cellStyle name="Comma 5 4 7 5" xfId="8014" xr:uid="{DFC66263-A200-4DA9-A8FC-F724EE795C0E}"/>
    <cellStyle name="Comma 5 4 8" xfId="1940" xr:uid="{68EF19A6-9168-430C-8EAF-B2EEA5315791}"/>
    <cellStyle name="Comma 5 4 8 2" xfId="4039" xr:uid="{9FF8D27D-946F-45B7-A7FF-DBD7C124BF38}"/>
    <cellStyle name="Comma 5 4 8 2 2" xfId="16719" xr:uid="{9D7738A2-DFCC-425F-A4DE-018B55C973A8}"/>
    <cellStyle name="Comma 5 4 8 2 3" xfId="10383" xr:uid="{C79EEA41-C80C-43D1-94F3-3CDDFB9066A7}"/>
    <cellStyle name="Comma 5 4 8 3" xfId="6203" xr:uid="{5722A8B3-7694-426F-9B91-A401F66C0A8B}"/>
    <cellStyle name="Comma 5 4 8 3 2" xfId="18881" xr:uid="{2373041E-A12C-4317-9458-C9A3F61ADAAE}"/>
    <cellStyle name="Comma 5 4 8 3 3" xfId="12545" xr:uid="{BAFF4532-AB90-4853-ABB8-B4422A6814CD}"/>
    <cellStyle name="Comma 5 4 8 4" xfId="14658" xr:uid="{6506C41D-9CBF-45E5-BFB8-E4AD752AB3B7}"/>
    <cellStyle name="Comma 5 4 8 5" xfId="8322" xr:uid="{A2737B36-50D5-4DDB-AC5B-9C106F84EE2A}"/>
    <cellStyle name="Comma 5 4 9" xfId="2250" xr:uid="{A9ED5D13-3740-44C1-B1B7-2AA73D3684C0}"/>
    <cellStyle name="Comma 5 4 9 2" xfId="4347" xr:uid="{36B30F0F-6830-4962-9099-9DB69B46E300}"/>
    <cellStyle name="Comma 5 4 9 2 2" xfId="17027" xr:uid="{6622B837-3C4D-457F-9B71-1C97F28A760B}"/>
    <cellStyle name="Comma 5 4 9 2 3" xfId="10691" xr:uid="{13552E69-E89E-4428-BC64-4A9C242CBCAD}"/>
    <cellStyle name="Comma 5 4 9 3" xfId="6511" xr:uid="{2A0AEE3C-90B2-4E6B-AC59-00D18903304F}"/>
    <cellStyle name="Comma 5 4 9 3 2" xfId="19189" xr:uid="{F3511502-CFD5-4128-A5D3-9387DAA6E5A5}"/>
    <cellStyle name="Comma 5 4 9 3 3" xfId="12853" xr:uid="{4A5DCC61-16C0-4932-A1CB-AB8A39032954}"/>
    <cellStyle name="Comma 5 4 9 4" xfId="14966" xr:uid="{2A6CFF54-761E-4C72-9692-FAD99A8150B5}"/>
    <cellStyle name="Comma 5 4 9 5" xfId="8630" xr:uid="{22E9E656-B7CC-4FBF-B45B-7D186978FDE7}"/>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3" xfId="10995" xr:uid="{FC61741B-0078-4B17-A47B-2E4C9EF03AFA}"/>
    <cellStyle name="Comma 5 5 10 3" xfId="6815" xr:uid="{EAE8CBC2-3838-44E5-86D4-B02AD7C51A5F}"/>
    <cellStyle name="Comma 5 5 10 3 2" xfId="19493" xr:uid="{C4464256-EE66-4824-8970-8BD5DA06AA6B}"/>
    <cellStyle name="Comma 5 5 10 3 3" xfId="13157" xr:uid="{B4B47B26-66BC-47BC-9502-7036617E3C59}"/>
    <cellStyle name="Comma 5 5 10 4" xfId="15270" xr:uid="{5EEFE59F-D2ED-4B05-BC1A-AAAE9CAB4549}"/>
    <cellStyle name="Comma 5 5 10 5" xfId="8934" xr:uid="{A8B0BA3A-143D-48B2-8368-E3B3B24D6A7A}"/>
    <cellStyle name="Comma 5 5 11" xfId="2770" xr:uid="{ADE65B4D-E735-4F7C-8C47-BDF44A724493}"/>
    <cellStyle name="Comma 5 5 11 2" xfId="4856" xr:uid="{115EAB10-CDFD-45BF-8314-21CE48F06FD0}"/>
    <cellStyle name="Comma 5 5 11 2 2" xfId="17536" xr:uid="{D40FF783-FCF2-4634-9F30-8FB0F93281A2}"/>
    <cellStyle name="Comma 5 5 11 2 3" xfId="11200" xr:uid="{8DA810DF-2E2E-4719-B050-5A65AF9E872A}"/>
    <cellStyle name="Comma 5 5 11 3" xfId="7020" xr:uid="{50D2C277-5BFB-483C-9A37-3FF70CCBC96C}"/>
    <cellStyle name="Comma 5 5 11 3 2" xfId="19698" xr:uid="{BD7CAF53-EEFF-494F-9284-04624C4A2D9A}"/>
    <cellStyle name="Comma 5 5 11 3 3" xfId="13362" xr:uid="{0346C40A-907F-4C0F-B627-0654D7EC850A}"/>
    <cellStyle name="Comma 5 5 11 4" xfId="15475" xr:uid="{B4D1CE10-B379-4AB5-BD45-632443DA03F4}"/>
    <cellStyle name="Comma 5 5 11 5" xfId="9139" xr:uid="{9B35136B-2376-4305-A364-87F6D7E03C6B}"/>
    <cellStyle name="Comma 5 5 12" xfId="3022" xr:uid="{78100717-FF0F-4E89-943C-22FD8250EC2F}"/>
    <cellStyle name="Comma 5 5 12 2" xfId="15702" xr:uid="{E8E34F0A-20B4-4FFD-B5EE-116866B082E4}"/>
    <cellStyle name="Comma 5 5 12 3" xfId="9366" xr:uid="{2B1166C2-540B-43F0-99DA-EB30D1FAD74E}"/>
    <cellStyle name="Comma 5 5 13" xfId="5107" xr:uid="{AE1C81C8-3C03-4558-92D9-ACF2DF82CF1C}"/>
    <cellStyle name="Comma 5 5 13 2" xfId="17786" xr:uid="{D7B7EF2A-2E21-4DE8-A05B-703B596A1B82}"/>
    <cellStyle name="Comma 5 5 13 3" xfId="11450" xr:uid="{9040418E-CFEF-4CD2-BB6C-181CA23BFA74}"/>
    <cellStyle name="Comma 5 5 14" xfId="5778" xr:uid="{3DBD2A98-C444-4F70-9BA7-956E9EE7EC01}"/>
    <cellStyle name="Comma 5 5 14 2" xfId="18456" xr:uid="{5C5B156C-EDBF-44DF-84B1-86608C10EC17}"/>
    <cellStyle name="Comma 5 5 14 3" xfId="12120" xr:uid="{3CD0BCC6-6C79-42C0-B90A-943DAF66C8A2}"/>
    <cellStyle name="Comma 5 5 15" xfId="13641" xr:uid="{58FE97BA-3253-444A-91C1-B8E7395FDA8D}"/>
    <cellStyle name="Comma 5 5 16" xfId="7305" xr:uid="{9CBF36AF-9158-4C72-A2E6-2EF5A289FA55}"/>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3" xfId="11228" xr:uid="{3ADCABAF-083E-4FEE-9DB1-599D33E049B6}"/>
    <cellStyle name="Comma 5 5 2 10 3" xfId="7048" xr:uid="{2780C314-36E3-4F6A-A558-EB1229876D36}"/>
    <cellStyle name="Comma 5 5 2 10 3 2" xfId="19726" xr:uid="{38F3BABE-CE96-460C-9A97-F4EF0216F763}"/>
    <cellStyle name="Comma 5 5 2 10 3 3" xfId="13390" xr:uid="{F3A692DA-85D5-4C4B-9F2D-D061A634C386}"/>
    <cellStyle name="Comma 5 5 2 10 4" xfId="15503" xr:uid="{4399E083-6658-4517-A94A-D11D2915178E}"/>
    <cellStyle name="Comma 5 5 2 10 5" xfId="9167" xr:uid="{12925E3A-302E-46E2-B392-A0DCD114DB52}"/>
    <cellStyle name="Comma 5 5 2 11" xfId="3076" xr:uid="{9CE31661-1938-45F4-9510-8BED5CE9B08B}"/>
    <cellStyle name="Comma 5 5 2 11 2" xfId="15756" xr:uid="{9B6FDF08-2376-49C5-9BCA-42198493ECB0}"/>
    <cellStyle name="Comma 5 5 2 11 3" xfId="9420" xr:uid="{A1E53B40-C55E-4867-AF48-56B70199DE20}"/>
    <cellStyle name="Comma 5 5 2 12" xfId="5173" xr:uid="{E851B9E4-7546-47B4-B381-2632A37B81BD}"/>
    <cellStyle name="Comma 5 5 2 12 2" xfId="17851" xr:uid="{5C0A1729-910F-49AB-A7B2-B0B3EE480641}"/>
    <cellStyle name="Comma 5 5 2 12 3" xfId="11515" xr:uid="{3212F1EF-4272-41BF-BC12-24CE301AA85F}"/>
    <cellStyle name="Comma 5 5 2 13" xfId="5033" xr:uid="{2F996A47-0701-4EE6-ABCD-BF2FED53FCCF}"/>
    <cellStyle name="Comma 5 5 2 13 2" xfId="17713" xr:uid="{033DCC2F-0B5D-4764-882B-553848A9E05A}"/>
    <cellStyle name="Comma 5 5 2 13 3" xfId="11377" xr:uid="{7F27087D-2759-440F-8701-D5884B9D34F6}"/>
    <cellStyle name="Comma 5 5 2 14" xfId="13695" xr:uid="{EE670FCD-C18C-488E-8894-5DB26B1605B8}"/>
    <cellStyle name="Comma 5 5 2 15" xfId="7359" xr:uid="{1C5EF788-4F3B-4E10-AE54-53D8EAA3EA73}"/>
    <cellStyle name="Comma 5 5 2 2" xfId="739" xr:uid="{C9A2DF13-8E25-41F0-9D1A-268BCFF7EA37}"/>
    <cellStyle name="Comma 5 5 2 2 10" xfId="5298" xr:uid="{8F629D33-A208-4232-B468-4B1ABB2A62DE}"/>
    <cellStyle name="Comma 5 5 2 2 10 2" xfId="17976" xr:uid="{25CD900F-7AF3-45EC-A7CE-6EEC32D7C56D}"/>
    <cellStyle name="Comma 5 5 2 2 10 3" xfId="11640" xr:uid="{3570A765-C65F-461A-B873-AD917275CD4B}"/>
    <cellStyle name="Comma 5 5 2 2 11" xfId="6134" xr:uid="{E4862D78-C78C-4D75-9A2F-382331FF9856}"/>
    <cellStyle name="Comma 5 5 2 2 11 2" xfId="18812" xr:uid="{E01D86AA-A7E2-4A50-8C36-929404E4394A}"/>
    <cellStyle name="Comma 5 5 2 2 11 3" xfId="12476" xr:uid="{1F032AA9-35FB-4B77-91ED-533552D39BD1}"/>
    <cellStyle name="Comma 5 5 2 2 12" xfId="13817" xr:uid="{C9404FF4-6312-4269-B23C-619B6FCD473A}"/>
    <cellStyle name="Comma 5 5 2 2 13" xfId="7481" xr:uid="{0D346201-7672-4F2D-99D4-A66AD084F93D}"/>
    <cellStyle name="Comma 5 5 2 2 2" xfId="1051" xr:uid="{056C9BC3-9649-42AB-9EE3-238FBC95EE8C}"/>
    <cellStyle name="Comma 5 5 2 2 2 2" xfId="3491" xr:uid="{746B2466-4B6B-452A-A7CA-2ECF78B8E470}"/>
    <cellStyle name="Comma 5 5 2 2 2 2 2" xfId="16171" xr:uid="{FAAB9DA1-2A75-48F1-BD61-D38FCED016FC}"/>
    <cellStyle name="Comma 5 5 2 2 2 2 3" xfId="9835" xr:uid="{8CABA1FD-77C8-43A6-AFA7-807C09857CC6}"/>
    <cellStyle name="Comma 5 5 2 2 2 3" xfId="5594" xr:uid="{359D0CED-2605-4802-9FAC-44AB880FFBE2}"/>
    <cellStyle name="Comma 5 5 2 2 2 3 2" xfId="18272" xr:uid="{DF1CB939-FD85-4E61-BD1E-D9E2BC17FAE2}"/>
    <cellStyle name="Comma 5 5 2 2 2 3 3" xfId="11936" xr:uid="{5325C735-F673-4E6F-8531-44FCE69DAC50}"/>
    <cellStyle name="Comma 5 5 2 2 2 4" xfId="14110" xr:uid="{A412C2FA-9E6D-414F-B4D8-8D8A1C9DD04F}"/>
    <cellStyle name="Comma 5 5 2 2 2 5" xfId="7774" xr:uid="{0149B25B-927D-4E8E-829B-2494FE2DB0D9}"/>
    <cellStyle name="Comma 5 5 2 2 3" xfId="1369" xr:uid="{57EDB9FA-21C2-4C2A-BF16-AC6DE76FF188}"/>
    <cellStyle name="Comma 5 5 2 2 3 2" xfId="3690" xr:uid="{C687B87B-23C7-4A26-B565-E1F1A884AFC2}"/>
    <cellStyle name="Comma 5 5 2 2 3 2 2" xfId="16370" xr:uid="{B8F28809-BDF6-4197-A588-27CCBD99DA05}"/>
    <cellStyle name="Comma 5 5 2 2 3 2 3" xfId="10034" xr:uid="{3B2FC1A6-9E59-465E-A040-EDD0C80B95DC}"/>
    <cellStyle name="Comma 5 5 2 2 3 3" xfId="5809" xr:uid="{B2D99CD6-2A0D-4F86-B7B7-2949E2FD89CD}"/>
    <cellStyle name="Comma 5 5 2 2 3 3 2" xfId="18487" xr:uid="{E447751A-02AD-4CCF-BABA-86694F6A1F0C}"/>
    <cellStyle name="Comma 5 5 2 2 3 3 3" xfId="12151" xr:uid="{577E3B0A-DDFF-4741-BD06-43BC82DDAEFA}"/>
    <cellStyle name="Comma 5 5 2 2 3 4" xfId="14309" xr:uid="{7910599F-630C-43B5-B758-9001DF0E5FC9}"/>
    <cellStyle name="Comma 5 5 2 2 3 5" xfId="7973" xr:uid="{0E6B7840-20D1-405A-9D47-6193C34C8926}"/>
    <cellStyle name="Comma 5 5 2 2 4" xfId="1684" xr:uid="{147EC4C8-6673-4B7F-90EE-6AFF2E96928B}"/>
    <cellStyle name="Comma 5 5 2 2 4 2" xfId="3986" xr:uid="{9F11FB41-BD01-40DE-86E8-3A7D7B00B3A3}"/>
    <cellStyle name="Comma 5 5 2 2 4 2 2" xfId="16666" xr:uid="{EC2A36F8-11BA-4F63-9105-5C24107A277B}"/>
    <cellStyle name="Comma 5 5 2 2 4 2 3" xfId="10330" xr:uid="{CF88CCE9-A1A7-436B-BEDC-ABAA8FE66B50}"/>
    <cellStyle name="Comma 5 5 2 2 4 3" xfId="6109" xr:uid="{828A7C8E-495A-4FB2-8FE6-7B3F18AD0C32}"/>
    <cellStyle name="Comma 5 5 2 2 4 3 2" xfId="18787" xr:uid="{E2A34822-0019-4F40-A02E-5DC2633FF7A6}"/>
    <cellStyle name="Comma 5 5 2 2 4 3 3" xfId="12451" xr:uid="{F38A61A6-D424-41DD-95E8-459DFD159884}"/>
    <cellStyle name="Comma 5 5 2 2 4 4" xfId="14605" xr:uid="{A88F477E-EC91-44AC-8B23-22D6F90C2525}"/>
    <cellStyle name="Comma 5 5 2 2 4 5" xfId="8269" xr:uid="{C44B7BDB-BE77-4597-AAD4-020E2A9AE867}"/>
    <cellStyle name="Comma 5 5 2 2 5" xfId="2195" xr:uid="{1C7F0935-8CA2-4CC5-9864-119E603668C3}"/>
    <cellStyle name="Comma 5 5 2 2 5 2" xfId="4294" xr:uid="{D60DBD96-F058-4152-90F9-63390447F3C7}"/>
    <cellStyle name="Comma 5 5 2 2 5 2 2" xfId="16974" xr:uid="{B6CCFE11-CB6B-484F-BE8F-8A571DC3A22F}"/>
    <cellStyle name="Comma 5 5 2 2 5 2 3" xfId="10638" xr:uid="{501C3CDD-E902-4594-8F7F-142F7814B67C}"/>
    <cellStyle name="Comma 5 5 2 2 5 3" xfId="6458" xr:uid="{4E065E9D-0BCE-4C06-B5DD-365F05AB5967}"/>
    <cellStyle name="Comma 5 5 2 2 5 3 2" xfId="19136" xr:uid="{57A18288-FA37-440E-AB58-CA58A769327D}"/>
    <cellStyle name="Comma 5 5 2 2 5 3 3" xfId="12800" xr:uid="{C7DA5F11-AF99-4638-BD87-BB00DC1CE55E}"/>
    <cellStyle name="Comma 5 5 2 2 5 4" xfId="14913" xr:uid="{0FAFFAD5-4114-4659-8974-2C39285904B1}"/>
    <cellStyle name="Comma 5 5 2 2 5 5" xfId="8577" xr:uid="{FEA06DE6-3A70-40B2-A309-86571CA14348}"/>
    <cellStyle name="Comma 5 5 2 2 6" xfId="2505" xr:uid="{5805B3AC-7E58-46D4-A515-D746149545A1}"/>
    <cellStyle name="Comma 5 5 2 2 6 2" xfId="4602" xr:uid="{E24DE025-1110-4F28-A967-5BC312D5882E}"/>
    <cellStyle name="Comma 5 5 2 2 6 2 2" xfId="17282" xr:uid="{7B0F0514-42BE-430A-9F91-BCA8439F5AAF}"/>
    <cellStyle name="Comma 5 5 2 2 6 2 3" xfId="10946" xr:uid="{25A18D55-FCFC-40CB-BD14-ECDB56729191}"/>
    <cellStyle name="Comma 5 5 2 2 6 3" xfId="6766" xr:uid="{E6EA140B-7B5C-4EBC-BF7C-FD828489F765}"/>
    <cellStyle name="Comma 5 5 2 2 6 3 2" xfId="19444" xr:uid="{1876BAD9-3350-4727-916B-73A9B02EA0EC}"/>
    <cellStyle name="Comma 5 5 2 2 6 3 3" xfId="13108" xr:uid="{9080EB76-F0DB-4202-BF06-980A72F63562}"/>
    <cellStyle name="Comma 5 5 2 2 6 4" xfId="15221" xr:uid="{A3D923FB-4B0D-4072-946F-67C2825A9632}"/>
    <cellStyle name="Comma 5 5 2 2 6 5" xfId="8885" xr:uid="{C5D1FBA9-6ED6-4A36-B7DA-6C74DF6FB6E6}"/>
    <cellStyle name="Comma 5 5 2 2 7" xfId="2715" xr:uid="{157EF0E9-9C0E-4DF2-943F-D2C9FB16228B}"/>
    <cellStyle name="Comma 5 5 2 2 7 2" xfId="4808" xr:uid="{F0CE4571-C1F1-42DB-B5D4-DFA3E406EC94}"/>
    <cellStyle name="Comma 5 5 2 2 7 2 2" xfId="17488" xr:uid="{D8BF2AF7-7FFB-433D-9093-FEEEC84D65AF}"/>
    <cellStyle name="Comma 5 5 2 2 7 2 3" xfId="11152" xr:uid="{87B93A77-BD37-459D-B62C-0E0ECB9BA3E9}"/>
    <cellStyle name="Comma 5 5 2 2 7 3" xfId="6972" xr:uid="{8E159833-B2C8-43C4-A178-CC81E66B4BB2}"/>
    <cellStyle name="Comma 5 5 2 2 7 3 2" xfId="19650" xr:uid="{6EF417ED-7AEA-4F37-B48B-A80A262DCE7C}"/>
    <cellStyle name="Comma 5 5 2 2 7 3 3" xfId="13314" xr:uid="{447E42B3-51E0-4E6A-A841-39454EBFF6CA}"/>
    <cellStyle name="Comma 5 5 2 2 7 4" xfId="15427" xr:uid="{ED584BB4-15ED-4417-A600-A988924EA3F3}"/>
    <cellStyle name="Comma 5 5 2 2 7 5" xfId="9091" xr:uid="{613265D6-403D-4016-847E-81079098B582}"/>
    <cellStyle name="Comma 5 5 2 2 8" xfId="2928" xr:uid="{79CC23DE-9C2E-47D7-8900-E50E5E0FC5A4}"/>
    <cellStyle name="Comma 5 5 2 2 8 2" xfId="5013" xr:uid="{D74D050E-C006-48BD-B8D9-E2BF6D438B0B}"/>
    <cellStyle name="Comma 5 5 2 2 8 2 2" xfId="17693" xr:uid="{56466FA2-6D21-4EF7-8350-AF45E948B47E}"/>
    <cellStyle name="Comma 5 5 2 2 8 2 3" xfId="11357" xr:uid="{2E887EF1-E9C3-4B30-8DB8-9A252C629B70}"/>
    <cellStyle name="Comma 5 5 2 2 8 3" xfId="7177" xr:uid="{63884BAB-5D6F-432A-B598-1BB29FCB217B}"/>
    <cellStyle name="Comma 5 5 2 2 8 3 2" xfId="19855" xr:uid="{2C5D27A8-2A37-4129-B44A-E4DD753F176E}"/>
    <cellStyle name="Comma 5 5 2 2 8 3 3" xfId="13519" xr:uid="{BD4F0DF7-F34B-4FE4-8113-37BECFC7EAA2}"/>
    <cellStyle name="Comma 5 5 2 2 8 4" xfId="15632" xr:uid="{2B2E9407-0EE6-486B-9035-BC94AD2D3AA6}"/>
    <cellStyle name="Comma 5 5 2 2 8 5" xfId="9296" xr:uid="{4D65DF3F-9230-4C73-A8F9-A6D7CA731EEC}"/>
    <cellStyle name="Comma 5 5 2 2 9" xfId="3198" xr:uid="{B258F72C-6B3E-458C-A11C-D17D9EC3A6B6}"/>
    <cellStyle name="Comma 5 5 2 2 9 2" xfId="15878" xr:uid="{0976C55C-F798-457B-98F9-B2E96122B2FF}"/>
    <cellStyle name="Comma 5 5 2 2 9 3" xfId="9542" xr:uid="{ABFB38A2-EC43-4947-98A6-55C76725F383}"/>
    <cellStyle name="Comma 5 5 2 3" xfId="932" xr:uid="{01ED504E-48A4-4D76-A6B4-1DCF6D6B19FA}"/>
    <cellStyle name="Comma 5 5 2 3 10" xfId="5810" xr:uid="{737114AC-08BB-44F5-BE7B-68A4D6289A3B}"/>
    <cellStyle name="Comma 5 5 2 3 10 2" xfId="18488" xr:uid="{9D64ED7F-0423-4B42-8191-AB9C1F04864A}"/>
    <cellStyle name="Comma 5 5 2 3 10 3" xfId="12152" xr:uid="{53FBAB9A-4BB2-49F0-A698-A220C1A881CC}"/>
    <cellStyle name="Comma 5 5 2 3 11" xfId="13991" xr:uid="{FD767395-C6B4-4A7B-BF75-10B06CB4F013}"/>
    <cellStyle name="Comma 5 5 2 3 12" xfId="7655" xr:uid="{69BFC255-5D5E-4112-B3F2-EE1147C98F8E}"/>
    <cellStyle name="Comma 5 5 2 3 2" xfId="1250" xr:uid="{9A9F666A-BC9B-4214-831F-DC98FA44F4A8}"/>
    <cellStyle name="Comma 5 5 2 3 2 2" xfId="3623" xr:uid="{9001A21E-0983-4DF4-B24F-9EB563A5DB28}"/>
    <cellStyle name="Comma 5 5 2 3 2 2 2" xfId="16303" xr:uid="{8EE3A2E8-3189-42C7-8EEF-E170AE9ED0F0}"/>
    <cellStyle name="Comma 5 5 2 3 2 2 3" xfId="9967" xr:uid="{196FCC3A-39F9-40E8-AFEC-6C28D4233292}"/>
    <cellStyle name="Comma 5 5 2 3 2 3" xfId="5735" xr:uid="{53459123-4372-4F02-AE01-925D38997D1E}"/>
    <cellStyle name="Comma 5 5 2 3 2 3 2" xfId="18413" xr:uid="{D0F65784-1828-4E44-BE0B-3190A7F76EA8}"/>
    <cellStyle name="Comma 5 5 2 3 2 3 3" xfId="12077" xr:uid="{285A4C15-33D6-4EB4-B7CA-4680EFF9C4F6}"/>
    <cellStyle name="Comma 5 5 2 3 2 4" xfId="14242" xr:uid="{845FD275-E2C3-4FC1-B445-979A354B55E5}"/>
    <cellStyle name="Comma 5 5 2 3 2 5" xfId="7906" xr:uid="{F95AEACC-0350-41DB-B134-9C8D63E36D03}"/>
    <cellStyle name="Comma 5 5 2 3 3" xfId="1565" xr:uid="{13EC4E04-702F-405A-AD32-B0D896876064}"/>
    <cellStyle name="Comma 5 5 2 3 3 2" xfId="3867" xr:uid="{87C50124-F95A-4260-A6EC-3EC9E1FD9C44}"/>
    <cellStyle name="Comma 5 5 2 3 3 2 2" xfId="16547" xr:uid="{5C1DF999-8A01-429D-9CBB-A92718E41097}"/>
    <cellStyle name="Comma 5 5 2 3 3 2 3" xfId="10211" xr:uid="{7F3EFB7A-1E8D-4B20-A2D9-F80563C00F5C}"/>
    <cellStyle name="Comma 5 5 2 3 3 3" xfId="5990" xr:uid="{4F7B2440-F835-49A2-8459-6AFDA06647C6}"/>
    <cellStyle name="Comma 5 5 2 3 3 3 2" xfId="18668" xr:uid="{5449E4CD-68FD-4358-93B9-CF4BFBEFB178}"/>
    <cellStyle name="Comma 5 5 2 3 3 3 3" xfId="12332" xr:uid="{011376AE-4E9E-4216-8F76-A4DC19C76C4E}"/>
    <cellStyle name="Comma 5 5 2 3 3 4" xfId="14486" xr:uid="{F6FB137F-7EC4-443F-9C2B-9172EF24B949}"/>
    <cellStyle name="Comma 5 5 2 3 3 5" xfId="8150" xr:uid="{534D4284-1BFC-4310-A919-59DA25256316}"/>
    <cellStyle name="Comma 5 5 2 3 4" xfId="2076" xr:uid="{58764AB6-C501-414F-B7F1-49FCEC8AC139}"/>
    <cellStyle name="Comma 5 5 2 3 4 2" xfId="4175" xr:uid="{13E3388E-9840-42B2-B058-E5811067F46F}"/>
    <cellStyle name="Comma 5 5 2 3 4 2 2" xfId="16855" xr:uid="{8CF9EE76-2142-4129-8DFD-45A16B6622C3}"/>
    <cellStyle name="Comma 5 5 2 3 4 2 3" xfId="10519" xr:uid="{0E914D18-454B-4AB4-9365-36BC0CB17D46}"/>
    <cellStyle name="Comma 5 5 2 3 4 3" xfId="6339" xr:uid="{97DB7B41-AB61-41AE-9D2E-DD0A4E0F0094}"/>
    <cellStyle name="Comma 5 5 2 3 4 3 2" xfId="19017" xr:uid="{2AF6D03E-0395-4434-BDEF-413791262862}"/>
    <cellStyle name="Comma 5 5 2 3 4 3 3" xfId="12681" xr:uid="{FC945EDC-1BE2-4BC0-A677-CE1FDFA21ED2}"/>
    <cellStyle name="Comma 5 5 2 3 4 4" xfId="14794" xr:uid="{9102F01A-EB7A-4B14-A973-3D9526C6315F}"/>
    <cellStyle name="Comma 5 5 2 3 4 5" xfId="8458" xr:uid="{DC727F90-8F37-4D01-9497-8BFC200E4AC8}"/>
    <cellStyle name="Comma 5 5 2 3 5" xfId="2386" xr:uid="{79A2C602-60CA-448D-B7EF-9A43E4DD75B4}"/>
    <cellStyle name="Comma 5 5 2 3 5 2" xfId="4483" xr:uid="{BA117925-4E6D-459D-B648-828D1BE2C69B}"/>
    <cellStyle name="Comma 5 5 2 3 5 2 2" xfId="17163" xr:uid="{0B2BF1ED-BC46-40A3-9B77-092EB60AC33C}"/>
    <cellStyle name="Comma 5 5 2 3 5 2 3" xfId="10827" xr:uid="{59EF0D6D-2989-4FFF-A76C-15062A9AF44F}"/>
    <cellStyle name="Comma 5 5 2 3 5 3" xfId="6647" xr:uid="{ADB977F8-8BB0-48FE-99DF-52F0D951E031}"/>
    <cellStyle name="Comma 5 5 2 3 5 3 2" xfId="19325" xr:uid="{D64D6DA5-71C7-4A83-9F7E-6E2BFABC0EB2}"/>
    <cellStyle name="Comma 5 5 2 3 5 3 3" xfId="12989" xr:uid="{8CF38FF4-864A-446F-ABA6-64837E38FEBD}"/>
    <cellStyle name="Comma 5 5 2 3 5 4" xfId="15102" xr:uid="{04B97E89-90E6-44FF-9B8D-EBBC1ED11CD0}"/>
    <cellStyle name="Comma 5 5 2 3 5 5" xfId="8766" xr:uid="{05EABD34-5028-4421-B984-D2F51321F83B}"/>
    <cellStyle name="Comma 5 5 2 3 6" xfId="2648" xr:uid="{43963F28-2986-4576-8BAE-8A4026E5E6BB}"/>
    <cellStyle name="Comma 5 5 2 3 6 2" xfId="4741" xr:uid="{A484CE31-CC22-46F2-8372-BB568BFBBB1E}"/>
    <cellStyle name="Comma 5 5 2 3 6 2 2" xfId="17421" xr:uid="{A3393F6D-B1FE-42EF-9B8C-A0D796EBA798}"/>
    <cellStyle name="Comma 5 5 2 3 6 2 3" xfId="11085" xr:uid="{D0C9FADD-D006-4F13-BB4B-E222A9E3A37A}"/>
    <cellStyle name="Comma 5 5 2 3 6 3" xfId="6905" xr:uid="{78B6328D-8BA8-4775-BF00-EE45AAB7316B}"/>
    <cellStyle name="Comma 5 5 2 3 6 3 2" xfId="19583" xr:uid="{F0EC49D2-0DBF-4A87-BC62-4C00E7965EE6}"/>
    <cellStyle name="Comma 5 5 2 3 6 3 3" xfId="13247" xr:uid="{B2FDCFC7-6B92-4E34-B57E-3A2D1D0ECCEF}"/>
    <cellStyle name="Comma 5 5 2 3 6 4" xfId="15360" xr:uid="{AF677D35-A60D-4040-BB82-99A5C84959D4}"/>
    <cellStyle name="Comma 5 5 2 3 6 5" xfId="9024" xr:uid="{10B3F107-565B-48B7-A5F1-FF632FC85E9C}"/>
    <cellStyle name="Comma 5 5 2 3 7" xfId="2861" xr:uid="{0DD4CD21-9B17-4579-B540-A8032B7C1234}"/>
    <cellStyle name="Comma 5 5 2 3 7 2" xfId="4946" xr:uid="{59EC4C9F-D0C5-4301-AAFD-7A6A8C802A62}"/>
    <cellStyle name="Comma 5 5 2 3 7 2 2" xfId="17626" xr:uid="{321147C2-CA86-41B1-868E-9F23B67D6428}"/>
    <cellStyle name="Comma 5 5 2 3 7 2 3" xfId="11290" xr:uid="{844EFB97-9CA0-40B9-BED6-9DB4A450DAB1}"/>
    <cellStyle name="Comma 5 5 2 3 7 3" xfId="7110" xr:uid="{0243EF24-199C-4BDC-A5F5-BAABA858D628}"/>
    <cellStyle name="Comma 5 5 2 3 7 3 2" xfId="19788" xr:uid="{CB9BF1D7-0361-493A-9D3B-AE4F5A941859}"/>
    <cellStyle name="Comma 5 5 2 3 7 3 3" xfId="13452" xr:uid="{447E824B-E0A2-46D8-934C-D9E6EF0E7AD0}"/>
    <cellStyle name="Comma 5 5 2 3 7 4" xfId="15565" xr:uid="{D52C854C-049B-4960-B167-B7FB4277A818}"/>
    <cellStyle name="Comma 5 5 2 3 7 5" xfId="9229" xr:uid="{E0242D91-D1DC-469D-BC66-13FD2DC204F6}"/>
    <cellStyle name="Comma 5 5 2 3 8" xfId="3372" xr:uid="{766B423C-BF6D-4130-B4A3-D6BE51BC7C34}"/>
    <cellStyle name="Comma 5 5 2 3 8 2" xfId="16052" xr:uid="{69E3C680-1C7B-4F5A-9795-84F91C50BA33}"/>
    <cellStyle name="Comma 5 5 2 3 8 3" xfId="9716" xr:uid="{9B9FC60A-8A8E-4609-A5C6-9F0277581627}"/>
    <cellStyle name="Comma 5 5 2 3 9" xfId="5475" xr:uid="{04CA9B06-F4BD-4097-9BEC-43D72AAF66E9}"/>
    <cellStyle name="Comma 5 5 2 3 9 2" xfId="18153" xr:uid="{C01BF24D-6F04-48AB-84AC-53B20C167399}"/>
    <cellStyle name="Comma 5 5 2 3 9 3" xfId="11817" xr:uid="{A5B42AFF-95A0-46A8-9384-FBC5202384C8}"/>
    <cellStyle name="Comma 5 5 2 4" xfId="862" xr:uid="{B3BA0A75-996B-40A2-9776-D4EFEDE7D205}"/>
    <cellStyle name="Comma 5 5 2 4 2" xfId="3310" xr:uid="{2E557FEF-BF2F-4E35-A1C7-ECB578738D71}"/>
    <cellStyle name="Comma 5 5 2 4 2 2" xfId="15990" xr:uid="{13345173-EED2-447E-A52A-0087984789F3}"/>
    <cellStyle name="Comma 5 5 2 4 2 3" xfId="9654" xr:uid="{A09E55F5-1E08-41F0-AC9E-2CEC68B78D1D}"/>
    <cellStyle name="Comma 5 5 2 4 3" xfId="5410" xr:uid="{6E46BFCF-53D6-4B2B-ACF0-AFB45FF9A522}"/>
    <cellStyle name="Comma 5 5 2 4 3 2" xfId="18088" xr:uid="{697543F8-5C7C-4C1D-8C8B-989F1384F079}"/>
    <cellStyle name="Comma 5 5 2 4 3 3" xfId="11752" xr:uid="{6EAD5420-66FA-431F-8E7A-03A700D98AF9}"/>
    <cellStyle name="Comma 5 5 2 4 4" xfId="13929" xr:uid="{147C6B15-03F4-4CEF-B7CF-2DEBDD896B76}"/>
    <cellStyle name="Comma 5 5 2 4 5" xfId="7593" xr:uid="{02D438B4-8307-4741-841B-50E15851DD30}"/>
    <cellStyle name="Comma 5 5 2 5" xfId="1188" xr:uid="{7B4B621D-5B83-4A46-87D3-BA07125417B4}"/>
    <cellStyle name="Comma 5 5 2 5 2" xfId="3561" xr:uid="{7D9EE5C2-B42D-4E8A-9D23-C76D6A757B2B}"/>
    <cellStyle name="Comma 5 5 2 5 2 2" xfId="16241" xr:uid="{BBF487A4-CFCE-4972-B4DF-6F367AB7E119}"/>
    <cellStyle name="Comma 5 5 2 5 2 3" xfId="9905" xr:uid="{C87BCCE8-3DBB-40C0-BCD6-56D87FA82A73}"/>
    <cellStyle name="Comma 5 5 2 5 3" xfId="5673" xr:uid="{2D327B7D-9CC1-4C14-9569-71BB433ED133}"/>
    <cellStyle name="Comma 5 5 2 5 3 2" xfId="18351" xr:uid="{570D3002-61B4-4689-89EC-FB6A93119A32}"/>
    <cellStyle name="Comma 5 5 2 5 3 3" xfId="12015" xr:uid="{6695318B-2738-4D77-8032-E6720C46F8E7}"/>
    <cellStyle name="Comma 5 5 2 5 4" xfId="14180" xr:uid="{B4482363-1A1B-4118-83DB-3CD25B3BC534}"/>
    <cellStyle name="Comma 5 5 2 5 5" xfId="7844" xr:uid="{FC7AA152-6557-4DE5-8C4F-07EF63BB6EE3}"/>
    <cellStyle name="Comma 5 5 2 6" xfId="1501" xr:uid="{DB14392D-AF32-4288-A08C-A613717271D1}"/>
    <cellStyle name="Comma 5 5 2 6 2" xfId="3805" xr:uid="{C452CD41-70EF-4C1B-AFB2-7665500E7316}"/>
    <cellStyle name="Comma 5 5 2 6 2 2" xfId="16485" xr:uid="{D6CA2955-679E-4228-A420-16D535A14E2B}"/>
    <cellStyle name="Comma 5 5 2 6 2 3" xfId="10149" xr:uid="{FED4F7CC-410B-4447-907E-7C79665D9B77}"/>
    <cellStyle name="Comma 5 5 2 6 3" xfId="5928" xr:uid="{205A9B15-90E2-438E-B4E2-EB4489CA8078}"/>
    <cellStyle name="Comma 5 5 2 6 3 2" xfId="18606" xr:uid="{37CB4C9D-16E3-4C3B-81CC-45AA0AAE83B9}"/>
    <cellStyle name="Comma 5 5 2 6 3 3" xfId="12270" xr:uid="{AC1FC3A0-0837-4181-846D-5168B3493174}"/>
    <cellStyle name="Comma 5 5 2 6 4" xfId="14424" xr:uid="{88CD2BD2-4CB6-4781-9E72-4BBFCD9746EB}"/>
    <cellStyle name="Comma 5 5 2 6 5" xfId="8088" xr:uid="{0CFB7848-B9A5-44D2-8AAE-669657690C90}"/>
    <cellStyle name="Comma 5 5 2 7" xfId="2014" xr:uid="{D2B6240F-6BE1-4B41-BF92-C2F31EE3C31E}"/>
    <cellStyle name="Comma 5 5 2 7 2" xfId="4113" xr:uid="{FBEC862A-EC7D-45F0-B807-9D8B67A7E44F}"/>
    <cellStyle name="Comma 5 5 2 7 2 2" xfId="16793" xr:uid="{1B6C6106-F8E7-42F2-B01E-7A7026A6E31E}"/>
    <cellStyle name="Comma 5 5 2 7 2 3" xfId="10457" xr:uid="{596E3D3C-27EE-4268-9268-28FF62E1734D}"/>
    <cellStyle name="Comma 5 5 2 7 3" xfId="6277" xr:uid="{01FB9AF5-878B-457A-AF89-82F5BBFA97CF}"/>
    <cellStyle name="Comma 5 5 2 7 3 2" xfId="18955" xr:uid="{70FCA6D6-1B12-480F-B50A-62DF14350481}"/>
    <cellStyle name="Comma 5 5 2 7 3 3" xfId="12619" xr:uid="{90FAC4D1-F4CC-4315-897D-1DCB632CF8CD}"/>
    <cellStyle name="Comma 5 5 2 7 4" xfId="14732" xr:uid="{87CD0B37-0C3A-4C8A-8DF0-2E6FE332312C}"/>
    <cellStyle name="Comma 5 5 2 7 5" xfId="8396" xr:uid="{9D111CD2-3511-4427-82D1-93CA118E1BD3}"/>
    <cellStyle name="Comma 5 5 2 8" xfId="2324" xr:uid="{C051A397-90CF-4856-8D12-BED2A178BDFD}"/>
    <cellStyle name="Comma 5 5 2 8 2" xfId="4421" xr:uid="{A8B329F1-08CC-4F01-B8B3-BAC827ECD48D}"/>
    <cellStyle name="Comma 5 5 2 8 2 2" xfId="17101" xr:uid="{2E12F1B9-C373-4243-BFEE-F76D23E33FC3}"/>
    <cellStyle name="Comma 5 5 2 8 2 3" xfId="10765" xr:uid="{6D7C573B-168B-41E9-A9D9-B8D7DEB4280C}"/>
    <cellStyle name="Comma 5 5 2 8 3" xfId="6585" xr:uid="{B1DEC2B4-DFC4-4DA7-965B-882F3FA4AB66}"/>
    <cellStyle name="Comma 5 5 2 8 3 2" xfId="19263" xr:uid="{16A31198-4B88-498A-B1F3-87F734B52B66}"/>
    <cellStyle name="Comma 5 5 2 8 3 3" xfId="12927" xr:uid="{BDB0FC15-1BD0-495F-A87B-90337383B856}"/>
    <cellStyle name="Comma 5 5 2 8 4" xfId="15040" xr:uid="{7851FEA7-709E-4FAA-991E-659311DA6A97}"/>
    <cellStyle name="Comma 5 5 2 8 5" xfId="8704" xr:uid="{22627F5A-9354-40FE-8713-97D3EDF14F54}"/>
    <cellStyle name="Comma 5 5 2 9" xfId="2586" xr:uid="{67C3C40E-F5EF-40B1-90BD-F32EABFEFE2B}"/>
    <cellStyle name="Comma 5 5 2 9 2" xfId="4679" xr:uid="{FB04BBE1-2348-4DF0-8190-59D432640305}"/>
    <cellStyle name="Comma 5 5 2 9 2 2" xfId="17359" xr:uid="{E8DC54D3-D8FD-421E-B3C2-DE5CA4731DE8}"/>
    <cellStyle name="Comma 5 5 2 9 2 3" xfId="11023" xr:uid="{BA123AC4-019E-4C7F-809A-159A8B452309}"/>
    <cellStyle name="Comma 5 5 2 9 3" xfId="6843" xr:uid="{40F8175C-591D-4BCD-9755-54371443D9DF}"/>
    <cellStyle name="Comma 5 5 2 9 3 2" xfId="19521" xr:uid="{869C64CE-DBD0-49AF-AECD-F6F19543AEE4}"/>
    <cellStyle name="Comma 5 5 2 9 3 3" xfId="13185" xr:uid="{8E7A4FDC-32B3-403F-86F7-9E611FAD66F8}"/>
    <cellStyle name="Comma 5 5 2 9 4" xfId="15298" xr:uid="{6BBC2456-C9C4-4870-8AC8-72B8242C485F}"/>
    <cellStyle name="Comma 5 5 2 9 5" xfId="8962" xr:uid="{9384173F-06D9-4DFA-8365-631F8AF3E6D2}"/>
    <cellStyle name="Comma 5 5 3" xfId="682" xr:uid="{0DFABC1D-3108-4F95-9670-48F4DAA234A3}"/>
    <cellStyle name="Comma 5 5 3 10" xfId="5245" xr:uid="{369CDFB8-51CB-4D40-884A-936B2AA05537}"/>
    <cellStyle name="Comma 5 5 3 10 2" xfId="17923" xr:uid="{C3D7F1BD-99B9-45A9-AC4C-75A34F0ECCB0}"/>
    <cellStyle name="Comma 5 5 3 10 3" xfId="11587" xr:uid="{6F740CE1-0D88-44AD-9823-72251D72CE0D}"/>
    <cellStyle name="Comma 5 5 3 11" xfId="5047" xr:uid="{DAD2BA91-6E08-43FD-A6EC-BE01B7EC641B}"/>
    <cellStyle name="Comma 5 5 3 11 2" xfId="17727" xr:uid="{D455BFA8-63B6-4B00-9EC1-90A3B041CF72}"/>
    <cellStyle name="Comma 5 5 3 11 3" xfId="11391" xr:uid="{E75EAB98-EB15-4CAE-9431-CF22E9A4399F}"/>
    <cellStyle name="Comma 5 5 3 12" xfId="13765" xr:uid="{26898472-26CE-4C54-A7B5-5B032DB5CD8A}"/>
    <cellStyle name="Comma 5 5 3 13" xfId="7429" xr:uid="{0582607C-A19D-4107-AED3-5875BD97F721}"/>
    <cellStyle name="Comma 5 5 3 2" xfId="999" xr:uid="{A29572FE-9433-444D-9A29-79150B991544}"/>
    <cellStyle name="Comma 5 5 3 2 2" xfId="3439" xr:uid="{7201B645-EFEC-4DC7-B3AD-69951680E2DE}"/>
    <cellStyle name="Comma 5 5 3 2 2 2" xfId="16119" xr:uid="{0D2B599D-92B5-42C9-96B5-628AE128B30F}"/>
    <cellStyle name="Comma 5 5 3 2 2 3" xfId="9783" xr:uid="{8772694F-2165-4CA4-B9C1-72FF9661B324}"/>
    <cellStyle name="Comma 5 5 3 2 3" xfId="5542" xr:uid="{45D924A2-B27D-43F4-9BBA-4A71D6E501DD}"/>
    <cellStyle name="Comma 5 5 3 2 3 2" xfId="18220" xr:uid="{72CD62B4-EF9A-48EC-9E92-F5A0FEA11DBE}"/>
    <cellStyle name="Comma 5 5 3 2 3 3" xfId="11884" xr:uid="{67582DF4-7B5F-43A9-901C-6B12A2C3D2F9}"/>
    <cellStyle name="Comma 5 5 3 2 4" xfId="14058" xr:uid="{505D061C-C9D7-48E2-B325-6C4CFC2FB783}"/>
    <cellStyle name="Comma 5 5 3 2 5" xfId="7722" xr:uid="{28D87B2C-803F-4047-B858-CD09C05FB24D}"/>
    <cellStyle name="Comma 5 5 3 3" xfId="1317" xr:uid="{69C6381F-0CC7-400F-8ABA-D01096E4ECB0}"/>
    <cellStyle name="Comma 5 5 3 3 2" xfId="3662" xr:uid="{3DDC2BBD-9E95-41D7-9409-CD4C793C69D9}"/>
    <cellStyle name="Comma 5 5 3 3 2 2" xfId="16342" xr:uid="{7BB368E0-0BBA-432A-8B1F-AF8E646DDB77}"/>
    <cellStyle name="Comma 5 5 3 3 2 3" xfId="10006" xr:uid="{848BEA50-07AE-465F-B0D4-01A74E79B240}"/>
    <cellStyle name="Comma 5 5 3 3 3" xfId="5777" xr:uid="{D8DCCD5E-DC73-41AF-964B-B336196A2B1F}"/>
    <cellStyle name="Comma 5 5 3 3 3 2" xfId="18455" xr:uid="{09EC1C66-2D02-40DF-94D3-F35E635E0000}"/>
    <cellStyle name="Comma 5 5 3 3 3 3" xfId="12119" xr:uid="{65038658-EE4A-410C-8111-58D9F87761A3}"/>
    <cellStyle name="Comma 5 5 3 3 4" xfId="14281" xr:uid="{262D2C8F-3CCF-4FC0-B9AA-FF4DE592FE24}"/>
    <cellStyle name="Comma 5 5 3 3 5" xfId="7945" xr:uid="{D370DCA5-E6C1-4060-B1CA-D33BE4604727}"/>
    <cellStyle name="Comma 5 5 3 4" xfId="1632" xr:uid="{CC34FCD3-DF76-4065-AFEF-BBE3083D8486}"/>
    <cellStyle name="Comma 5 5 3 4 2" xfId="3934" xr:uid="{0543EABE-5A69-48A3-8376-16C3A06A4AD3}"/>
    <cellStyle name="Comma 5 5 3 4 2 2" xfId="16614" xr:uid="{B9C1427D-0BBB-4A9C-97FA-537E2715B3FE}"/>
    <cellStyle name="Comma 5 5 3 4 2 3" xfId="10278" xr:uid="{C5D3F268-0477-4B92-B08A-0FD96E51F0A1}"/>
    <cellStyle name="Comma 5 5 3 4 3" xfId="6057" xr:uid="{55A154CE-056A-4612-9A6F-744D8B327E56}"/>
    <cellStyle name="Comma 5 5 3 4 3 2" xfId="18735" xr:uid="{2024A800-6EB9-41D6-97CD-9C4A85B3C0B4}"/>
    <cellStyle name="Comma 5 5 3 4 3 3" xfId="12399" xr:uid="{12AE6CEE-6D88-4AE2-B161-790618560828}"/>
    <cellStyle name="Comma 5 5 3 4 4" xfId="14553" xr:uid="{DEB548A7-F8B7-485B-9525-B075B76B47B8}"/>
    <cellStyle name="Comma 5 5 3 4 5" xfId="8217" xr:uid="{21B90DD7-4ACA-4A6F-8E92-9604EF323280}"/>
    <cellStyle name="Comma 5 5 3 5" xfId="2143" xr:uid="{DF53D384-AFCF-4DFF-8314-FB408C4F85E2}"/>
    <cellStyle name="Comma 5 5 3 5 2" xfId="4242" xr:uid="{B9D43D93-B03E-4D1D-BCFB-8BC3096250FC}"/>
    <cellStyle name="Comma 5 5 3 5 2 2" xfId="16922" xr:uid="{69634261-3B81-4155-BD52-C8C0E18D87A1}"/>
    <cellStyle name="Comma 5 5 3 5 2 3" xfId="10586" xr:uid="{3CA7435B-95D2-43A6-924F-C31D9198BD5A}"/>
    <cellStyle name="Comma 5 5 3 5 3" xfId="6406" xr:uid="{13E5DEBF-4740-404E-AB02-D72949C5B4A3}"/>
    <cellStyle name="Comma 5 5 3 5 3 2" xfId="19084" xr:uid="{25F12572-9B68-4503-B697-550EE5647173}"/>
    <cellStyle name="Comma 5 5 3 5 3 3" xfId="12748" xr:uid="{600B1530-A65C-4D79-8018-3EE2CB9CC189}"/>
    <cellStyle name="Comma 5 5 3 5 4" xfId="14861" xr:uid="{C4FFEC91-D6A8-40E7-A165-0FF56372434B}"/>
    <cellStyle name="Comma 5 5 3 5 5" xfId="8525" xr:uid="{A2F7D5F3-DF8F-4421-A88D-19E25C12855A}"/>
    <cellStyle name="Comma 5 5 3 6" xfId="2453" xr:uid="{4524CB0C-798E-4580-BF1F-3D2E266D44A9}"/>
    <cellStyle name="Comma 5 5 3 6 2" xfId="4550" xr:uid="{1F02B098-DBD5-425D-B77B-E96786D6C39C}"/>
    <cellStyle name="Comma 5 5 3 6 2 2" xfId="17230" xr:uid="{324CBB7C-73F6-4BE2-ACBD-F5CA7F3C3504}"/>
    <cellStyle name="Comma 5 5 3 6 2 3" xfId="10894" xr:uid="{69A0AFB2-F77E-4E43-9572-B0DC51DE7CAA}"/>
    <cellStyle name="Comma 5 5 3 6 3" xfId="6714" xr:uid="{F92F9A17-1722-460D-9FBE-81673521C9AA}"/>
    <cellStyle name="Comma 5 5 3 6 3 2" xfId="19392" xr:uid="{158FDB71-2376-4CE1-AA38-8CF9A684F245}"/>
    <cellStyle name="Comma 5 5 3 6 3 3" xfId="13056" xr:uid="{608B7DBA-B93B-46E9-AE74-7B6E6D6976C0}"/>
    <cellStyle name="Comma 5 5 3 6 4" xfId="15169" xr:uid="{AFD4A8A7-E569-4485-AAB9-7A271FE35EE1}"/>
    <cellStyle name="Comma 5 5 3 6 5" xfId="8833" xr:uid="{D3F725ED-0EA4-4066-AF57-4C140FAF128E}"/>
    <cellStyle name="Comma 5 5 3 7" xfId="2687" xr:uid="{6C22AD65-4561-4D46-9040-9FB2C629F941}"/>
    <cellStyle name="Comma 5 5 3 7 2" xfId="4780" xr:uid="{AE01446D-920D-4182-831E-C54A35D1470B}"/>
    <cellStyle name="Comma 5 5 3 7 2 2" xfId="17460" xr:uid="{DE843172-7988-4C68-9374-F252D98DBF59}"/>
    <cellStyle name="Comma 5 5 3 7 2 3" xfId="11124" xr:uid="{13B4CD3F-D5E4-4783-B7A0-C167379F1A9C}"/>
    <cellStyle name="Comma 5 5 3 7 3" xfId="6944" xr:uid="{19A17F5B-F30A-4F51-883C-F4F839C05DE1}"/>
    <cellStyle name="Comma 5 5 3 7 3 2" xfId="19622" xr:uid="{7F144DED-5FF0-4B32-9418-589855FF9DC0}"/>
    <cellStyle name="Comma 5 5 3 7 3 3" xfId="13286" xr:uid="{B2C69B5F-3CBA-437B-B9C1-640EB309D82E}"/>
    <cellStyle name="Comma 5 5 3 7 4" xfId="15399" xr:uid="{D88ED094-B078-418E-88CC-EECF7E582EB7}"/>
    <cellStyle name="Comma 5 5 3 7 5" xfId="9063" xr:uid="{9AB3EFB9-2A50-49B2-9C63-AEC312377EFB}"/>
    <cellStyle name="Comma 5 5 3 8" xfId="2900" xr:uid="{98DF3017-12B5-4525-A40B-566625D4C2C4}"/>
    <cellStyle name="Comma 5 5 3 8 2" xfId="4985" xr:uid="{8F7D92F6-F537-480D-A7FF-A86855CF7C6C}"/>
    <cellStyle name="Comma 5 5 3 8 2 2" xfId="17665" xr:uid="{D78B6AC1-171A-4D37-9D2C-FA854B68D854}"/>
    <cellStyle name="Comma 5 5 3 8 2 3" xfId="11329" xr:uid="{737DE57B-4B52-4D57-9E90-3AC68EF2E69A}"/>
    <cellStyle name="Comma 5 5 3 8 3" xfId="7149" xr:uid="{3D0FD7D0-DE5B-4404-96B1-976F7FD6106B}"/>
    <cellStyle name="Comma 5 5 3 8 3 2" xfId="19827" xr:uid="{D2969554-3083-41C0-8ADC-43BD5F035B35}"/>
    <cellStyle name="Comma 5 5 3 8 3 3" xfId="13491" xr:uid="{22857561-D267-475E-B5B3-8A023DDF9C5A}"/>
    <cellStyle name="Comma 5 5 3 8 4" xfId="15604" xr:uid="{1DF53B01-FC76-426A-816C-C8F455BE407C}"/>
    <cellStyle name="Comma 5 5 3 8 5" xfId="9268" xr:uid="{9982F08B-2753-47C7-A339-67655019B221}"/>
    <cellStyle name="Comma 5 5 3 9" xfId="3146" xr:uid="{86451D14-435D-49CF-8092-31386BA10D56}"/>
    <cellStyle name="Comma 5 5 3 9 2" xfId="15826" xr:uid="{DAE91B29-4FF9-486F-BBBD-844D5948B0DE}"/>
    <cellStyle name="Comma 5 5 3 9 3" xfId="9490" xr:uid="{98AE523B-14EE-4E29-AA96-DB6D39F9856F}"/>
    <cellStyle name="Comma 5 5 4" xfId="902" xr:uid="{D6E314EB-B1F8-4F1F-84F5-01AF5B74AAF2}"/>
    <cellStyle name="Comma 5 5 4 10" xfId="5053" xr:uid="{7AD42D38-794C-4B4D-AD06-05FC95F572D6}"/>
    <cellStyle name="Comma 5 5 4 10 2" xfId="17733" xr:uid="{66FBDB62-10AA-44E1-9F8D-C0CE83462113}"/>
    <cellStyle name="Comma 5 5 4 10 3" xfId="11397" xr:uid="{2EC3B906-7C5D-4B8F-96DC-3481933B6ED1}"/>
    <cellStyle name="Comma 5 5 4 11" xfId="13961" xr:uid="{649CB263-8224-4C40-B88D-4F561063C30B}"/>
    <cellStyle name="Comma 5 5 4 12" xfId="7625" xr:uid="{0F8EBF31-3D37-4B6E-A2EE-BA0314669383}"/>
    <cellStyle name="Comma 5 5 4 2" xfId="1220" xr:uid="{0B1D27A0-50B8-4E3D-93D9-4B951899DAE9}"/>
    <cellStyle name="Comma 5 5 4 2 2" xfId="3593" xr:uid="{C0B7F886-75CC-4E3B-859A-28D81BBB3734}"/>
    <cellStyle name="Comma 5 5 4 2 2 2" xfId="16273" xr:uid="{A37A6D15-D6F4-4395-AEFE-61CF12672F72}"/>
    <cellStyle name="Comma 5 5 4 2 2 3" xfId="9937" xr:uid="{3D8CDA30-752E-47D9-9055-ACF3508B2A54}"/>
    <cellStyle name="Comma 5 5 4 2 3" xfId="5705" xr:uid="{F9DDED96-25A0-48F4-B370-AC6D51161E63}"/>
    <cellStyle name="Comma 5 5 4 2 3 2" xfId="18383" xr:uid="{F3B9F5AF-B676-4757-B203-D7B8DE6DC667}"/>
    <cellStyle name="Comma 5 5 4 2 3 3" xfId="12047" xr:uid="{8F61E841-BC67-4AF2-8561-9B7CBFD327AC}"/>
    <cellStyle name="Comma 5 5 4 2 4" xfId="14212" xr:uid="{4126AD5F-28B6-4663-AE77-C6360353AA6D}"/>
    <cellStyle name="Comma 5 5 4 2 5" xfId="7876" xr:uid="{B3393FDD-B57E-4406-A5BB-F6F32C4EC504}"/>
    <cellStyle name="Comma 5 5 4 3" xfId="1535" xr:uid="{DB7BCF12-72CF-4E28-869B-B6AA0D326216}"/>
    <cellStyle name="Comma 5 5 4 3 2" xfId="3837" xr:uid="{EB316E1D-45BF-4940-A656-46633412B762}"/>
    <cellStyle name="Comma 5 5 4 3 2 2" xfId="16517" xr:uid="{E4FA96AC-FB5B-4E22-AA3B-CE8F6AC18D83}"/>
    <cellStyle name="Comma 5 5 4 3 2 3" xfId="10181" xr:uid="{55D96CCA-DC74-498A-839D-0EEAD0BF28B9}"/>
    <cellStyle name="Comma 5 5 4 3 3" xfId="5960" xr:uid="{6CE83B22-A628-4E4C-B853-69321C27C31A}"/>
    <cellStyle name="Comma 5 5 4 3 3 2" xfId="18638" xr:uid="{F8444D39-2EFC-41C2-98B0-A65B7BCA4D25}"/>
    <cellStyle name="Comma 5 5 4 3 3 3" xfId="12302" xr:uid="{2B3F0E11-8709-4933-A87C-190E9622AE35}"/>
    <cellStyle name="Comma 5 5 4 3 4" xfId="14456" xr:uid="{A6209796-1C0D-44AC-AC51-59766AE6B113}"/>
    <cellStyle name="Comma 5 5 4 3 5" xfId="8120" xr:uid="{5F4B5D06-BCDF-436C-9397-C782857FBF82}"/>
    <cellStyle name="Comma 5 5 4 4" xfId="2046" xr:uid="{411E0391-FE88-44EA-AE71-A9BD80F6D864}"/>
    <cellStyle name="Comma 5 5 4 4 2" xfId="4145" xr:uid="{06FEAA71-DB29-4B46-AAC2-E3085D51E6B1}"/>
    <cellStyle name="Comma 5 5 4 4 2 2" xfId="16825" xr:uid="{D7F00183-2EE9-4868-9581-05C3BE8EB4E9}"/>
    <cellStyle name="Comma 5 5 4 4 2 3" xfId="10489" xr:uid="{5F161626-B1C7-4FF2-B785-F75B4E569E68}"/>
    <cellStyle name="Comma 5 5 4 4 3" xfId="6309" xr:uid="{162FCBEC-8F9F-480B-B8B5-FC2F4560442E}"/>
    <cellStyle name="Comma 5 5 4 4 3 2" xfId="18987" xr:uid="{3ABE3369-5BDB-480A-BFC3-24E4FB3F73AB}"/>
    <cellStyle name="Comma 5 5 4 4 3 3" xfId="12651" xr:uid="{B57ECD0B-FE53-4F87-B2D1-7032A4CC4954}"/>
    <cellStyle name="Comma 5 5 4 4 4" xfId="14764" xr:uid="{B5DB9B85-07A8-4902-9789-18F77AD4DDE1}"/>
    <cellStyle name="Comma 5 5 4 4 5" xfId="8428" xr:uid="{D0DB1B75-ADD6-4EDB-AC0C-2D8EEEE61F51}"/>
    <cellStyle name="Comma 5 5 4 5" xfId="2356" xr:uid="{B1055642-6D33-4BFB-BFF5-FD9BADDC5129}"/>
    <cellStyle name="Comma 5 5 4 5 2" xfId="4453" xr:uid="{5F4AEB07-6A8F-4FAA-9F51-77E09C33FE81}"/>
    <cellStyle name="Comma 5 5 4 5 2 2" xfId="17133" xr:uid="{20E47B58-DEE0-4A15-A13C-697B9041CC0B}"/>
    <cellStyle name="Comma 5 5 4 5 2 3" xfId="10797" xr:uid="{6B625C73-72F5-4A5D-80E8-53E0FEBA4805}"/>
    <cellStyle name="Comma 5 5 4 5 3" xfId="6617" xr:uid="{49701941-4322-47FB-836E-F0B0A2CBC7B0}"/>
    <cellStyle name="Comma 5 5 4 5 3 2" xfId="19295" xr:uid="{50EA1CFF-6BAD-4F71-9878-343E107428CC}"/>
    <cellStyle name="Comma 5 5 4 5 3 3" xfId="12959" xr:uid="{FB8EEE91-FFEB-40A5-B910-CFCB57FAA5FC}"/>
    <cellStyle name="Comma 5 5 4 5 4" xfId="15072" xr:uid="{594110F3-6081-4F44-8EB1-BCAFDE9240EF}"/>
    <cellStyle name="Comma 5 5 4 5 5" xfId="8736" xr:uid="{47C45691-3642-473D-9493-23F7D90C905D}"/>
    <cellStyle name="Comma 5 5 4 6" xfId="2618" xr:uid="{DB7254E8-A98A-426A-AF5C-F176F5E54CFA}"/>
    <cellStyle name="Comma 5 5 4 6 2" xfId="4711" xr:uid="{1BC227C8-5D5A-4B45-A078-3E6EE4AB623B}"/>
    <cellStyle name="Comma 5 5 4 6 2 2" xfId="17391" xr:uid="{81A94796-77CA-438B-821A-6F30A7495AD5}"/>
    <cellStyle name="Comma 5 5 4 6 2 3" xfId="11055" xr:uid="{5B9F50CC-2DE0-4BEB-885F-4B7181CF8315}"/>
    <cellStyle name="Comma 5 5 4 6 3" xfId="6875" xr:uid="{A89A1D1A-2BA6-49E9-9CEB-F31D971C3FE2}"/>
    <cellStyle name="Comma 5 5 4 6 3 2" xfId="19553" xr:uid="{818EB332-BD5E-4A66-97E4-F8452F16FD08}"/>
    <cellStyle name="Comma 5 5 4 6 3 3" xfId="13217" xr:uid="{870EB2C5-E7A7-439B-A8F8-857A57F1C907}"/>
    <cellStyle name="Comma 5 5 4 6 4" xfId="15330" xr:uid="{B7D4B8BE-25BA-4027-981A-18AAD7C2AEEA}"/>
    <cellStyle name="Comma 5 5 4 6 5" xfId="8994" xr:uid="{C6269970-4EBF-4433-9BDD-2AD8591B22C0}"/>
    <cellStyle name="Comma 5 5 4 7" xfId="2831" xr:uid="{6FC3A216-390D-4C9B-8734-8B9D983C307D}"/>
    <cellStyle name="Comma 5 5 4 7 2" xfId="4916" xr:uid="{CFD454D1-BD01-4CDF-A8EE-777CBE8AF01D}"/>
    <cellStyle name="Comma 5 5 4 7 2 2" xfId="17596" xr:uid="{5A268D57-4A4C-4C76-9143-105EDDAEADF3}"/>
    <cellStyle name="Comma 5 5 4 7 2 3" xfId="11260" xr:uid="{A5C7DE08-3293-4371-BF01-1829DEAD4C1A}"/>
    <cellStyle name="Comma 5 5 4 7 3" xfId="7080" xr:uid="{D466BBB4-9CD1-4C12-B80F-9BDEA4918D1B}"/>
    <cellStyle name="Comma 5 5 4 7 3 2" xfId="19758" xr:uid="{72003068-B1E4-457C-A61F-DD0C1E07A85E}"/>
    <cellStyle name="Comma 5 5 4 7 3 3" xfId="13422" xr:uid="{5467F9AC-6A17-4CD7-A10C-E273D0FA280D}"/>
    <cellStyle name="Comma 5 5 4 7 4" xfId="15535" xr:uid="{AA28F7CB-689D-40CD-87D9-BC2E095D380F}"/>
    <cellStyle name="Comma 5 5 4 7 5" xfId="9199" xr:uid="{5B5532E5-4326-4287-8748-AF3BDB9C2FAD}"/>
    <cellStyle name="Comma 5 5 4 8" xfId="3342" xr:uid="{87C4A1CF-786F-4F3A-96E3-23B6CBBBB39B}"/>
    <cellStyle name="Comma 5 5 4 8 2" xfId="16022" xr:uid="{34524BA8-A0C0-4F9E-B637-B2DC4D886FAA}"/>
    <cellStyle name="Comma 5 5 4 8 3" xfId="9686" xr:uid="{8E1B4286-BCAE-4BC0-A400-8156D3FCD59F}"/>
    <cellStyle name="Comma 5 5 4 9" xfId="5445" xr:uid="{F15DB8A7-AE92-4FC6-ADA3-BECF81E8134D}"/>
    <cellStyle name="Comma 5 5 4 9 2" xfId="18123" xr:uid="{7CEDB7E3-FFE9-4373-B62E-17BA16D172C7}"/>
    <cellStyle name="Comma 5 5 4 9 3" xfId="11787" xr:uid="{01524F7D-83D5-41BE-A643-B87FA674AFE2}"/>
    <cellStyle name="Comma 5 5 5" xfId="810" xr:uid="{84899EF0-A227-4FBF-ADC2-B295C03F1B75}"/>
    <cellStyle name="Comma 5 5 5 2" xfId="3258" xr:uid="{0357B4B0-49AD-46A1-BD00-D7F3F81C3A68}"/>
    <cellStyle name="Comma 5 5 5 2 2" xfId="15938" xr:uid="{C180E38C-EC6C-4A2C-A713-CB13EC856489}"/>
    <cellStyle name="Comma 5 5 5 2 3" xfId="9602" xr:uid="{A5569CE2-359C-480A-A58A-1FFD0E2B4A85}"/>
    <cellStyle name="Comma 5 5 5 3" xfId="5358" xr:uid="{76231AD6-26A8-493B-857F-CA9266A3F89F}"/>
    <cellStyle name="Comma 5 5 5 3 2" xfId="18036" xr:uid="{15939523-A1E5-492D-BFF4-7385402521A9}"/>
    <cellStyle name="Comma 5 5 5 3 3" xfId="11700" xr:uid="{185AE670-0D76-49CA-812D-419CF678B3A7}"/>
    <cellStyle name="Comma 5 5 5 4" xfId="13877" xr:uid="{5BCAE81D-9901-41D4-B023-BB49AFDA07EA}"/>
    <cellStyle name="Comma 5 5 5 5" xfId="7541" xr:uid="{256E91A3-DEC6-4B5E-8F0E-B253A21BBFC0}"/>
    <cellStyle name="Comma 5 5 6" xfId="1134" xr:uid="{476B6F03-B2EE-46A1-96CC-3E72DA968145}"/>
    <cellStyle name="Comma 5 5 6 2" xfId="3533" xr:uid="{B0DDD8C4-369D-4C2E-A3A1-7E0D67BE1230}"/>
    <cellStyle name="Comma 5 5 6 2 2" xfId="16213" xr:uid="{E626DE84-659B-41A5-975E-A7787CC427A9}"/>
    <cellStyle name="Comma 5 5 6 2 3" xfId="9877" xr:uid="{076F1676-0F18-43B8-A299-EE678F61DF24}"/>
    <cellStyle name="Comma 5 5 6 3" xfId="5641" xr:uid="{38277F78-9B48-4A17-B77D-1C3634999921}"/>
    <cellStyle name="Comma 5 5 6 3 2" xfId="18319" xr:uid="{52C55BEC-B622-4563-B65C-7D8FEB8D7571}"/>
    <cellStyle name="Comma 5 5 6 3 3" xfId="11983" xr:uid="{8B2EE80E-24F4-4CC7-AA80-696B9D9EF4EF}"/>
    <cellStyle name="Comma 5 5 6 4" xfId="14152" xr:uid="{9F2359BB-3F7E-4059-81C0-1F6C51836643}"/>
    <cellStyle name="Comma 5 5 6 5" xfId="7816" xr:uid="{6329AD31-D41B-444D-BF5D-8ACFA08A3720}"/>
    <cellStyle name="Comma 5 5 7" xfId="1447" xr:uid="{8B16C2DD-9582-4156-8564-E91E20718AB5}"/>
    <cellStyle name="Comma 5 5 7 2" xfId="3753" xr:uid="{BFBC367F-137F-4532-938B-852DF81F0867}"/>
    <cellStyle name="Comma 5 5 7 2 2" xfId="16433" xr:uid="{4516F805-2375-4CFF-8A20-61A87B8AA19B}"/>
    <cellStyle name="Comma 5 5 7 2 3" xfId="10097" xr:uid="{83F8A538-C0D0-4A94-B049-9861BBB40ED5}"/>
    <cellStyle name="Comma 5 5 7 3" xfId="5876" xr:uid="{77FA5282-D2C1-40EF-A044-3E34469FCBE7}"/>
    <cellStyle name="Comma 5 5 7 3 2" xfId="18554" xr:uid="{D53A0F41-0B57-4241-8F50-FED8711823FF}"/>
    <cellStyle name="Comma 5 5 7 3 3" xfId="12218" xr:uid="{4629E00E-947D-45DE-B2E5-298E6E3FA197}"/>
    <cellStyle name="Comma 5 5 7 4" xfId="14372" xr:uid="{E8E98D2C-8840-4E61-9167-FA761DED61A7}"/>
    <cellStyle name="Comma 5 5 7 5" xfId="8036" xr:uid="{679F6FA1-4FAE-4A28-9C37-631F2EEF56D5}"/>
    <cellStyle name="Comma 5 5 8" xfId="1962" xr:uid="{13E91DA3-48BA-4FCA-AA70-1AA062386294}"/>
    <cellStyle name="Comma 5 5 8 2" xfId="4061" xr:uid="{5F235F2E-070A-4EC2-9F26-D95D430D2B2F}"/>
    <cellStyle name="Comma 5 5 8 2 2" xfId="16741" xr:uid="{9EA9D8AC-0B56-4703-936E-7156A2DAF019}"/>
    <cellStyle name="Comma 5 5 8 2 3" xfId="10405" xr:uid="{38575943-F2A3-45B5-B6C8-612CA0309DC4}"/>
    <cellStyle name="Comma 5 5 8 3" xfId="6225" xr:uid="{F11369F9-09CF-4451-B41C-DDEFBEBC58D3}"/>
    <cellStyle name="Comma 5 5 8 3 2" xfId="18903" xr:uid="{8F928281-0D5B-45F2-9E3C-A07E6F69F90A}"/>
    <cellStyle name="Comma 5 5 8 3 3" xfId="12567" xr:uid="{6BD1E8A7-56D2-4873-8435-35FCB5F76643}"/>
    <cellStyle name="Comma 5 5 8 4" xfId="14680" xr:uid="{0B2CBA40-8328-4414-9401-7E68F826EDB4}"/>
    <cellStyle name="Comma 5 5 8 5" xfId="8344" xr:uid="{6A07D4B1-157B-421E-A294-A4AF08C621CE}"/>
    <cellStyle name="Comma 5 5 9" xfId="2272" xr:uid="{F3FF16E5-03DC-4C80-8F0C-B83F1B5C6ACA}"/>
    <cellStyle name="Comma 5 5 9 2" xfId="4369" xr:uid="{B78B5AE0-04D8-4971-BC7A-B9E1C4235E7C}"/>
    <cellStyle name="Comma 5 5 9 2 2" xfId="17049" xr:uid="{97B33323-3D5E-46DB-906A-9681F85105DE}"/>
    <cellStyle name="Comma 5 5 9 2 3" xfId="10713" xr:uid="{D8340CAE-B282-4020-BA3D-7B3E92FB6131}"/>
    <cellStyle name="Comma 5 5 9 3" xfId="6533" xr:uid="{8A37BB7F-6B0F-493D-9765-484849B90E2B}"/>
    <cellStyle name="Comma 5 5 9 3 2" xfId="19211" xr:uid="{F7EA1B8B-7324-4362-A951-10423D0873FC}"/>
    <cellStyle name="Comma 5 5 9 3 3" xfId="12875" xr:uid="{4EB8D44E-F9B4-4319-AB32-1F54D1EBFF9D}"/>
    <cellStyle name="Comma 5 5 9 4" xfId="14988" xr:uid="{E7DD4216-0E95-4FE4-A8AF-21B1D58F2FC1}"/>
    <cellStyle name="Comma 5 5 9 5" xfId="8652" xr:uid="{06D80FB8-C132-4D46-86EC-8B4A4F4ABDBF}"/>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3" xfId="10967" xr:uid="{50576DDF-2872-4CFB-B320-D8B9EF4384BD}"/>
    <cellStyle name="Comma 5 6 10 3" xfId="6787" xr:uid="{8A2F3826-3A10-41D9-A6D2-B41F55C55C6C}"/>
    <cellStyle name="Comma 5 6 10 3 2" xfId="19465" xr:uid="{CC0F442C-683A-49FF-A49F-9A2885A4ABBD}"/>
    <cellStyle name="Comma 5 6 10 3 3" xfId="13129" xr:uid="{6BAEA294-E6B5-4372-9594-856E06F9B2DC}"/>
    <cellStyle name="Comma 5 6 10 4" xfId="15242" xr:uid="{8AB336C6-D800-4C1B-9C82-C0ABF4C26D0D}"/>
    <cellStyle name="Comma 5 6 10 5" xfId="8906" xr:uid="{B6286D4D-A567-4F03-A599-8059E983E109}"/>
    <cellStyle name="Comma 5 6 11" xfId="2741" xr:uid="{07DAC31B-0EE7-465D-B194-9CE354559027}"/>
    <cellStyle name="Comma 5 6 11 2" xfId="4828" xr:uid="{F88C643D-0BD0-4E73-AB37-8C55FF3DF85A}"/>
    <cellStyle name="Comma 5 6 11 2 2" xfId="17508" xr:uid="{05F81858-ED89-4B42-9958-07D0827D9030}"/>
    <cellStyle name="Comma 5 6 11 2 3" xfId="11172" xr:uid="{CDA6E877-77D0-49BB-BE96-DAD22264BC4B}"/>
    <cellStyle name="Comma 5 6 11 3" xfId="6992" xr:uid="{F75DDA36-C5C2-4908-990E-358868A04926}"/>
    <cellStyle name="Comma 5 6 11 3 2" xfId="19670" xr:uid="{9F378A0E-74E2-4D76-97FE-BC7318E42F99}"/>
    <cellStyle name="Comma 5 6 11 3 3" xfId="13334" xr:uid="{417EA021-8600-4A61-A8DE-F5A59C3BA881}"/>
    <cellStyle name="Comma 5 6 11 4" xfId="15447" xr:uid="{4BF770B5-C9F6-48D2-B086-CB04CC711070}"/>
    <cellStyle name="Comma 5 6 11 5" xfId="9111" xr:uid="{B2388ADB-7D49-482D-9C83-21E2248005D0}"/>
    <cellStyle name="Comma 5 6 12" xfId="3032" xr:uid="{93DC62BA-B105-498F-BBBA-AE2B52ECD5B5}"/>
    <cellStyle name="Comma 5 6 12 2" xfId="15712" xr:uid="{B87BCAA5-D744-4101-A0D1-6EA1BC0FC8E9}"/>
    <cellStyle name="Comma 5 6 12 3" xfId="9376" xr:uid="{AD1982B1-98C8-4221-960C-ADE8B85A8E29}"/>
    <cellStyle name="Comma 5 6 13" xfId="5129" xr:uid="{36A25322-3A7E-478E-BD5C-7EC18A6B1CCE}"/>
    <cellStyle name="Comma 5 6 13 2" xfId="17807" xr:uid="{1FF79172-08F5-40B2-9E3C-BF08ED75FD25}"/>
    <cellStyle name="Comma 5 6 13 3" xfId="11471" xr:uid="{FE267AC1-D51C-493B-9099-97C436E8F83C}"/>
    <cellStyle name="Comma 5 6 14" xfId="6162" xr:uid="{38C2D94D-5C5E-4EDE-BB3B-36BECB623ADC}"/>
    <cellStyle name="Comma 5 6 14 2" xfId="18840" xr:uid="{867DF241-E818-4938-BE29-77352CCA704B}"/>
    <cellStyle name="Comma 5 6 14 3" xfId="12504" xr:uid="{BABCDC31-E33D-4F84-A0FC-FF23BFB219B1}"/>
    <cellStyle name="Comma 5 6 15" xfId="13651" xr:uid="{E31E4A0E-FCCA-4B51-800A-FB5B4A3D511A}"/>
    <cellStyle name="Comma 5 6 16" xfId="7315" xr:uid="{5250B770-C560-40B6-88BF-19F8E27E5E45}"/>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3" xfId="11202" xr:uid="{60BF18D7-9D5D-4259-B00A-2BC95EAE416E}"/>
    <cellStyle name="Comma 5 6 2 10 3" xfId="7022" xr:uid="{5A11FCB1-D231-4DFF-A74E-50DB7758AEAC}"/>
    <cellStyle name="Comma 5 6 2 10 3 2" xfId="19700" xr:uid="{D1546ACB-F5B4-4F09-BBB6-239F4D913E0E}"/>
    <cellStyle name="Comma 5 6 2 10 3 3" xfId="13364" xr:uid="{76A6A395-5183-4151-A0FD-C795B3C22334}"/>
    <cellStyle name="Comma 5 6 2 10 4" xfId="15477" xr:uid="{070BEA39-0887-4466-B5C3-0030BB2E11A7}"/>
    <cellStyle name="Comma 5 6 2 10 5" xfId="9141" xr:uid="{4CAC0CF2-445C-403A-8E1D-67EC9ADE3E0A}"/>
    <cellStyle name="Comma 5 6 2 11" xfId="3080" xr:uid="{FBDEEE97-D987-4B19-9B3B-52B5EC6F2929}"/>
    <cellStyle name="Comma 5 6 2 11 2" xfId="15760" xr:uid="{AA04CD61-4BC5-4E23-B636-6AF04DACFB96}"/>
    <cellStyle name="Comma 5 6 2 11 3" xfId="9424" xr:uid="{F3BDC653-4E5F-4101-89A0-42F87C9536B8}"/>
    <cellStyle name="Comma 5 6 2 12" xfId="5177" xr:uid="{AC30977C-C254-4289-BC23-A1420676E10A}"/>
    <cellStyle name="Comma 5 6 2 12 2" xfId="17855" xr:uid="{7F89E724-2B8C-4362-953E-B8F326322AA3}"/>
    <cellStyle name="Comma 5 6 2 12 3" xfId="11519" xr:uid="{630823B6-F053-47F1-A385-CB75855BCCCA}"/>
    <cellStyle name="Comma 5 6 2 13" xfId="5769" xr:uid="{748BB724-44C5-4B1C-B9F7-3584F9F14113}"/>
    <cellStyle name="Comma 5 6 2 13 2" xfId="18447" xr:uid="{4122743F-8ABB-4C77-B5A9-B04603A8C02F}"/>
    <cellStyle name="Comma 5 6 2 13 3" xfId="12111" xr:uid="{523B5C07-0A9E-49D6-906C-0C23DB5454BF}"/>
    <cellStyle name="Comma 5 6 2 14" xfId="13699" xr:uid="{0F4B7A10-CBAB-4173-BD9B-EF133E6C7471}"/>
    <cellStyle name="Comma 5 6 2 15" xfId="7363" xr:uid="{19F2762C-A7E9-4D00-B9AA-A83724804A8E}"/>
    <cellStyle name="Comma 5 6 2 2" xfId="695" xr:uid="{BD60CDEE-A7F5-44E7-9C81-929984809BAD}"/>
    <cellStyle name="Comma 5 6 2 2 10" xfId="5254" xr:uid="{054915C3-6CF4-4FB4-8DAE-50B59196DF49}"/>
    <cellStyle name="Comma 5 6 2 2 10 2" xfId="17932" xr:uid="{4C42AEB1-50EE-4660-9C15-94EF9052C930}"/>
    <cellStyle name="Comma 5 6 2 2 10 3" xfId="11596" xr:uid="{9E8595FB-5C11-4315-B025-CEA450C70280}"/>
    <cellStyle name="Comma 5 6 2 2 11" xfId="6127" xr:uid="{B626331D-D8EA-459A-B093-B79C41BF0762}"/>
    <cellStyle name="Comma 5 6 2 2 11 2" xfId="18805" xr:uid="{0609540B-AE5E-4406-A4C0-216F3BDD6AD6}"/>
    <cellStyle name="Comma 5 6 2 2 11 3" xfId="12469" xr:uid="{439C4494-8B50-49FE-AAF3-0E46F397FDAF}"/>
    <cellStyle name="Comma 5 6 2 2 12" xfId="13773" xr:uid="{BEAE49CF-F702-41D4-A25B-DE7015905440}"/>
    <cellStyle name="Comma 5 6 2 2 13" xfId="7437" xr:uid="{BB125527-B444-4FDC-A3E6-30BB45299ECF}"/>
    <cellStyle name="Comma 5 6 2 2 2" xfId="1007" xr:uid="{FAC7FAD7-C5DA-49A7-A4F2-FBA764D35A08}"/>
    <cellStyle name="Comma 5 6 2 2 2 2" xfId="3447" xr:uid="{7BED99E5-E0F2-46CA-AE18-C4D24B9E6311}"/>
    <cellStyle name="Comma 5 6 2 2 2 2 2" xfId="16127" xr:uid="{1189C1FD-F14B-4092-8B24-A92157484F5A}"/>
    <cellStyle name="Comma 5 6 2 2 2 2 3" xfId="9791" xr:uid="{45F606CB-CF46-4F77-92A9-71BD8CEBF38C}"/>
    <cellStyle name="Comma 5 6 2 2 2 3" xfId="5550" xr:uid="{6E6E6631-8378-44D2-863F-3043D96C0BA0}"/>
    <cellStyle name="Comma 5 6 2 2 2 3 2" xfId="18228" xr:uid="{348AC3C0-406F-42DC-A22C-88558E33FF0C}"/>
    <cellStyle name="Comma 5 6 2 2 2 3 3" xfId="11892" xr:uid="{2661023A-B001-4939-B486-4DB803C8DEA0}"/>
    <cellStyle name="Comma 5 6 2 2 2 4" xfId="14066" xr:uid="{E992F85B-EF2A-4477-AE9D-19F2BB0D3FF3}"/>
    <cellStyle name="Comma 5 6 2 2 2 5" xfId="7730" xr:uid="{F96CBC60-5131-4387-95C8-2ED3705CCDBF}"/>
    <cellStyle name="Comma 5 6 2 2 3" xfId="1325" xr:uid="{361ED591-79FE-4866-A8EB-091BBCB787D0}"/>
    <cellStyle name="Comma 5 6 2 2 3 2" xfId="3664" xr:uid="{FDDBB9DE-C73A-44B3-932E-DBF9929B5EC2}"/>
    <cellStyle name="Comma 5 6 2 2 3 2 2" xfId="16344" xr:uid="{FB5F1B16-C013-4191-A1E9-A30A37303488}"/>
    <cellStyle name="Comma 5 6 2 2 3 2 3" xfId="10008" xr:uid="{6EFFE71D-DE9B-4AD5-80E5-0A67BB69E0D8}"/>
    <cellStyle name="Comma 5 6 2 2 3 3" xfId="5780" xr:uid="{2919BA83-352A-4572-A866-4FF3E5485595}"/>
    <cellStyle name="Comma 5 6 2 2 3 3 2" xfId="18458" xr:uid="{C7256DA0-682B-46CA-8D34-A395108A8622}"/>
    <cellStyle name="Comma 5 6 2 2 3 3 3" xfId="12122" xr:uid="{C800E447-9772-4811-88E8-F0E46FD89AD9}"/>
    <cellStyle name="Comma 5 6 2 2 3 4" xfId="14283" xr:uid="{EC8E5090-9B7F-4E65-B5BC-6F3A5BA6B8C2}"/>
    <cellStyle name="Comma 5 6 2 2 3 5" xfId="7947" xr:uid="{BD69055E-8BA5-4032-ABD0-5143B1C4300C}"/>
    <cellStyle name="Comma 5 6 2 2 4" xfId="1640" xr:uid="{70A3FE9F-FB27-4A6D-9B2A-ED9894A8620D}"/>
    <cellStyle name="Comma 5 6 2 2 4 2" xfId="3942" xr:uid="{04B7A470-47C1-440C-8A30-ECFB578359DD}"/>
    <cellStyle name="Comma 5 6 2 2 4 2 2" xfId="16622" xr:uid="{C5BF6D9B-CD71-4FDF-91F7-B116BE829659}"/>
    <cellStyle name="Comma 5 6 2 2 4 2 3" xfId="10286" xr:uid="{888409D7-06AF-4138-8A36-151CFA557EAE}"/>
    <cellStyle name="Comma 5 6 2 2 4 3" xfId="6065" xr:uid="{5C542C2F-7BB3-4C62-B404-F89429FD4D40}"/>
    <cellStyle name="Comma 5 6 2 2 4 3 2" xfId="18743" xr:uid="{1E9FD042-1490-406E-9ACC-9B95880B7E49}"/>
    <cellStyle name="Comma 5 6 2 2 4 3 3" xfId="12407" xr:uid="{BCF9CABA-9516-4F51-A51B-098C4A5290E9}"/>
    <cellStyle name="Comma 5 6 2 2 4 4" xfId="14561" xr:uid="{48B7758D-1781-49E7-A7D0-646324DC49C1}"/>
    <cellStyle name="Comma 5 6 2 2 4 5" xfId="8225" xr:uid="{F3A6AF78-1605-4B4A-88AD-675510517CA6}"/>
    <cellStyle name="Comma 5 6 2 2 5" xfId="2151" xr:uid="{C860500E-A3F8-44F9-AC70-FE084D5CA3AF}"/>
    <cellStyle name="Comma 5 6 2 2 5 2" xfId="4250" xr:uid="{F3420BC6-FC0B-4A1E-9C29-4B64CCC96A18}"/>
    <cellStyle name="Comma 5 6 2 2 5 2 2" xfId="16930" xr:uid="{A62128A8-4BA1-4BB4-B8D8-9EA9AA51FB82}"/>
    <cellStyle name="Comma 5 6 2 2 5 2 3" xfId="10594" xr:uid="{88FC0655-FD4A-45D1-9B26-A160FD6EA465}"/>
    <cellStyle name="Comma 5 6 2 2 5 3" xfId="6414" xr:uid="{A2483A3C-6E9F-491A-AE8A-FD565EBE7798}"/>
    <cellStyle name="Comma 5 6 2 2 5 3 2" xfId="19092" xr:uid="{E7205409-E930-4E48-8B59-EAC091B08381}"/>
    <cellStyle name="Comma 5 6 2 2 5 3 3" xfId="12756" xr:uid="{36FEF2EF-FB51-4F2E-89B6-48C266E274B4}"/>
    <cellStyle name="Comma 5 6 2 2 5 4" xfId="14869" xr:uid="{C56DC9FB-3A1D-4541-9E0A-E86D838B75FB}"/>
    <cellStyle name="Comma 5 6 2 2 5 5" xfId="8533" xr:uid="{CEFAFA4D-FB15-48D6-9B3E-67ECBD289208}"/>
    <cellStyle name="Comma 5 6 2 2 6" xfId="2461" xr:uid="{8028DD57-1692-47A4-A845-BA01EF84716C}"/>
    <cellStyle name="Comma 5 6 2 2 6 2" xfId="4558" xr:uid="{23B102D2-66FE-4EC4-84A4-3024D0CE6B54}"/>
    <cellStyle name="Comma 5 6 2 2 6 2 2" xfId="17238" xr:uid="{071558C8-C1A4-435F-A072-AE7E9DB7050F}"/>
    <cellStyle name="Comma 5 6 2 2 6 2 3" xfId="10902" xr:uid="{03E67A06-99EE-427E-AB75-6D168473AE99}"/>
    <cellStyle name="Comma 5 6 2 2 6 3" xfId="6722" xr:uid="{2CC6FD3C-6F3D-458D-BE0B-571101A24711}"/>
    <cellStyle name="Comma 5 6 2 2 6 3 2" xfId="19400" xr:uid="{BB073D09-6E4C-439B-9383-17181FA430C5}"/>
    <cellStyle name="Comma 5 6 2 2 6 3 3" xfId="13064" xr:uid="{414D98D4-1658-4143-9C6A-0C1F5DFE449C}"/>
    <cellStyle name="Comma 5 6 2 2 6 4" xfId="15177" xr:uid="{F1C19F7C-6665-4B8B-9CFD-337CE1DD0F03}"/>
    <cellStyle name="Comma 5 6 2 2 6 5" xfId="8841" xr:uid="{8D3540E1-6735-49A6-B590-D2FCC784207F}"/>
    <cellStyle name="Comma 5 6 2 2 7" xfId="2689" xr:uid="{B7DBD92B-1A71-4F78-B4E9-2D8628726871}"/>
    <cellStyle name="Comma 5 6 2 2 7 2" xfId="4782" xr:uid="{251BE54D-141D-4C2D-A5AD-45ECF99E57AC}"/>
    <cellStyle name="Comma 5 6 2 2 7 2 2" xfId="17462" xr:uid="{A701C5F4-AB73-47C0-9A25-C7F3D9A874BC}"/>
    <cellStyle name="Comma 5 6 2 2 7 2 3" xfId="11126" xr:uid="{61E6BA85-C7B4-4B42-994F-476870C6A1E1}"/>
    <cellStyle name="Comma 5 6 2 2 7 3" xfId="6946" xr:uid="{34E07C7A-2A75-41C2-875C-D6D379651706}"/>
    <cellStyle name="Comma 5 6 2 2 7 3 2" xfId="19624" xr:uid="{0FD42C6B-4639-499F-B637-09FE309C732C}"/>
    <cellStyle name="Comma 5 6 2 2 7 3 3" xfId="13288" xr:uid="{DF9C3CBC-04F1-4242-85E0-97F3AD5DFF58}"/>
    <cellStyle name="Comma 5 6 2 2 7 4" xfId="15401" xr:uid="{FB69474E-71FD-48C9-B8C7-6FB1C2D29E04}"/>
    <cellStyle name="Comma 5 6 2 2 7 5" xfId="9065" xr:uid="{EADF3A52-FB8D-43DB-8727-E369E2A9C90E}"/>
    <cellStyle name="Comma 5 6 2 2 8" xfId="2902" xr:uid="{BA88344A-437D-4503-878C-E1069C4389AE}"/>
    <cellStyle name="Comma 5 6 2 2 8 2" xfId="4987" xr:uid="{C8B24634-DCEC-4625-B7AE-E151A96BBEBD}"/>
    <cellStyle name="Comma 5 6 2 2 8 2 2" xfId="17667" xr:uid="{879BFC30-03CA-4FB2-9FD4-A3B43BA38D33}"/>
    <cellStyle name="Comma 5 6 2 2 8 2 3" xfId="11331" xr:uid="{493DF5BA-38B5-4C11-BC7A-EB7B4D081406}"/>
    <cellStyle name="Comma 5 6 2 2 8 3" xfId="7151" xr:uid="{82511777-0D08-49A5-A0D3-0EB4FD509DFB}"/>
    <cellStyle name="Comma 5 6 2 2 8 3 2" xfId="19829" xr:uid="{B1ABD493-CFC9-4E4D-93FE-20E065E24951}"/>
    <cellStyle name="Comma 5 6 2 2 8 3 3" xfId="13493" xr:uid="{6407CE64-1D1F-438D-8ADB-58E56620D6D3}"/>
    <cellStyle name="Comma 5 6 2 2 8 4" xfId="15606" xr:uid="{E572E9BA-2432-463F-BE6E-282B760BAB77}"/>
    <cellStyle name="Comma 5 6 2 2 8 5" xfId="9270" xr:uid="{3FF79AF0-F657-4570-9F6C-6BABC00D1DEB}"/>
    <cellStyle name="Comma 5 6 2 2 9" xfId="3154" xr:uid="{EEBBFC2D-E7E0-4EE0-9F85-7022FEFAE80B}"/>
    <cellStyle name="Comma 5 6 2 2 9 2" xfId="15834" xr:uid="{FF99F116-DFEB-43D0-89AA-66792FF2CB17}"/>
    <cellStyle name="Comma 5 6 2 2 9 3" xfId="9498" xr:uid="{63691583-A292-491D-BCD3-4A3E6F0008B7}"/>
    <cellStyle name="Comma 5 6 2 3" xfId="933" xr:uid="{EA9A26C0-9DBB-41DF-9B0B-D698FBB8DFE6}"/>
    <cellStyle name="Comma 5 6 2 3 10" xfId="5050" xr:uid="{E414151C-4071-457A-A850-5AD91F8FACB7}"/>
    <cellStyle name="Comma 5 6 2 3 10 2" xfId="17730" xr:uid="{7B76816D-AC7E-4969-A4C8-58F5F70EDCEA}"/>
    <cellStyle name="Comma 5 6 2 3 10 3" xfId="11394" xr:uid="{E2A8AD9F-10E7-43CD-9DBE-E9A570EA4770}"/>
    <cellStyle name="Comma 5 6 2 3 11" xfId="13992" xr:uid="{C98D93F8-0EF5-47C5-AA40-4C9A085FA549}"/>
    <cellStyle name="Comma 5 6 2 3 12" xfId="7656" xr:uid="{7B3CECDA-2D7C-4128-A054-A76E8F169C8B}"/>
    <cellStyle name="Comma 5 6 2 3 2" xfId="1251" xr:uid="{8F2C881A-AD4B-4E55-9A87-310B0C584D4D}"/>
    <cellStyle name="Comma 5 6 2 3 2 2" xfId="3624" xr:uid="{668C84D6-0BB5-4FB2-8D88-03622339AE44}"/>
    <cellStyle name="Comma 5 6 2 3 2 2 2" xfId="16304" xr:uid="{CC93D935-AF2A-4193-8E1A-FD9CF846B0D9}"/>
    <cellStyle name="Comma 5 6 2 3 2 2 3" xfId="9968" xr:uid="{F2009F83-D5D4-4057-9C54-3F13D22EB1A5}"/>
    <cellStyle name="Comma 5 6 2 3 2 3" xfId="5736" xr:uid="{FABFE306-BB34-4F68-9E37-C62F80388DAA}"/>
    <cellStyle name="Comma 5 6 2 3 2 3 2" xfId="18414" xr:uid="{E5638437-BB70-41C2-BAAB-04A39BDE3E32}"/>
    <cellStyle name="Comma 5 6 2 3 2 3 3" xfId="12078" xr:uid="{D4DFCBC1-001F-4299-BCC4-13B03E2848ED}"/>
    <cellStyle name="Comma 5 6 2 3 2 4" xfId="14243" xr:uid="{879B102A-B13B-418F-BC09-AAE691C9E70E}"/>
    <cellStyle name="Comma 5 6 2 3 2 5" xfId="7907" xr:uid="{A450FF4A-314C-4D86-A6CB-670A933EB1B4}"/>
    <cellStyle name="Comma 5 6 2 3 3" xfId="1566" xr:uid="{5F07D68A-B7F4-426E-AF6A-F822E1A54CE7}"/>
    <cellStyle name="Comma 5 6 2 3 3 2" xfId="3868" xr:uid="{70CB2DBA-535C-47B0-A10B-47A1FF86B2D0}"/>
    <cellStyle name="Comma 5 6 2 3 3 2 2" xfId="16548" xr:uid="{353F662E-7FD4-413C-A725-AC916F32B406}"/>
    <cellStyle name="Comma 5 6 2 3 3 2 3" xfId="10212" xr:uid="{905A1254-47FB-44DE-BB52-86C651E01ADF}"/>
    <cellStyle name="Comma 5 6 2 3 3 3" xfId="5991" xr:uid="{E746815C-7490-499B-9D90-20BA76BF48AC}"/>
    <cellStyle name="Comma 5 6 2 3 3 3 2" xfId="18669" xr:uid="{9BAC969F-3E1D-4B0A-BD26-BAEC54E8F79D}"/>
    <cellStyle name="Comma 5 6 2 3 3 3 3" xfId="12333" xr:uid="{E0341870-5161-45E7-B351-62F0F97FFB47}"/>
    <cellStyle name="Comma 5 6 2 3 3 4" xfId="14487" xr:uid="{A45F672F-7603-478C-A3AD-03BDC7867D77}"/>
    <cellStyle name="Comma 5 6 2 3 3 5" xfId="8151" xr:uid="{E3C60CDD-545D-4C13-9B65-9D0D107E0E36}"/>
    <cellStyle name="Comma 5 6 2 3 4" xfId="2077" xr:uid="{8D9FA5FB-3F0D-4886-B53B-CAAE684E9B4B}"/>
    <cellStyle name="Comma 5 6 2 3 4 2" xfId="4176" xr:uid="{94453CBE-D265-44A0-BFB8-5B5283E1CFAB}"/>
    <cellStyle name="Comma 5 6 2 3 4 2 2" xfId="16856" xr:uid="{04548A6A-B72A-4CB9-A342-953ECCB1FA41}"/>
    <cellStyle name="Comma 5 6 2 3 4 2 3" xfId="10520" xr:uid="{275E120E-1393-40D7-B57C-E0470E763F84}"/>
    <cellStyle name="Comma 5 6 2 3 4 3" xfId="6340" xr:uid="{14B44E22-B23A-4A10-BF9B-B55BB62888D9}"/>
    <cellStyle name="Comma 5 6 2 3 4 3 2" xfId="19018" xr:uid="{9A2C1214-9B80-4912-88B8-9F26BEF00AA1}"/>
    <cellStyle name="Comma 5 6 2 3 4 3 3" xfId="12682" xr:uid="{F551556F-C26D-4706-BC88-2FB5B06FAB9F}"/>
    <cellStyle name="Comma 5 6 2 3 4 4" xfId="14795" xr:uid="{AD70CF8C-9C05-4183-BA97-9B1D29B623B7}"/>
    <cellStyle name="Comma 5 6 2 3 4 5" xfId="8459" xr:uid="{89E4E48D-5C82-45FE-93BF-96E770911BF3}"/>
    <cellStyle name="Comma 5 6 2 3 5" xfId="2387" xr:uid="{C02E9113-3425-49B0-A507-99496F73650F}"/>
    <cellStyle name="Comma 5 6 2 3 5 2" xfId="4484" xr:uid="{8E711F8C-B089-4E82-97FB-23F3869D52FB}"/>
    <cellStyle name="Comma 5 6 2 3 5 2 2" xfId="17164" xr:uid="{D04BB96D-C618-485A-AB47-F86FDAEE1274}"/>
    <cellStyle name="Comma 5 6 2 3 5 2 3" xfId="10828" xr:uid="{E45D3506-4ECC-4767-859C-6DD40B855E78}"/>
    <cellStyle name="Comma 5 6 2 3 5 3" xfId="6648" xr:uid="{34E2DF88-1A07-44B7-A105-294B279F21BC}"/>
    <cellStyle name="Comma 5 6 2 3 5 3 2" xfId="19326" xr:uid="{AC5804D5-B7AB-46EC-BEC2-B47C819B701F}"/>
    <cellStyle name="Comma 5 6 2 3 5 3 3" xfId="12990" xr:uid="{53FB231E-3B4B-48D2-B957-51064304971A}"/>
    <cellStyle name="Comma 5 6 2 3 5 4" xfId="15103" xr:uid="{86C9363E-6A33-4145-8AEF-9DEFDF547176}"/>
    <cellStyle name="Comma 5 6 2 3 5 5" xfId="8767" xr:uid="{D61B4736-25FF-4F4E-B822-4DC356C4EB33}"/>
    <cellStyle name="Comma 5 6 2 3 6" xfId="2649" xr:uid="{ECFBAE4A-B2E0-4C37-A436-5D6B26B06494}"/>
    <cellStyle name="Comma 5 6 2 3 6 2" xfId="4742" xr:uid="{0050E7FC-06A2-4CA5-8423-C96439D812DC}"/>
    <cellStyle name="Comma 5 6 2 3 6 2 2" xfId="17422" xr:uid="{1DC33A0D-8FCD-4254-B69C-C32A3E8AF6F8}"/>
    <cellStyle name="Comma 5 6 2 3 6 2 3" xfId="11086" xr:uid="{748ED3AE-6D3E-4FA9-B4C7-1A55A490B5E3}"/>
    <cellStyle name="Comma 5 6 2 3 6 3" xfId="6906" xr:uid="{509A819B-A2C0-4C18-8F9D-E475455B2268}"/>
    <cellStyle name="Comma 5 6 2 3 6 3 2" xfId="19584" xr:uid="{4957CE50-51ED-40F8-ABFE-9FB7E461ED0E}"/>
    <cellStyle name="Comma 5 6 2 3 6 3 3" xfId="13248" xr:uid="{0D9AC0B5-3F52-4B7A-9310-A36F35002600}"/>
    <cellStyle name="Comma 5 6 2 3 6 4" xfId="15361" xr:uid="{28013AA2-2939-4E74-B32D-3B70C262FFBC}"/>
    <cellStyle name="Comma 5 6 2 3 6 5" xfId="9025" xr:uid="{A42240BA-C018-4BAA-9292-20676096CAE7}"/>
    <cellStyle name="Comma 5 6 2 3 7" xfId="2862" xr:uid="{0B6A5DE5-CF1D-4903-AA59-A27B9D4EBFA9}"/>
    <cellStyle name="Comma 5 6 2 3 7 2" xfId="4947" xr:uid="{B009198E-8A57-472B-8FC5-275AD324B2CC}"/>
    <cellStyle name="Comma 5 6 2 3 7 2 2" xfId="17627" xr:uid="{02BFCBE4-2D69-4795-A896-8F8539D92827}"/>
    <cellStyle name="Comma 5 6 2 3 7 2 3" xfId="11291" xr:uid="{F1246D1D-E2A5-47CB-9D56-ABDD9319731F}"/>
    <cellStyle name="Comma 5 6 2 3 7 3" xfId="7111" xr:uid="{64B545F6-1483-4A8B-8035-A6670CF59E3D}"/>
    <cellStyle name="Comma 5 6 2 3 7 3 2" xfId="19789" xr:uid="{20A90B07-206B-46FD-B8C5-246B3BECA6E2}"/>
    <cellStyle name="Comma 5 6 2 3 7 3 3" xfId="13453" xr:uid="{B839499A-3DF8-434C-A6A1-3F54EBFEF63F}"/>
    <cellStyle name="Comma 5 6 2 3 7 4" xfId="15566" xr:uid="{0723DAB2-9680-462D-943C-D2AE333DEB8D}"/>
    <cellStyle name="Comma 5 6 2 3 7 5" xfId="9230" xr:uid="{D524B127-2E39-47B8-A0C8-0790AA46F3C8}"/>
    <cellStyle name="Comma 5 6 2 3 8" xfId="3373" xr:uid="{0245CA54-F859-4402-94F3-0EF2AC6786B4}"/>
    <cellStyle name="Comma 5 6 2 3 8 2" xfId="16053" xr:uid="{3D979C19-786D-4521-8C5D-F95E39D0AD07}"/>
    <cellStyle name="Comma 5 6 2 3 8 3" xfId="9717" xr:uid="{EA2050A5-D7FF-4995-BFD2-AFB87DA7E03E}"/>
    <cellStyle name="Comma 5 6 2 3 9" xfId="5476" xr:uid="{1D4E88CD-729A-4C52-9CD5-35334B6F1D3C}"/>
    <cellStyle name="Comma 5 6 2 3 9 2" xfId="18154" xr:uid="{8BA085C3-4D32-4BF4-822F-6EE5C1910D03}"/>
    <cellStyle name="Comma 5 6 2 3 9 3" xfId="11818" xr:uid="{9572DCBF-8E94-406A-90E6-04EE8054C72A}"/>
    <cellStyle name="Comma 5 6 2 4" xfId="818" xr:uid="{1FBD4EDC-A811-435C-AFB8-F63F20AF1E08}"/>
    <cellStyle name="Comma 5 6 2 4 2" xfId="3266" xr:uid="{019B3CDE-A4EF-4006-9441-93E86BEB6704}"/>
    <cellStyle name="Comma 5 6 2 4 2 2" xfId="15946" xr:uid="{342BA18B-76D2-4391-A3E4-A0FAF2269E49}"/>
    <cellStyle name="Comma 5 6 2 4 2 3" xfId="9610" xr:uid="{A0DD701E-3EE9-468B-BCEF-59DB00247D42}"/>
    <cellStyle name="Comma 5 6 2 4 3" xfId="5366" xr:uid="{EB427DEE-3FC9-42B4-910B-A23D104FFDD4}"/>
    <cellStyle name="Comma 5 6 2 4 3 2" xfId="18044" xr:uid="{4F86EF81-995B-44DB-915E-2F99B4F8DB90}"/>
    <cellStyle name="Comma 5 6 2 4 3 3" xfId="11708" xr:uid="{48FAC7F0-74EB-4A18-9265-660E6A60B1C6}"/>
    <cellStyle name="Comma 5 6 2 4 4" xfId="13885" xr:uid="{659C4C04-0ADC-41BA-B9BC-562464259627}"/>
    <cellStyle name="Comma 5 6 2 4 5" xfId="7549" xr:uid="{C36E009E-9D70-45F5-BC41-F52C96DD6B6C}"/>
    <cellStyle name="Comma 5 6 2 5" xfId="1144" xr:uid="{4DE79E59-CDCE-4340-B37E-D51DBBD05AD0}"/>
    <cellStyle name="Comma 5 6 2 5 2" xfId="3535" xr:uid="{D98743C2-710A-4629-80C5-34674736B084}"/>
    <cellStyle name="Comma 5 6 2 5 2 2" xfId="16215" xr:uid="{964FC398-316D-49E3-A3B0-490F750B6246}"/>
    <cellStyle name="Comma 5 6 2 5 2 3" xfId="9879" xr:uid="{D417762A-EDB0-4BD7-A737-B68E24E801F5}"/>
    <cellStyle name="Comma 5 6 2 5 3" xfId="5643" xr:uid="{0CB14734-597E-4849-8F40-B1CB43E595E2}"/>
    <cellStyle name="Comma 5 6 2 5 3 2" xfId="18321" xr:uid="{C134F52D-7F3B-42BE-A800-07187C299003}"/>
    <cellStyle name="Comma 5 6 2 5 3 3" xfId="11985" xr:uid="{A8E0EB36-FCB9-4497-9A81-637C9EF6F902}"/>
    <cellStyle name="Comma 5 6 2 5 4" xfId="14154" xr:uid="{9F50BE28-508D-4F99-937A-E8DD3870D818}"/>
    <cellStyle name="Comma 5 6 2 5 5" xfId="7818" xr:uid="{3B4F6033-6C7F-4B07-B782-9288C368A303}"/>
    <cellStyle name="Comma 5 6 2 6" xfId="1457" xr:uid="{42CDB096-1B56-4FC0-A091-359AC9D712AC}"/>
    <cellStyle name="Comma 5 6 2 6 2" xfId="3761" xr:uid="{64FF7E26-0A65-4313-9C81-51004D318CBF}"/>
    <cellStyle name="Comma 5 6 2 6 2 2" xfId="16441" xr:uid="{6A753989-B133-44FC-86C1-D8FD353BB4C4}"/>
    <cellStyle name="Comma 5 6 2 6 2 3" xfId="10105" xr:uid="{C90B513D-E106-4845-B37D-99DF8ABAEF59}"/>
    <cellStyle name="Comma 5 6 2 6 3" xfId="5884" xr:uid="{C0064F0C-AE21-40A2-8641-10D8A57D6120}"/>
    <cellStyle name="Comma 5 6 2 6 3 2" xfId="18562" xr:uid="{64F98EDB-D92B-4E5F-9E26-C970C0134C28}"/>
    <cellStyle name="Comma 5 6 2 6 3 3" xfId="12226" xr:uid="{D502B1C3-CBFC-46E5-8DEE-2A59318E6F03}"/>
    <cellStyle name="Comma 5 6 2 6 4" xfId="14380" xr:uid="{D2B18770-7E01-474D-902A-1410A6FC523A}"/>
    <cellStyle name="Comma 5 6 2 6 5" xfId="8044" xr:uid="{C7C5E47A-087C-48FC-B065-FFDFB2EFF237}"/>
    <cellStyle name="Comma 5 6 2 7" xfId="1970" xr:uid="{4F0490EB-8EFB-49A9-A828-240EF0A36FF4}"/>
    <cellStyle name="Comma 5 6 2 7 2" xfId="4069" xr:uid="{D34AC4EE-CEEF-4E75-AF15-CA397DB84B3C}"/>
    <cellStyle name="Comma 5 6 2 7 2 2" xfId="16749" xr:uid="{7CDF8F84-293F-4D39-BADA-B5F1FAEA245C}"/>
    <cellStyle name="Comma 5 6 2 7 2 3" xfId="10413" xr:uid="{3FD21ACB-A653-461A-A287-DB49EE1622C2}"/>
    <cellStyle name="Comma 5 6 2 7 3" xfId="6233" xr:uid="{E15767BB-6B46-436F-B7CD-D36E10634373}"/>
    <cellStyle name="Comma 5 6 2 7 3 2" xfId="18911" xr:uid="{3DFF9744-E84C-4341-8A71-EC65130432BD}"/>
    <cellStyle name="Comma 5 6 2 7 3 3" xfId="12575" xr:uid="{DDE1325C-4997-490D-9424-41AFF3074FFD}"/>
    <cellStyle name="Comma 5 6 2 7 4" xfId="14688" xr:uid="{0DCEE9FB-526F-4AF6-8DDD-B158ED67EA14}"/>
    <cellStyle name="Comma 5 6 2 7 5" xfId="8352" xr:uid="{11C560E8-390C-487B-B9F4-23B2306B9EFB}"/>
    <cellStyle name="Comma 5 6 2 8" xfId="2280" xr:uid="{AEB8DE3D-65B5-46EA-BC96-CCE324573FE6}"/>
    <cellStyle name="Comma 5 6 2 8 2" xfId="4377" xr:uid="{36E0AB79-6B88-4565-B043-82CAFEF90685}"/>
    <cellStyle name="Comma 5 6 2 8 2 2" xfId="17057" xr:uid="{FEA4BCBB-508E-44D8-8D64-5DB0A915D564}"/>
    <cellStyle name="Comma 5 6 2 8 2 3" xfId="10721" xr:uid="{54EC1F8E-D9DF-49A1-88CC-A243437423B5}"/>
    <cellStyle name="Comma 5 6 2 8 3" xfId="6541" xr:uid="{AC8CA304-1587-410F-A2AC-8FB8C87764D4}"/>
    <cellStyle name="Comma 5 6 2 8 3 2" xfId="19219" xr:uid="{6A1D0009-00D0-45B9-A922-77A38C8D1B9B}"/>
    <cellStyle name="Comma 5 6 2 8 3 3" xfId="12883" xr:uid="{4463011A-C22E-405B-946E-BAB36E2B55BB}"/>
    <cellStyle name="Comma 5 6 2 8 4" xfId="14996" xr:uid="{260DAABE-0227-4934-A0BD-D994822B56AF}"/>
    <cellStyle name="Comma 5 6 2 8 5" xfId="8660" xr:uid="{E63B44E1-FAC4-4977-8EDC-D92616FE6A48}"/>
    <cellStyle name="Comma 5 6 2 9" xfId="2560" xr:uid="{B317BDD2-C664-4E39-B3F8-560506EDB5CF}"/>
    <cellStyle name="Comma 5 6 2 9 2" xfId="4653" xr:uid="{FAC821D2-98A9-487E-8F41-F0BBF517AF80}"/>
    <cellStyle name="Comma 5 6 2 9 2 2" xfId="17333" xr:uid="{3F06A5CD-65D7-40A1-8D1C-DFD20D84D142}"/>
    <cellStyle name="Comma 5 6 2 9 2 3" xfId="10997" xr:uid="{17D9513B-AEAF-42EE-B4DE-504A446B2EB8}"/>
    <cellStyle name="Comma 5 6 2 9 3" xfId="6817" xr:uid="{5A69B874-1860-4CC8-925C-2496DC61F084}"/>
    <cellStyle name="Comma 5 6 2 9 3 2" xfId="19495" xr:uid="{3D9156C3-EA3D-4758-A99A-E9D150846727}"/>
    <cellStyle name="Comma 5 6 2 9 3 3" xfId="13159" xr:uid="{082F9438-65E9-4A90-B44C-61E54F751A7C}"/>
    <cellStyle name="Comma 5 6 2 9 4" xfId="15272" xr:uid="{DBB2F98F-3F1D-4109-8390-906875F7CC9C}"/>
    <cellStyle name="Comma 5 6 2 9 5" xfId="8936" xr:uid="{91C4BEC0-FB51-4624-8DA8-1F53B5478505}"/>
    <cellStyle name="Comma 5 6 3" xfId="635" xr:uid="{31F34C34-D3C5-45BD-8E13-56059CB0432C}"/>
    <cellStyle name="Comma 5 6 3 10" xfId="5199" xr:uid="{3E35DB98-0DE9-49E2-BF09-02A268FB7D01}"/>
    <cellStyle name="Comma 5 6 3 10 2" xfId="17877" xr:uid="{24DD1CA2-F125-46C2-85A4-0EFF428EECFD}"/>
    <cellStyle name="Comma 5 6 3 10 3" xfId="11541" xr:uid="{5F3D1E03-E683-41E0-BC73-D5B8223DAB07}"/>
    <cellStyle name="Comma 5 6 3 11" xfId="5049" xr:uid="{0DC184F6-5AEF-425E-A55D-FDAADC3AE52B}"/>
    <cellStyle name="Comma 5 6 3 11 2" xfId="17729" xr:uid="{A2A2F9E0-4200-4C4E-B98E-027A2589E7BC}"/>
    <cellStyle name="Comma 5 6 3 11 3" xfId="11393" xr:uid="{F5A0AC24-3296-41EE-BBC5-AA5DA8DC39BD}"/>
    <cellStyle name="Comma 5 6 3 12" xfId="13719" xr:uid="{2D672647-2637-4333-87C8-2A8DF7396498}"/>
    <cellStyle name="Comma 5 6 3 13" xfId="7383" xr:uid="{BD7B0FCC-00D8-4BBC-90A0-B425BAEE0EF4}"/>
    <cellStyle name="Comma 5 6 3 2" xfId="953" xr:uid="{F2E4FB01-F205-4426-9D58-09BA6FF1FE3B}"/>
    <cellStyle name="Comma 5 6 3 2 2" xfId="3393" xr:uid="{68290019-6258-473F-AF5A-64F2C1A3B994}"/>
    <cellStyle name="Comma 5 6 3 2 2 2" xfId="16073" xr:uid="{4B086149-55B8-4FA2-A51D-4A30DA2CFCBE}"/>
    <cellStyle name="Comma 5 6 3 2 2 3" xfId="9737" xr:uid="{0CBA7137-4EFE-4BE0-83AC-A49CEB118FE5}"/>
    <cellStyle name="Comma 5 6 3 2 3" xfId="5496" xr:uid="{9EDDCC36-CB0E-4713-80EC-30896D2B0229}"/>
    <cellStyle name="Comma 5 6 3 2 3 2" xfId="18174" xr:uid="{865913AE-45EA-4761-ABDC-79E0D115F085}"/>
    <cellStyle name="Comma 5 6 3 2 3 3" xfId="11838" xr:uid="{F792611B-3966-4FF0-9EF7-2CE928F3E380}"/>
    <cellStyle name="Comma 5 6 3 2 4" xfId="14012" xr:uid="{B51034B5-3505-4796-AA27-EDE8FFA82A3D}"/>
    <cellStyle name="Comma 5 6 3 2 5" xfId="7676" xr:uid="{92B74144-3299-425E-8BFA-9C9BED8F398D}"/>
    <cellStyle name="Comma 5 6 3 3" xfId="1271" xr:uid="{CD030A01-91F6-416C-A641-F8FE4F6731C8}"/>
    <cellStyle name="Comma 5 6 3 3 2" xfId="3634" xr:uid="{3999905F-79FF-487B-9690-F33021F24490}"/>
    <cellStyle name="Comma 5 6 3 3 2 2" xfId="16314" xr:uid="{4C6D687F-6D11-4936-8E49-13EAE16606F4}"/>
    <cellStyle name="Comma 5 6 3 3 2 3" xfId="9978" xr:uid="{332F9857-FDC1-4EA5-85A9-472558DB5567}"/>
    <cellStyle name="Comma 5 6 3 3 3" xfId="5747" xr:uid="{12FD727B-4FD6-4271-808F-6D821D7B402A}"/>
    <cellStyle name="Comma 5 6 3 3 3 2" xfId="18425" xr:uid="{B5F1870E-75A5-4D11-A9B8-B61C627BBC4D}"/>
    <cellStyle name="Comma 5 6 3 3 3 3" xfId="12089" xr:uid="{5558D4FD-8C3C-4BFD-9C92-8E2526B08EF8}"/>
    <cellStyle name="Comma 5 6 3 3 4" xfId="14253" xr:uid="{69AD1989-2226-4A22-AAB6-038EC1535390}"/>
    <cellStyle name="Comma 5 6 3 3 5" xfId="7917" xr:uid="{8A132CE1-D13A-42B4-87B8-71E84B246551}"/>
    <cellStyle name="Comma 5 6 3 4" xfId="1586" xr:uid="{752704C3-DA38-4206-826B-797ECF0FCC4F}"/>
    <cellStyle name="Comma 5 6 3 4 2" xfId="3888" xr:uid="{C1F9764A-A328-4E7C-80DC-B4C269A10D78}"/>
    <cellStyle name="Comma 5 6 3 4 2 2" xfId="16568" xr:uid="{F4E619EA-C765-4A52-8631-DB6B5CAC9B51}"/>
    <cellStyle name="Comma 5 6 3 4 2 3" xfId="10232" xr:uid="{BCF263C1-DC1D-4532-9D60-947D97360885}"/>
    <cellStyle name="Comma 5 6 3 4 3" xfId="6011" xr:uid="{4971E197-7D1C-4BA7-B096-F26D4991E3A2}"/>
    <cellStyle name="Comma 5 6 3 4 3 2" xfId="18689" xr:uid="{0E815F4E-4FD1-4B3D-946E-8FE41ECCD67F}"/>
    <cellStyle name="Comma 5 6 3 4 3 3" xfId="12353" xr:uid="{354FD6CD-1C13-4055-B599-688F69B3A716}"/>
    <cellStyle name="Comma 5 6 3 4 4" xfId="14507" xr:uid="{15341D5D-EBC0-44EB-B69D-567E85E3E821}"/>
    <cellStyle name="Comma 5 6 3 4 5" xfId="8171" xr:uid="{BAE9783D-2B00-405A-B90C-8B9AAC44A13A}"/>
    <cellStyle name="Comma 5 6 3 5" xfId="2097" xr:uid="{743F3F75-34D8-440B-8213-7015E66C7DFE}"/>
    <cellStyle name="Comma 5 6 3 5 2" xfId="4196" xr:uid="{5043A50B-245D-4870-9A2B-CE65C833458E}"/>
    <cellStyle name="Comma 5 6 3 5 2 2" xfId="16876" xr:uid="{103327D6-9274-4BBA-AA6B-73771F59AFA3}"/>
    <cellStyle name="Comma 5 6 3 5 2 3" xfId="10540" xr:uid="{DB4393CF-FD33-4B1D-8B6E-AC6BF396F8BB}"/>
    <cellStyle name="Comma 5 6 3 5 3" xfId="6360" xr:uid="{C99EFE7A-21F3-456E-9425-2B213864AFE5}"/>
    <cellStyle name="Comma 5 6 3 5 3 2" xfId="19038" xr:uid="{5BBA1A34-A3FB-4B78-BBA2-820F9D3132DF}"/>
    <cellStyle name="Comma 5 6 3 5 3 3" xfId="12702" xr:uid="{75835F6E-08B8-49BB-B3CE-F669DB20A628}"/>
    <cellStyle name="Comma 5 6 3 5 4" xfId="14815" xr:uid="{9A598DD9-8C26-4931-A004-4CF22456BBD3}"/>
    <cellStyle name="Comma 5 6 3 5 5" xfId="8479" xr:uid="{662F9980-FA04-4F60-A800-9BA16715627E}"/>
    <cellStyle name="Comma 5 6 3 6" xfId="2407" xr:uid="{561DD15F-F88E-411A-A155-0A861E852AB0}"/>
    <cellStyle name="Comma 5 6 3 6 2" xfId="4504" xr:uid="{9E71BDD4-951E-4774-9547-5EF181EB9C5B}"/>
    <cellStyle name="Comma 5 6 3 6 2 2" xfId="17184" xr:uid="{85697BF9-6736-4665-9902-1FF5B9583F07}"/>
    <cellStyle name="Comma 5 6 3 6 2 3" xfId="10848" xr:uid="{95E10FE6-E619-4BFD-9D78-6C7FC05C4470}"/>
    <cellStyle name="Comma 5 6 3 6 3" xfId="6668" xr:uid="{2E9CDE7F-D0EC-4A45-860D-000169E1CCE5}"/>
    <cellStyle name="Comma 5 6 3 6 3 2" xfId="19346" xr:uid="{AA31EDEE-3CC3-4630-B6E5-9C182C1B9BE7}"/>
    <cellStyle name="Comma 5 6 3 6 3 3" xfId="13010" xr:uid="{D35C73A4-8A3D-4DF6-BFBA-FBADB990D4D4}"/>
    <cellStyle name="Comma 5 6 3 6 4" xfId="15123" xr:uid="{C0DBE591-ADFF-413B-9405-3DCC6DF6E9BF}"/>
    <cellStyle name="Comma 5 6 3 6 5" xfId="8787" xr:uid="{0B833A8A-DD75-491C-B89A-EA9860797040}"/>
    <cellStyle name="Comma 5 6 3 7" xfId="2659" xr:uid="{2634F167-5809-4731-BD1C-75A65CF9A9AE}"/>
    <cellStyle name="Comma 5 6 3 7 2" xfId="4752" xr:uid="{C77DCD29-079E-443D-ADF5-CB88BF493AEC}"/>
    <cellStyle name="Comma 5 6 3 7 2 2" xfId="17432" xr:uid="{85C312FF-1798-412F-B1B4-CCF6CF9EBD28}"/>
    <cellStyle name="Comma 5 6 3 7 2 3" xfId="11096" xr:uid="{342BB127-61CF-45DD-8F08-D766F3BCB41E}"/>
    <cellStyle name="Comma 5 6 3 7 3" xfId="6916" xr:uid="{CEC1513F-4863-4954-9DC1-65BC381C783F}"/>
    <cellStyle name="Comma 5 6 3 7 3 2" xfId="19594" xr:uid="{4B27E915-237E-4805-9EDC-E0AE70A512D1}"/>
    <cellStyle name="Comma 5 6 3 7 3 3" xfId="13258" xr:uid="{1A9A306E-15B4-4F73-B590-20A9A11E53B8}"/>
    <cellStyle name="Comma 5 6 3 7 4" xfId="15371" xr:uid="{1A9E85A9-352F-41D1-8848-A359FB4C9362}"/>
    <cellStyle name="Comma 5 6 3 7 5" xfId="9035" xr:uid="{EAA85CE4-A717-4554-8BD6-826EAC0B8A6D}"/>
    <cellStyle name="Comma 5 6 3 8" xfId="2872" xr:uid="{BF7D6D6C-24B2-4B62-A2F7-6D46B195401A}"/>
    <cellStyle name="Comma 5 6 3 8 2" xfId="4957" xr:uid="{1E84DF74-F9DE-4223-9C01-58C68ACC63A2}"/>
    <cellStyle name="Comma 5 6 3 8 2 2" xfId="17637" xr:uid="{FA5AADBB-50A6-4A2A-AB7E-B11290A65FEA}"/>
    <cellStyle name="Comma 5 6 3 8 2 3" xfId="11301" xr:uid="{3B0A7C76-70F9-4A12-B721-DD7C24213B5B}"/>
    <cellStyle name="Comma 5 6 3 8 3" xfId="7121" xr:uid="{AF57F185-2673-4289-B3E3-A0BFD9F11629}"/>
    <cellStyle name="Comma 5 6 3 8 3 2" xfId="19799" xr:uid="{4CAACFCA-BBC4-4F34-B6F0-010163D8AFAD}"/>
    <cellStyle name="Comma 5 6 3 8 3 3" xfId="13463" xr:uid="{164379D9-EB6B-4F54-97B6-087E67758A7C}"/>
    <cellStyle name="Comma 5 6 3 8 4" xfId="15576" xr:uid="{2FC98F34-0CA1-4DB1-AE19-213270D1E894}"/>
    <cellStyle name="Comma 5 6 3 8 5" xfId="9240" xr:uid="{84C9C2D2-C5CD-441C-B495-0CE71D1F5A6C}"/>
    <cellStyle name="Comma 5 6 3 9" xfId="3100" xr:uid="{544A4B3C-5451-4E25-9A6E-0C7F99060A46}"/>
    <cellStyle name="Comma 5 6 3 9 2" xfId="15780" xr:uid="{BCDBDF15-5B50-46BF-9003-0D0AC1917CE6}"/>
    <cellStyle name="Comma 5 6 3 9 3" xfId="9444" xr:uid="{BAF0B33C-75D6-4286-AEE0-6A0CDC002A13}"/>
    <cellStyle name="Comma 5 6 4" xfId="906" xr:uid="{18A0417D-7EA2-44BB-A1E0-6E6BC5FFF7FA}"/>
    <cellStyle name="Comma 5 6 4 10" xfId="6154" xr:uid="{140DBBC1-736D-4A23-A00B-05DD7EA2CB6D}"/>
    <cellStyle name="Comma 5 6 4 10 2" xfId="18832" xr:uid="{578CC9C8-B24B-400C-84D9-EA7D852D1D97}"/>
    <cellStyle name="Comma 5 6 4 10 3" xfId="12496" xr:uid="{3F662946-72C9-428C-A27B-F8E2EE0C3A64}"/>
    <cellStyle name="Comma 5 6 4 11" xfId="13965" xr:uid="{4D8A908D-2D7F-4F1A-ADB1-04B0AE7CBC4B}"/>
    <cellStyle name="Comma 5 6 4 12" xfId="7629" xr:uid="{E8B3FE86-505A-4240-8FCC-DF04A06655D7}"/>
    <cellStyle name="Comma 5 6 4 2" xfId="1224" xr:uid="{E1CECFEE-50C0-4E26-AADE-1D2B96C20C34}"/>
    <cellStyle name="Comma 5 6 4 2 2" xfId="3597" xr:uid="{8B791506-BC1E-4394-B078-4C24FBB32FDD}"/>
    <cellStyle name="Comma 5 6 4 2 2 2" xfId="16277" xr:uid="{0D723CA6-9862-409D-8C91-C4F1C933E60C}"/>
    <cellStyle name="Comma 5 6 4 2 2 3" xfId="9941" xr:uid="{99E89716-C313-43F3-9E63-17250F9FD18F}"/>
    <cellStyle name="Comma 5 6 4 2 3" xfId="5709" xr:uid="{FF27B110-CBDF-408C-A8C6-7D770C4B1088}"/>
    <cellStyle name="Comma 5 6 4 2 3 2" xfId="18387" xr:uid="{639B9900-2B3A-4E38-A9BC-9467B23FF422}"/>
    <cellStyle name="Comma 5 6 4 2 3 3" xfId="12051" xr:uid="{485F79AC-8D9D-411E-9A8D-A43548B1137D}"/>
    <cellStyle name="Comma 5 6 4 2 4" xfId="14216" xr:uid="{A05FCD11-6A42-4437-A21B-658543034635}"/>
    <cellStyle name="Comma 5 6 4 2 5" xfId="7880" xr:uid="{5620D3B8-391F-4BA3-9703-3AA3603722CF}"/>
    <cellStyle name="Comma 5 6 4 3" xfId="1539" xr:uid="{48734DE1-BF39-40E1-8799-82973961AD0A}"/>
    <cellStyle name="Comma 5 6 4 3 2" xfId="3841" xr:uid="{73528EED-C939-4025-B27D-EAF50A860C99}"/>
    <cellStyle name="Comma 5 6 4 3 2 2" xfId="16521" xr:uid="{35AFEBEF-94DC-4007-8F33-558E42E75EDF}"/>
    <cellStyle name="Comma 5 6 4 3 2 3" xfId="10185" xr:uid="{86CE3249-8763-4AB3-B3B1-D5D56B460425}"/>
    <cellStyle name="Comma 5 6 4 3 3" xfId="5964" xr:uid="{DE9AEA53-80CE-47AA-B024-C5B484E6B440}"/>
    <cellStyle name="Comma 5 6 4 3 3 2" xfId="18642" xr:uid="{7E00941C-A004-42BF-8E02-E5286DF0C4B9}"/>
    <cellStyle name="Comma 5 6 4 3 3 3" xfId="12306" xr:uid="{7201DD5B-42A6-4DB0-AA27-FAF4DDB0A6D7}"/>
    <cellStyle name="Comma 5 6 4 3 4" xfId="14460" xr:uid="{77C8AD22-38BA-433E-A216-5330CFDE9D35}"/>
    <cellStyle name="Comma 5 6 4 3 5" xfId="8124" xr:uid="{634BF0A9-1D12-41FF-9547-AC99610DB228}"/>
    <cellStyle name="Comma 5 6 4 4" xfId="2050" xr:uid="{54DA8B02-257A-4C1C-86C8-36DDBF9ABB0C}"/>
    <cellStyle name="Comma 5 6 4 4 2" xfId="4149" xr:uid="{AA2EA978-462F-4270-B9D5-217FCB25BC6A}"/>
    <cellStyle name="Comma 5 6 4 4 2 2" xfId="16829" xr:uid="{CCDF2AA9-2F6B-44DA-A99A-041B61A97C97}"/>
    <cellStyle name="Comma 5 6 4 4 2 3" xfId="10493" xr:uid="{3680F359-FD3D-40C0-8AB8-4CC4045746B3}"/>
    <cellStyle name="Comma 5 6 4 4 3" xfId="6313" xr:uid="{4FDEF86D-D7F6-4AF8-9575-5057F963FE4D}"/>
    <cellStyle name="Comma 5 6 4 4 3 2" xfId="18991" xr:uid="{2127E3CF-EC04-4B8A-863A-F3039B866E38}"/>
    <cellStyle name="Comma 5 6 4 4 3 3" xfId="12655" xr:uid="{3ADAB0B7-F9DC-4204-8D77-98E5B7C70830}"/>
    <cellStyle name="Comma 5 6 4 4 4" xfId="14768" xr:uid="{FF4B204B-FABB-4879-9CF7-C8B5BC66236B}"/>
    <cellStyle name="Comma 5 6 4 4 5" xfId="8432" xr:uid="{19E76074-4F8E-4740-ACB1-5121E06E05A5}"/>
    <cellStyle name="Comma 5 6 4 5" xfId="2360" xr:uid="{56FEF5B0-BA1A-4B2E-9061-933E959FCDAE}"/>
    <cellStyle name="Comma 5 6 4 5 2" xfId="4457" xr:uid="{32466870-24FA-4053-95C3-D9C3FC2F8050}"/>
    <cellStyle name="Comma 5 6 4 5 2 2" xfId="17137" xr:uid="{C44F74FE-847E-4AB9-AAF7-43559818280C}"/>
    <cellStyle name="Comma 5 6 4 5 2 3" xfId="10801" xr:uid="{C6DAD1B3-75DD-4690-81DF-787BF5D2D61A}"/>
    <cellStyle name="Comma 5 6 4 5 3" xfId="6621" xr:uid="{8EC0D477-75EA-4E93-9439-0560035E0789}"/>
    <cellStyle name="Comma 5 6 4 5 3 2" xfId="19299" xr:uid="{EF342990-D1CB-4EF7-964F-3071914905A7}"/>
    <cellStyle name="Comma 5 6 4 5 3 3" xfId="12963" xr:uid="{B1B7B5CD-75CC-42C0-AB4C-90B3AB71EDFC}"/>
    <cellStyle name="Comma 5 6 4 5 4" xfId="15076" xr:uid="{FAE2B063-9307-4F07-ABA7-64A626EA34FE}"/>
    <cellStyle name="Comma 5 6 4 5 5" xfId="8740" xr:uid="{C9D189C8-D2A3-4C36-81FF-A5C6B2A44690}"/>
    <cellStyle name="Comma 5 6 4 6" xfId="2622" xr:uid="{E12FE2D2-0DC2-43A8-BB51-8AE9AC84CF3B}"/>
    <cellStyle name="Comma 5 6 4 6 2" xfId="4715" xr:uid="{614F04A7-20DA-4A4A-8782-B90812FE50C3}"/>
    <cellStyle name="Comma 5 6 4 6 2 2" xfId="17395" xr:uid="{5D10B34B-84E9-4020-9C49-C263EB4B8AA2}"/>
    <cellStyle name="Comma 5 6 4 6 2 3" xfId="11059" xr:uid="{4480D1A1-EA7B-4CFF-837F-73B00445E7E0}"/>
    <cellStyle name="Comma 5 6 4 6 3" xfId="6879" xr:uid="{3D55D8A9-B895-4C07-866F-0B76C3F28A77}"/>
    <cellStyle name="Comma 5 6 4 6 3 2" xfId="19557" xr:uid="{34EBB5EF-A0FA-4CBB-976E-76D18736FEFA}"/>
    <cellStyle name="Comma 5 6 4 6 3 3" xfId="13221" xr:uid="{90DAB78D-86C2-4286-B17B-EC13ADBAFA62}"/>
    <cellStyle name="Comma 5 6 4 6 4" xfId="15334" xr:uid="{0BC877AF-C7C9-4EFF-A67C-7DCFD0F8D46C}"/>
    <cellStyle name="Comma 5 6 4 6 5" xfId="8998" xr:uid="{52FAA060-8A47-48E1-8F5A-01B3DEB91690}"/>
    <cellStyle name="Comma 5 6 4 7" xfId="2835" xr:uid="{23A51613-C347-445A-822E-38A5A96172C2}"/>
    <cellStyle name="Comma 5 6 4 7 2" xfId="4920" xr:uid="{2A73E5F1-22E9-4025-9B74-0F548B90269F}"/>
    <cellStyle name="Comma 5 6 4 7 2 2" xfId="17600" xr:uid="{862A51FF-74A3-40A9-9B7D-5C9D23382796}"/>
    <cellStyle name="Comma 5 6 4 7 2 3" xfId="11264" xr:uid="{47EC9F45-3D5E-43E3-A173-45F53FC1D7F9}"/>
    <cellStyle name="Comma 5 6 4 7 3" xfId="7084" xr:uid="{067A8D49-8350-4825-A946-59BBEA755182}"/>
    <cellStyle name="Comma 5 6 4 7 3 2" xfId="19762" xr:uid="{510A0E60-1972-4A95-99CB-E1B834CCD0EC}"/>
    <cellStyle name="Comma 5 6 4 7 3 3" xfId="13426" xr:uid="{1BCED002-2143-4EF2-BA7D-A1CDE7083E0D}"/>
    <cellStyle name="Comma 5 6 4 7 4" xfId="15539" xr:uid="{B85123EF-52E6-46B2-9845-F27D1EE594EE}"/>
    <cellStyle name="Comma 5 6 4 7 5" xfId="9203" xr:uid="{0E865037-E4BE-49B0-B9C6-2B9DCA5AAFAD}"/>
    <cellStyle name="Comma 5 6 4 8" xfId="3346" xr:uid="{C6A8B1F8-3638-4502-AE65-CFA484399B1C}"/>
    <cellStyle name="Comma 5 6 4 8 2" xfId="16026" xr:uid="{48BBDA05-72AD-4287-8804-5CBC23A35716}"/>
    <cellStyle name="Comma 5 6 4 8 3" xfId="9690" xr:uid="{3A90E848-8E66-46E5-B4FE-7A16956BE08F}"/>
    <cellStyle name="Comma 5 6 4 9" xfId="5449" xr:uid="{60A8857D-8D49-4CC1-A738-97E68999C902}"/>
    <cellStyle name="Comma 5 6 4 9 2" xfId="18127" xr:uid="{6F88C843-D4CF-445B-8ED8-03F5A36AB37F}"/>
    <cellStyle name="Comma 5 6 4 9 3" xfId="11791" xr:uid="{9BA1967D-41A1-472F-A7DB-996969C49782}"/>
    <cellStyle name="Comma 5 6 5" xfId="764" xr:uid="{35D0CF3C-297B-4834-B6B0-525517375365}"/>
    <cellStyle name="Comma 5 6 5 2" xfId="3212" xr:uid="{BB295D31-3310-4688-91F7-3C052D6052F9}"/>
    <cellStyle name="Comma 5 6 5 2 2" xfId="15892" xr:uid="{2BFF1517-BC69-4021-B139-E201230353EB}"/>
    <cellStyle name="Comma 5 6 5 2 3" xfId="9556" xr:uid="{C3D0E4E7-9098-4D99-8976-2494F1F83B5F}"/>
    <cellStyle name="Comma 5 6 5 3" xfId="5312" xr:uid="{AA095AB7-8CBE-470F-A2EA-6B45267C766B}"/>
    <cellStyle name="Comma 5 6 5 3 2" xfId="17990" xr:uid="{AB9904A8-FC76-42FF-842C-D0B41B9F3387}"/>
    <cellStyle name="Comma 5 6 5 3 3" xfId="11654" xr:uid="{3ADCAC3F-9191-471E-91C3-076FB77BF3C9}"/>
    <cellStyle name="Comma 5 6 5 4" xfId="13831" xr:uid="{BDC76039-3221-44E0-9E9F-9E3FAFE7246A}"/>
    <cellStyle name="Comma 5 6 5 5" xfId="7495" xr:uid="{44B63214-E131-4C44-8605-C9F14C16D6FB}"/>
    <cellStyle name="Comma 5 6 6" xfId="1088" xr:uid="{AACBF2F8-1D37-49A6-90EA-30B4D2CA58E3}"/>
    <cellStyle name="Comma 5 6 6 2" xfId="3505" xr:uid="{0F3F9CD0-2623-4D98-92D8-670148F8C814}"/>
    <cellStyle name="Comma 5 6 6 2 2" xfId="16185" xr:uid="{CE799BDF-C6BE-4EAB-957D-00F2C27EC997}"/>
    <cellStyle name="Comma 5 6 6 2 3" xfId="9849" xr:uid="{12507145-5E35-41BD-AB75-C0413B702BAA}"/>
    <cellStyle name="Comma 5 6 6 3" xfId="5608" xr:uid="{243D61C4-470C-41E8-AD24-060EBEF7DF63}"/>
    <cellStyle name="Comma 5 6 6 3 2" xfId="18286" xr:uid="{B51226B2-480C-4EDE-92F6-71BD0EAE6995}"/>
    <cellStyle name="Comma 5 6 6 3 3" xfId="11950" xr:uid="{4E8C4688-CF28-4E57-95C8-1F1852F60150}"/>
    <cellStyle name="Comma 5 6 6 4" xfId="14124" xr:uid="{81EBD1E5-AE42-4893-8538-5136A7238264}"/>
    <cellStyle name="Comma 5 6 6 5" xfId="7788" xr:uid="{308DC1DA-B5A1-4DE3-8673-B2105869612C}"/>
    <cellStyle name="Comma 5 6 7" xfId="1401" xr:uid="{23CCC6D1-EFEE-4FCA-AD10-91EA34A58028}"/>
    <cellStyle name="Comma 5 6 7 2" xfId="3707" xr:uid="{717FBF86-DAE5-4C38-9F03-42C018C62CED}"/>
    <cellStyle name="Comma 5 6 7 2 2" xfId="16387" xr:uid="{824E68A6-E208-41C2-9F97-C91104AE9CD7}"/>
    <cellStyle name="Comma 5 6 7 2 3" xfId="10051" xr:uid="{E77AC114-0F2A-415D-982F-D7FFE087592E}"/>
    <cellStyle name="Comma 5 6 7 3" xfId="5830" xr:uid="{1A5D59AE-E71B-4193-92F2-B4041593D929}"/>
    <cellStyle name="Comma 5 6 7 3 2" xfId="18508" xr:uid="{3BCADA4F-80D6-4C3C-9B8A-B6405641D502}"/>
    <cellStyle name="Comma 5 6 7 3 3" xfId="12172" xr:uid="{25F8F3A4-0CC7-4AC9-A6B8-5F0CE5D8EB00}"/>
    <cellStyle name="Comma 5 6 7 4" xfId="14326" xr:uid="{C92D4FE7-F18E-4362-A3D9-43D74584FD99}"/>
    <cellStyle name="Comma 5 6 7 5" xfId="7990" xr:uid="{099BBA39-3B20-4F6B-8DAD-44D7422769DC}"/>
    <cellStyle name="Comma 5 6 8" xfId="1916" xr:uid="{F8867BEC-201C-47BF-8199-2276EB102FAE}"/>
    <cellStyle name="Comma 5 6 8 2" xfId="4015" xr:uid="{806106F6-07AF-40A7-9BFF-CEE9F0E2E5AF}"/>
    <cellStyle name="Comma 5 6 8 2 2" xfId="16695" xr:uid="{A1194929-D0F8-4162-890B-7CB2AAA0F9E3}"/>
    <cellStyle name="Comma 5 6 8 2 3" xfId="10359" xr:uid="{58503BA2-03C5-4F45-8203-90347508E9D2}"/>
    <cellStyle name="Comma 5 6 8 3" xfId="6179" xr:uid="{011CB786-500E-4CBF-87D7-6B34AD84185A}"/>
    <cellStyle name="Comma 5 6 8 3 2" xfId="18857" xr:uid="{C35B715E-88FB-4C6D-9B6D-49DD4BD67AE9}"/>
    <cellStyle name="Comma 5 6 8 3 3" xfId="12521" xr:uid="{7BC3FD49-5F07-4A88-A12A-3C274770CDC9}"/>
    <cellStyle name="Comma 5 6 8 4" xfId="14634" xr:uid="{3D1C31DE-8114-4A6A-BDE3-0C60D94AB3A3}"/>
    <cellStyle name="Comma 5 6 8 5" xfId="8298" xr:uid="{727A59C1-F8BC-4C7D-AD77-C60BF2C06917}"/>
    <cellStyle name="Comma 5 6 9" xfId="2226" xr:uid="{4FED2596-6A06-40BE-A27E-E8109EF31494}"/>
    <cellStyle name="Comma 5 6 9 2" xfId="4323" xr:uid="{EE4C3D08-2FBC-4E4D-8169-F5C6DE67E8F1}"/>
    <cellStyle name="Comma 5 6 9 2 2" xfId="17003" xr:uid="{7D38EE86-79D6-463A-92F6-17885D15E689}"/>
    <cellStyle name="Comma 5 6 9 2 3" xfId="10667" xr:uid="{61829AD3-BB60-4323-B2FC-4DBF29E7CBE2}"/>
    <cellStyle name="Comma 5 6 9 3" xfId="6487" xr:uid="{B37129EF-3331-4B69-ABCF-FAED7449D488}"/>
    <cellStyle name="Comma 5 6 9 3 2" xfId="19165" xr:uid="{0DC95042-F1B4-474B-B186-160D1F6CFDFA}"/>
    <cellStyle name="Comma 5 6 9 3 3" xfId="12829" xr:uid="{2DB42C31-8300-4158-82EE-A4E0FD610473}"/>
    <cellStyle name="Comma 5 6 9 4" xfId="14942" xr:uid="{4236DB99-08CE-47FD-96B9-3B478C61042F}"/>
    <cellStyle name="Comma 5 6 9 5" xfId="8606" xr:uid="{9B11FF58-681C-4BBA-8688-0678CBBAA678}"/>
    <cellStyle name="Comma 5 7" xfId="621" xr:uid="{53A50B09-87DC-4164-B5CB-9393D43EAE17}"/>
    <cellStyle name="Comma 5 7 10" xfId="5187" xr:uid="{8362B6E9-5B7B-45DB-9F90-8A4B86DD10A7}"/>
    <cellStyle name="Comma 5 7 10 2" xfId="17865" xr:uid="{D18B983B-73EB-49ED-A9FE-3E3244957369}"/>
    <cellStyle name="Comma 5 7 10 3" xfId="11529" xr:uid="{C783B58D-8462-4426-9873-CF082969746B}"/>
    <cellStyle name="Comma 5 7 11" xfId="5109" xr:uid="{3BCEE9E5-FA5A-499D-B715-89D2BE1043CC}"/>
    <cellStyle name="Comma 5 7 11 2" xfId="17788" xr:uid="{F200C85E-A9E9-4065-90EA-3AB335DE89EA}"/>
    <cellStyle name="Comma 5 7 11 3" xfId="11452" xr:uid="{230F562C-2D3D-4ACC-A477-223C6F9851FE}"/>
    <cellStyle name="Comma 5 7 12" xfId="13709" xr:uid="{11EFEBDB-6232-437F-8DE8-9BAE230DAE42}"/>
    <cellStyle name="Comma 5 7 13" xfId="7373" xr:uid="{15C3BE23-15AA-44BC-B71F-23DACF9C07BD}"/>
    <cellStyle name="Comma 5 7 2" xfId="943" xr:uid="{D9A07E2E-CAC6-49C0-AB78-6DDCB7C100FF}"/>
    <cellStyle name="Comma 5 7 2 2" xfId="3383" xr:uid="{AB875443-B0B3-4CAF-8EEE-FAF379743397}"/>
    <cellStyle name="Comma 5 7 2 2 2" xfId="16063" xr:uid="{47565D60-1307-4D1F-9843-1396222D6E9C}"/>
    <cellStyle name="Comma 5 7 2 2 3" xfId="9727" xr:uid="{EE0813E8-2535-48B1-8208-B5C434B9A4AA}"/>
    <cellStyle name="Comma 5 7 2 3" xfId="5486" xr:uid="{D1F69482-1662-47EB-8B98-F34FABDC0469}"/>
    <cellStyle name="Comma 5 7 2 3 2" xfId="18164" xr:uid="{B1F51801-3FD5-4D26-8940-6733027B0718}"/>
    <cellStyle name="Comma 5 7 2 3 3" xfId="11828" xr:uid="{484E6137-0AD6-4915-8117-16CE50290B71}"/>
    <cellStyle name="Comma 5 7 2 4" xfId="14002" xr:uid="{3758FCB7-8F30-42EF-B622-EE64392C9C76}"/>
    <cellStyle name="Comma 5 7 2 5" xfId="7666" xr:uid="{2089C824-A7AF-4F02-8370-DAF8F1594A09}"/>
    <cellStyle name="Comma 5 7 3" xfId="1261" xr:uid="{9D23ED19-3415-4A40-B014-32FFFDC90E1D}"/>
    <cellStyle name="Comma 5 7 3 2" xfId="3630" xr:uid="{34FF90CC-0FD4-46FF-8E84-DE8F588514F9}"/>
    <cellStyle name="Comma 5 7 3 2 2" xfId="16310" xr:uid="{7841A869-954B-4EA2-9E76-4351DE133D11}"/>
    <cellStyle name="Comma 5 7 3 2 3" xfId="9974" xr:uid="{0D8631F2-7FB3-4D68-9D7E-A71461CBB12C}"/>
    <cellStyle name="Comma 5 7 3 3" xfId="5742" xr:uid="{8EA69E84-5519-4C8D-9F0C-4B24C6C1E243}"/>
    <cellStyle name="Comma 5 7 3 3 2" xfId="18420" xr:uid="{B667015B-B816-4526-A230-F1DFECD0328B}"/>
    <cellStyle name="Comma 5 7 3 3 3" xfId="12084" xr:uid="{2A77B37E-C026-4133-A4F0-2AF50A715552}"/>
    <cellStyle name="Comma 5 7 3 4" xfId="14249" xr:uid="{58225E94-481C-4D2C-8F02-98B81E6D358E}"/>
    <cellStyle name="Comma 5 7 3 5" xfId="7913" xr:uid="{CA26D8EC-AEE1-44DC-8858-0939D1C4BDF0}"/>
    <cellStyle name="Comma 5 7 4" xfId="1576" xr:uid="{B12AB1D9-2310-427F-8EE0-CD5471603115}"/>
    <cellStyle name="Comma 5 7 4 2" xfId="3878" xr:uid="{E0ADC938-D20E-49AA-832B-56A833AE0FE7}"/>
    <cellStyle name="Comma 5 7 4 2 2" xfId="16558" xr:uid="{E2E2CC86-EC0E-4967-A409-CB6F4239E5C5}"/>
    <cellStyle name="Comma 5 7 4 2 3" xfId="10222" xr:uid="{C8D65E83-4267-4AB1-9CBC-D6183436C5CF}"/>
    <cellStyle name="Comma 5 7 4 3" xfId="6001" xr:uid="{AF203BAA-5A73-46F7-A372-63B700E98BFB}"/>
    <cellStyle name="Comma 5 7 4 3 2" xfId="18679" xr:uid="{4BEC42C9-65E2-4598-94DF-EE7AB49C8592}"/>
    <cellStyle name="Comma 5 7 4 3 3" xfId="12343" xr:uid="{5A8E504A-3470-4588-8FC3-EAC4A1244D66}"/>
    <cellStyle name="Comma 5 7 4 4" xfId="14497" xr:uid="{8FE5D051-F953-4482-A47C-93E650F475CB}"/>
    <cellStyle name="Comma 5 7 4 5" xfId="8161" xr:uid="{A5103DE9-4FD8-46FC-9C14-E0CF8B2C26C0}"/>
    <cellStyle name="Comma 5 7 5" xfId="2087" xr:uid="{6FB06858-D861-4CC1-A730-E95566DC0AF3}"/>
    <cellStyle name="Comma 5 7 5 2" xfId="4186" xr:uid="{A8811F2B-F8DA-42E5-A71E-14D2F30D8F96}"/>
    <cellStyle name="Comma 5 7 5 2 2" xfId="16866" xr:uid="{A3C5DFDC-E110-4044-9963-95A532DA24A6}"/>
    <cellStyle name="Comma 5 7 5 2 3" xfId="10530" xr:uid="{57BDDADD-B6AB-4F0D-A27D-0255808DE154}"/>
    <cellStyle name="Comma 5 7 5 3" xfId="6350" xr:uid="{7E46211B-F10A-4701-9315-703E355D0AC8}"/>
    <cellStyle name="Comma 5 7 5 3 2" xfId="19028" xr:uid="{75ACF1C3-E121-42BB-B0DA-53364A150564}"/>
    <cellStyle name="Comma 5 7 5 3 3" xfId="12692" xr:uid="{703AF133-7169-41F3-96A2-C99767A0E2FE}"/>
    <cellStyle name="Comma 5 7 5 4" xfId="14805" xr:uid="{11E70459-B27A-45EF-B0CA-6D576F6CB3E4}"/>
    <cellStyle name="Comma 5 7 5 5" xfId="8469" xr:uid="{73D8E7CF-0B0C-4C2D-8AFC-7456A6586BF9}"/>
    <cellStyle name="Comma 5 7 6" xfId="2397" xr:uid="{1E5BEBD0-EB75-472C-9297-ABE38193BCFE}"/>
    <cellStyle name="Comma 5 7 6 2" xfId="4494" xr:uid="{115E925E-2CA7-4443-A67F-F0F208717EF4}"/>
    <cellStyle name="Comma 5 7 6 2 2" xfId="17174" xr:uid="{22DC73F2-8CED-4BDD-9729-43210B7E00F4}"/>
    <cellStyle name="Comma 5 7 6 2 3" xfId="10838" xr:uid="{BE5D7ED7-B5FC-412A-9F34-F439E23E5F1E}"/>
    <cellStyle name="Comma 5 7 6 3" xfId="6658" xr:uid="{BECF962B-3A3D-49AA-97F6-C5323B857B52}"/>
    <cellStyle name="Comma 5 7 6 3 2" xfId="19336" xr:uid="{91B8BE7D-BE55-43EE-A3D4-6FED58F856DD}"/>
    <cellStyle name="Comma 5 7 6 3 3" xfId="13000" xr:uid="{EA84810B-F575-4D46-BDE4-2B39F5441753}"/>
    <cellStyle name="Comma 5 7 6 4" xfId="15113" xr:uid="{6CA7A970-B026-436B-9178-0DBDF1A90531}"/>
    <cellStyle name="Comma 5 7 6 5" xfId="8777" xr:uid="{D9389691-7BD6-49A6-96EA-48B2D58F3993}"/>
    <cellStyle name="Comma 5 7 7" xfId="2655" xr:uid="{0E974D5D-A1CB-45BD-A8C4-66B867D07976}"/>
    <cellStyle name="Comma 5 7 7 2" xfId="4748" xr:uid="{D9AB6280-252E-4029-8A0E-12098811277C}"/>
    <cellStyle name="Comma 5 7 7 2 2" xfId="17428" xr:uid="{5DDD5558-9BBF-4218-8C7F-FB96F6A72557}"/>
    <cellStyle name="Comma 5 7 7 2 3" xfId="11092" xr:uid="{EC9B262F-0B90-41CD-8BD6-9EC41B2A3551}"/>
    <cellStyle name="Comma 5 7 7 3" xfId="6912" xr:uid="{DD1ADED5-17DF-4A12-BDA9-DC12B47731AA}"/>
    <cellStyle name="Comma 5 7 7 3 2" xfId="19590" xr:uid="{0129CB15-4F9E-4C21-BECC-CB080A5286B7}"/>
    <cellStyle name="Comma 5 7 7 3 3" xfId="13254" xr:uid="{1E888727-0A5F-4CAC-A4CB-2FF2E1D751DE}"/>
    <cellStyle name="Comma 5 7 7 4" xfId="15367" xr:uid="{A179F38E-2B10-4A34-89B7-26B958A0532D}"/>
    <cellStyle name="Comma 5 7 7 5" xfId="9031" xr:uid="{DAEF70C3-1EEE-4A10-9AA1-C71B9C06B693}"/>
    <cellStyle name="Comma 5 7 8" xfId="2868" xr:uid="{1E7A758F-5BEB-46FE-B280-02C5080CCFC1}"/>
    <cellStyle name="Comma 5 7 8 2" xfId="4953" xr:uid="{0EB0F6AE-CC3F-4E0C-93E6-992E4AB667DE}"/>
    <cellStyle name="Comma 5 7 8 2 2" xfId="17633" xr:uid="{702C5072-7DE4-47E2-899D-B98AB0319901}"/>
    <cellStyle name="Comma 5 7 8 2 3" xfId="11297" xr:uid="{02BFE3ED-FE79-4A08-A321-8FEF16735EFA}"/>
    <cellStyle name="Comma 5 7 8 3" xfId="7117" xr:uid="{1BFEE1A9-EB89-43F6-8BDC-E460B72510FD}"/>
    <cellStyle name="Comma 5 7 8 3 2" xfId="19795" xr:uid="{CB7AF283-7149-498A-83E2-74817D926E5C}"/>
    <cellStyle name="Comma 5 7 8 3 3" xfId="13459" xr:uid="{8DB94BF5-91EB-4DA6-BD3C-68BF7F59B18A}"/>
    <cellStyle name="Comma 5 7 8 4" xfId="15572" xr:uid="{409987D8-A502-47FC-BDBE-C015851355B6}"/>
    <cellStyle name="Comma 5 7 8 5" xfId="9236" xr:uid="{23393DDC-18C3-4663-A83F-66FE26041994}"/>
    <cellStyle name="Comma 5 7 9" xfId="3090" xr:uid="{FC561919-DF49-4333-AF57-6A92C0F965A0}"/>
    <cellStyle name="Comma 5 7 9 2" xfId="15770" xr:uid="{DA2270E8-55D9-4E14-8E27-19B5E2F1C08F}"/>
    <cellStyle name="Comma 5 7 9 3" xfId="9434" xr:uid="{ACBD5150-42CC-44E9-9D4E-6D8F37A93BBB}"/>
    <cellStyle name="Comma 5 8" xfId="874" xr:uid="{AC7B37D8-1D44-4D88-AD3A-F68A8D710929}"/>
    <cellStyle name="Comma 5 8 10" xfId="6126" xr:uid="{49E7A31F-6101-4317-97D4-18334D79B6A6}"/>
    <cellStyle name="Comma 5 8 10 2" xfId="18804" xr:uid="{4F5EAFCE-7F6B-4A20-B3E1-2F8A6506781F}"/>
    <cellStyle name="Comma 5 8 10 3" xfId="12468" xr:uid="{6C480743-0152-4DD3-8A9E-C5B752924A42}"/>
    <cellStyle name="Comma 5 8 11" xfId="13933" xr:uid="{ADF35A06-1928-4D92-846A-D056FE33E4BF}"/>
    <cellStyle name="Comma 5 8 12" xfId="7597" xr:uid="{075BC7E5-1B3A-43D2-B84F-CB3D511A8C65}"/>
    <cellStyle name="Comma 5 8 2" xfId="1192" xr:uid="{4A1E117F-690A-4D46-8C89-CB9D69D41C24}"/>
    <cellStyle name="Comma 5 8 2 2" xfId="3565" xr:uid="{94E98848-0F89-4391-85C7-4A3F61EC955C}"/>
    <cellStyle name="Comma 5 8 2 2 2" xfId="16245" xr:uid="{08F54BDC-7D0E-4F9C-BDCF-4D2E43DC5A16}"/>
    <cellStyle name="Comma 5 8 2 2 3" xfId="9909" xr:uid="{6B3BECF6-778A-4DC2-BF3F-F86A8AAC4E27}"/>
    <cellStyle name="Comma 5 8 2 3" xfId="5677" xr:uid="{43BCC0DE-1156-4E92-8628-004ED5EA8B21}"/>
    <cellStyle name="Comma 5 8 2 3 2" xfId="18355" xr:uid="{338A678F-E691-4C8A-B3B0-1CADBDD6806D}"/>
    <cellStyle name="Comma 5 8 2 3 3" xfId="12019" xr:uid="{7C782F60-36AD-4079-BF05-3648252725F1}"/>
    <cellStyle name="Comma 5 8 2 4" xfId="14184" xr:uid="{EDD0D3A0-7BEE-4FAD-B868-75AE43D9D0BE}"/>
    <cellStyle name="Comma 5 8 2 5" xfId="7848" xr:uid="{DE32390F-7273-4580-9AEE-75E86A4B48FA}"/>
    <cellStyle name="Comma 5 8 3" xfId="1507" xr:uid="{5DE53F36-F03F-4DCA-9F3C-33B4FC16DCD2}"/>
    <cellStyle name="Comma 5 8 3 2" xfId="3809" xr:uid="{2297594A-1208-4417-A9E2-04657BE15022}"/>
    <cellStyle name="Comma 5 8 3 2 2" xfId="16489" xr:uid="{033D59DD-24EC-4F41-A203-C4A5E1DCAFD8}"/>
    <cellStyle name="Comma 5 8 3 2 3" xfId="10153" xr:uid="{6D8B7E4C-8325-4494-871E-6915F37F2B48}"/>
    <cellStyle name="Comma 5 8 3 3" xfId="5932" xr:uid="{CBD173B1-BC5C-4768-805B-D9349132DCF1}"/>
    <cellStyle name="Comma 5 8 3 3 2" xfId="18610" xr:uid="{A5157FF3-E7FB-467B-9D80-05BDDB26D8D1}"/>
    <cellStyle name="Comma 5 8 3 3 3" xfId="12274" xr:uid="{F6F078ED-DF5B-471A-BC41-FBCC200443CC}"/>
    <cellStyle name="Comma 5 8 3 4" xfId="14428" xr:uid="{0536894E-A9F7-4C0D-964C-44D7322F6015}"/>
    <cellStyle name="Comma 5 8 3 5" xfId="8092" xr:uid="{AEC46F1C-BAF1-40C9-9EC6-9608EFF87468}"/>
    <cellStyle name="Comma 5 8 4" xfId="2018" xr:uid="{A8CAB992-37CF-4FBB-BD5F-F72B1961C83B}"/>
    <cellStyle name="Comma 5 8 4 2" xfId="4117" xr:uid="{3346F236-2077-4129-B7F7-33D47ECAE19E}"/>
    <cellStyle name="Comma 5 8 4 2 2" xfId="16797" xr:uid="{4B909D4D-1AE3-421E-9EBB-0A8D298C0385}"/>
    <cellStyle name="Comma 5 8 4 2 3" xfId="10461" xr:uid="{5396F68C-61BF-4DFA-B7C7-EA12A9F597DE}"/>
    <cellStyle name="Comma 5 8 4 3" xfId="6281" xr:uid="{F04DA02B-0B91-443D-845E-403DA4C82445}"/>
    <cellStyle name="Comma 5 8 4 3 2" xfId="18959" xr:uid="{747BF17B-6EE7-47D1-BAD3-6D55BAC5E04E}"/>
    <cellStyle name="Comma 5 8 4 3 3" xfId="12623" xr:uid="{6B36D702-3D3A-4082-80A8-B71CC907F4EB}"/>
    <cellStyle name="Comma 5 8 4 4" xfId="14736" xr:uid="{70188B71-4D4F-4045-922A-EF779459DEEE}"/>
    <cellStyle name="Comma 5 8 4 5" xfId="8400" xr:uid="{D5410CD9-AD62-4B47-A460-B69C6E78FEDD}"/>
    <cellStyle name="Comma 5 8 5" xfId="2328" xr:uid="{19EFEEAE-E1D6-4174-852E-9728A68BA906}"/>
    <cellStyle name="Comma 5 8 5 2" xfId="4425" xr:uid="{9A78AAE5-9ACF-4269-B6B2-B985552E16B7}"/>
    <cellStyle name="Comma 5 8 5 2 2" xfId="17105" xr:uid="{DABE5FCB-ECAC-441F-84DD-54E70D93BE00}"/>
    <cellStyle name="Comma 5 8 5 2 3" xfId="10769" xr:uid="{4C690554-3FDF-45DB-9A14-E641C199328B}"/>
    <cellStyle name="Comma 5 8 5 3" xfId="6589" xr:uid="{7662FD78-5E12-47D0-B68D-CA71674FE6B0}"/>
    <cellStyle name="Comma 5 8 5 3 2" xfId="19267" xr:uid="{ED036057-B065-4568-B56B-7EE69C8FE276}"/>
    <cellStyle name="Comma 5 8 5 3 3" xfId="12931" xr:uid="{99BFFEE2-0114-4DCC-BE1A-F37C33ACF474}"/>
    <cellStyle name="Comma 5 8 5 4" xfId="15044" xr:uid="{6A9B10EA-5317-4A5D-B10C-2188AC9A5A56}"/>
    <cellStyle name="Comma 5 8 5 5" xfId="8708" xr:uid="{5B402987-1B4D-4EC7-91CD-68EF5289E7FA}"/>
    <cellStyle name="Comma 5 8 6" xfId="2590" xr:uid="{43F792A1-F7DF-4BF2-8416-E844BD987C7A}"/>
    <cellStyle name="Comma 5 8 6 2" xfId="4683" xr:uid="{145FDDDA-1600-4A9B-A982-1F3C42AC5470}"/>
    <cellStyle name="Comma 5 8 6 2 2" xfId="17363" xr:uid="{ABC39DF8-837C-40A9-86A0-621B1F62A1FA}"/>
    <cellStyle name="Comma 5 8 6 2 3" xfId="11027" xr:uid="{14F0B66A-73AD-495F-996C-CA54FAA3BEAC}"/>
    <cellStyle name="Comma 5 8 6 3" xfId="6847" xr:uid="{765E1186-A467-46D6-9631-15E2F264534A}"/>
    <cellStyle name="Comma 5 8 6 3 2" xfId="19525" xr:uid="{67621E99-1BC2-457F-ADE9-74A78A5F6D1C}"/>
    <cellStyle name="Comma 5 8 6 3 3" xfId="13189" xr:uid="{FB8B3989-820F-4FA1-85BF-6D4E3B0429DD}"/>
    <cellStyle name="Comma 5 8 6 4" xfId="15302" xr:uid="{9590E24D-30EE-44D1-9FA8-A5AB6C64BCD7}"/>
    <cellStyle name="Comma 5 8 6 5" xfId="8966" xr:uid="{B796C0F6-25A3-4EDE-B7E0-224A4F418F87}"/>
    <cellStyle name="Comma 5 8 7" xfId="2803" xr:uid="{3E56511C-4977-47FC-9041-8C06F4090D0C}"/>
    <cellStyle name="Comma 5 8 7 2" xfId="4888" xr:uid="{7D6E04A3-C533-46C3-BB6E-20BDD36D15DA}"/>
    <cellStyle name="Comma 5 8 7 2 2" xfId="17568" xr:uid="{A4CDAB7C-3CD4-4057-BDDD-679D31D59E75}"/>
    <cellStyle name="Comma 5 8 7 2 3" xfId="11232" xr:uid="{6B0386C4-D0B2-47C3-B0BA-F25862F46B68}"/>
    <cellStyle name="Comma 5 8 7 3" xfId="7052" xr:uid="{D1ACC08E-8602-4E5B-8AA5-26C0B62DAAD7}"/>
    <cellStyle name="Comma 5 8 7 3 2" xfId="19730" xr:uid="{56722CDE-8FA3-4F1D-8725-A870EE4EA498}"/>
    <cellStyle name="Comma 5 8 7 3 3" xfId="13394" xr:uid="{8D8D4E23-E8AE-426A-9C91-BCB0CC1BFE8C}"/>
    <cellStyle name="Comma 5 8 7 4" xfId="15507" xr:uid="{4CE3C119-ABF8-4AF0-A1EA-7024D3486BE7}"/>
    <cellStyle name="Comma 5 8 7 5" xfId="9171" xr:uid="{D40609F2-30BA-4997-9AC0-4D35535D0282}"/>
    <cellStyle name="Comma 5 8 8" xfId="3314" xr:uid="{25C56C9D-60AE-41EC-BFBB-B1DA917EB75C}"/>
    <cellStyle name="Comma 5 8 8 2" xfId="15994" xr:uid="{8E898E73-ACAC-4878-8CA3-29C55FADC3BC}"/>
    <cellStyle name="Comma 5 8 8 3" xfId="9658" xr:uid="{5EF86CB8-8D52-42F0-BE67-F5B2891DA6CB}"/>
    <cellStyle name="Comma 5 8 9" xfId="5417" xr:uid="{723C32A2-E8CD-4106-AE70-DDA01DCDB4E9}"/>
    <cellStyle name="Comma 5 8 9 2" xfId="18095" xr:uid="{650A6D93-C2C0-491D-AD94-4D036BD8A0D8}"/>
    <cellStyle name="Comma 5 8 9 3" xfId="11759" xr:uid="{DC30AF38-A53C-4D1F-BC1F-CE10C5BCA76C}"/>
    <cellStyle name="Comma 5 9" xfId="754" xr:uid="{C25281AC-4CA0-48AE-9058-68DC3F3AB2DE}"/>
    <cellStyle name="Comma 5 9 2" xfId="3202" xr:uid="{FC0783A0-8F12-4E42-912C-0A264B4E38E6}"/>
    <cellStyle name="Comma 5 9 2 2" xfId="15882" xr:uid="{709F7235-98E8-4C2E-8AD9-EE613111F381}"/>
    <cellStyle name="Comma 5 9 2 3" xfId="9546" xr:uid="{E12E51AF-C783-4761-A9FE-F96E27CD8E5B}"/>
    <cellStyle name="Comma 5 9 3" xfId="5302" xr:uid="{38848903-67AC-4DAB-9AE4-A69561E8A11E}"/>
    <cellStyle name="Comma 5 9 3 2" xfId="17980" xr:uid="{8266147D-0C8D-4E5B-A2A5-9A3237A41377}"/>
    <cellStyle name="Comma 5 9 3 3" xfId="11644" xr:uid="{595BD58E-B2A5-435D-834B-340827C98AA2}"/>
    <cellStyle name="Comma 5 9 4" xfId="13821" xr:uid="{727D9DDE-17ED-4BDC-8BE1-9461C3A7F5C7}"/>
    <cellStyle name="Comma 5 9 5" xfId="7485" xr:uid="{AFA660CB-9B8E-4822-8613-81E0E550B622}"/>
    <cellStyle name="Comma 6" xfId="97" xr:uid="{A57CD8D7-1297-47AB-BDD7-503EB7F17C94}"/>
    <cellStyle name="Comma 6 10" xfId="5037" xr:uid="{77F31134-D622-4D36-94D1-5582E6B5B59F}"/>
    <cellStyle name="Comma 6 10 2" xfId="17717" xr:uid="{74A01E9F-B5A0-4A4D-B258-DD207FD70B53}"/>
    <cellStyle name="Comma 6 10 3" xfId="11381" xr:uid="{E17DC5AD-E44F-429B-A746-F7B0DDA56FD4}"/>
    <cellStyle name="Comma 6 11" xfId="13588" xr:uid="{8DF3C882-36CE-4408-97D5-E82D96BB9121}"/>
    <cellStyle name="Comma 6 12" xfId="7253" xr:uid="{6A097914-1179-470E-A3FC-6EB0CD4508CB}"/>
    <cellStyle name="Comma 6 2" xfId="503" xr:uid="{3D87AF0E-A09A-41A2-98DA-6D9A584CB4C0}"/>
    <cellStyle name="Comma 6 2 10" xfId="13645" xr:uid="{B2275F93-C469-4123-9BB1-2231186E6B7E}"/>
    <cellStyle name="Comma 6 2 11" xfId="7309" xr:uid="{9B4E3180-F1EF-4BA7-B1FC-897185653FCF}"/>
    <cellStyle name="Comma 6 2 2" xfId="689" xr:uid="{53379743-4D8D-4086-A33A-CED96B5E30BC}"/>
    <cellStyle name="Comma 6 2 2 10" xfId="7433" xr:uid="{53CA8233-EFB8-4371-B5CA-6CBF8D3C6F21}"/>
    <cellStyle name="Comma 6 2 2 2" xfId="1003" xr:uid="{C1CCDDA5-BA8B-4DE6-97E6-A41B8C9F5A21}"/>
    <cellStyle name="Comma 6 2 2 2 2" xfId="3443" xr:uid="{93022CE0-B7CC-43B9-8E3C-C838049D3F44}"/>
    <cellStyle name="Comma 6 2 2 2 2 2" xfId="16123" xr:uid="{FF76842F-3C04-4020-BA43-AAB04E9D1E1A}"/>
    <cellStyle name="Comma 6 2 2 2 2 3" xfId="9787" xr:uid="{31B50D88-38C7-439D-8BFD-97B38BB4AC39}"/>
    <cellStyle name="Comma 6 2 2 2 3" xfId="5546" xr:uid="{E4CD6B82-173A-4FE0-8E3B-19DA80CA5377}"/>
    <cellStyle name="Comma 6 2 2 2 3 2" xfId="18224" xr:uid="{8C51E3BE-3BE0-4E30-9392-89010519D597}"/>
    <cellStyle name="Comma 6 2 2 2 3 3" xfId="11888" xr:uid="{398CAA69-9B7D-496F-A8B3-42EB9776283B}"/>
    <cellStyle name="Comma 6 2 2 2 4" xfId="14062" xr:uid="{12D617CC-4026-4988-82CF-2618506A2FA1}"/>
    <cellStyle name="Comma 6 2 2 2 5" xfId="7726" xr:uid="{94B8FAA1-ACB5-4D1B-AFB4-F392AD935EC6}"/>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3" xfId="10282" xr:uid="{E5872AF6-E4AF-41E6-982D-724D73B4E126}"/>
    <cellStyle name="Comma 6 2 2 4 3" xfId="6061" xr:uid="{E0F6B723-A4F2-42A6-A456-67C9DE08AD43}"/>
    <cellStyle name="Comma 6 2 2 4 3 2" xfId="18739" xr:uid="{8F3FD4FF-985B-41E2-BAB7-456B1B42C51E}"/>
    <cellStyle name="Comma 6 2 2 4 3 3" xfId="12403" xr:uid="{467E1EB7-2373-40A9-A925-FCCE1B3DCAAD}"/>
    <cellStyle name="Comma 6 2 2 4 4" xfId="14557" xr:uid="{3DA53696-6E47-4F56-9CCF-00F1AA6563EA}"/>
    <cellStyle name="Comma 6 2 2 4 5" xfId="8221" xr:uid="{E1A44EE3-234C-4923-AA72-9815E1E32812}"/>
    <cellStyle name="Comma 6 2 2 5" xfId="2147" xr:uid="{51AF0D32-F5DC-487A-8095-563D1C0522EF}"/>
    <cellStyle name="Comma 6 2 2 5 2" xfId="4246" xr:uid="{CFCA0E69-004A-48BE-9C09-70CF466550F7}"/>
    <cellStyle name="Comma 6 2 2 5 2 2" xfId="16926" xr:uid="{4A71A960-8F26-4228-9BA3-BC48DF4AE571}"/>
    <cellStyle name="Comma 6 2 2 5 2 3" xfId="10590" xr:uid="{F2C0EE19-A373-4EAA-B27E-4C9DA1AF1468}"/>
    <cellStyle name="Comma 6 2 2 5 3" xfId="6410" xr:uid="{A6B66155-C78F-4C57-9B2E-5FDA31EE4899}"/>
    <cellStyle name="Comma 6 2 2 5 3 2" xfId="19088" xr:uid="{E878007B-EC5B-470F-A722-80F79011D2C8}"/>
    <cellStyle name="Comma 6 2 2 5 3 3" xfId="12752" xr:uid="{3A43E6F5-8317-48F3-816C-A12F81B0ECC5}"/>
    <cellStyle name="Comma 6 2 2 5 4" xfId="14865" xr:uid="{BCC48DC0-A1F9-4A7D-AE16-C7F52CAA80B3}"/>
    <cellStyle name="Comma 6 2 2 5 5" xfId="8529" xr:uid="{6C849B6E-9286-482A-8CC0-8716201482CE}"/>
    <cellStyle name="Comma 6 2 2 6" xfId="2457" xr:uid="{F7E53CDD-1D2A-4790-A497-7A6250B94EEB}"/>
    <cellStyle name="Comma 6 2 2 6 2" xfId="4554" xr:uid="{CBC5C869-BB5F-4AB4-8918-6B8560BD7E68}"/>
    <cellStyle name="Comma 6 2 2 6 2 2" xfId="17234" xr:uid="{5C25644E-47A8-48B5-834D-E51F29A81525}"/>
    <cellStyle name="Comma 6 2 2 6 2 3" xfId="10898" xr:uid="{E135D2EA-79F4-4751-B921-28E5A4E9202E}"/>
    <cellStyle name="Comma 6 2 2 6 3" xfId="6718" xr:uid="{3A2FF6E3-1BAB-4671-9C43-B3B30B741CDE}"/>
    <cellStyle name="Comma 6 2 2 6 3 2" xfId="19396" xr:uid="{6F0611E9-6382-4978-A9DD-5D2CB0151815}"/>
    <cellStyle name="Comma 6 2 2 6 3 3" xfId="13060" xr:uid="{BE8C4695-468F-4F41-AF4A-B5C3AB1BF335}"/>
    <cellStyle name="Comma 6 2 2 6 4" xfId="15173" xr:uid="{F9511304-7DE5-4852-A7CE-D1ECED9E020B}"/>
    <cellStyle name="Comma 6 2 2 6 5" xfId="8837" xr:uid="{27C294DE-F69F-489D-8A11-3B4E78201CDD}"/>
    <cellStyle name="Comma 6 2 2 7" xfId="3150" xr:uid="{EA3B0D57-A380-4447-AD7E-33622544DADD}"/>
    <cellStyle name="Comma 6 2 2 7 2" xfId="15830" xr:uid="{7B704100-A0E5-4564-947E-B458B45283A2}"/>
    <cellStyle name="Comma 6 2 2 7 3" xfId="9494" xr:uid="{DA755781-BBC4-4274-B57D-2A3BB784420E}"/>
    <cellStyle name="Comma 6 2 2 8" xfId="5249" xr:uid="{861FEA90-6722-4BBF-BA28-B8A1DC7B8AC0}"/>
    <cellStyle name="Comma 6 2 2 8 2" xfId="17927" xr:uid="{4033FBC1-68C6-4BEF-BE35-CE3DE757EE4E}"/>
    <cellStyle name="Comma 6 2 2 8 3" xfId="11591" xr:uid="{0C30B75F-B123-4A1C-AF0E-2AAFF2628F4F}"/>
    <cellStyle name="Comma 6 2 2 9" xfId="13769" xr:uid="{322C430A-CF5C-48A9-95FC-76DDDFA0A58B}"/>
    <cellStyle name="Comma 6 2 3" xfId="814" xr:uid="{95BE3D94-2FA2-46C3-B997-971FE69E9ABD}"/>
    <cellStyle name="Comma 6 2 3 2" xfId="3262" xr:uid="{4B81555E-7D07-4FEF-BBA5-D25AF0913E0D}"/>
    <cellStyle name="Comma 6 2 3 2 2" xfId="15942" xr:uid="{9B7D32DB-94A1-4E7C-916E-B9FE24013E43}"/>
    <cellStyle name="Comma 6 2 3 2 3" xfId="9606" xr:uid="{15743832-32DF-4F21-B76C-43FE557836B3}"/>
    <cellStyle name="Comma 6 2 3 3" xfId="5362" xr:uid="{36307ABD-63DE-48D1-9EEA-B23C68872119}"/>
    <cellStyle name="Comma 6 2 3 3 2" xfId="18040" xr:uid="{512EE9F1-FA7F-4596-B886-8D4FE2E8547C}"/>
    <cellStyle name="Comma 6 2 3 3 3" xfId="11704" xr:uid="{618F6843-B90D-4F85-B187-37E161546059}"/>
    <cellStyle name="Comma 6 2 3 4" xfId="13881" xr:uid="{3D51EACC-6147-4F92-9D2D-548495F204AD}"/>
    <cellStyle name="Comma 6 2 3 5" xfId="7545" xr:uid="{738B51E8-03BB-4B32-8907-C84B5FA1076D}"/>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3" xfId="10101" xr:uid="{F3D594D5-6C39-4822-838C-168CBE7B9B9A}"/>
    <cellStyle name="Comma 6 2 5 3" xfId="5880" xr:uid="{9F3BDB46-C933-470B-85F5-45F2D897054A}"/>
    <cellStyle name="Comma 6 2 5 3 2" xfId="18558" xr:uid="{60562CFC-A7E5-4224-A5C4-4AEF554C26BF}"/>
    <cellStyle name="Comma 6 2 5 3 3" xfId="12222" xr:uid="{758D33B8-883D-4CAA-8E00-88E1E3CB8F16}"/>
    <cellStyle name="Comma 6 2 5 4" xfId="14376" xr:uid="{7A0AA4F0-DD67-4C13-82A3-8F2F9900ABCB}"/>
    <cellStyle name="Comma 6 2 5 5" xfId="8040" xr:uid="{45EF7D45-CF7A-432D-BDA4-E9BE9EE7FB8E}"/>
    <cellStyle name="Comma 6 2 6" xfId="1966" xr:uid="{F5E5F926-86A8-43FE-8F75-9F40FDE65D2F}"/>
    <cellStyle name="Comma 6 2 6 2" xfId="4065" xr:uid="{3A4F2869-2868-452B-8F58-8CF997F4236C}"/>
    <cellStyle name="Comma 6 2 6 2 2" xfId="16745" xr:uid="{E83A728F-F052-4429-A621-89F4D4B5A5D9}"/>
    <cellStyle name="Comma 6 2 6 2 3" xfId="10409" xr:uid="{BA117474-C36E-48C4-AD18-0D2374E3E963}"/>
    <cellStyle name="Comma 6 2 6 3" xfId="6229" xr:uid="{5CA10029-D95D-41CC-A828-AEA50B2BE36A}"/>
    <cellStyle name="Comma 6 2 6 3 2" xfId="18907" xr:uid="{2D679327-DEBD-42BD-86E8-C3E021A1FA42}"/>
    <cellStyle name="Comma 6 2 6 3 3" xfId="12571" xr:uid="{116C48A9-FB97-46F3-A5EB-D0BF5845D839}"/>
    <cellStyle name="Comma 6 2 6 4" xfId="14684" xr:uid="{1B2CD3CC-ADC4-43D8-9AAF-6217191CF112}"/>
    <cellStyle name="Comma 6 2 6 5" xfId="8348" xr:uid="{3DE04D58-61EA-436E-B56B-01ABF58A3AE1}"/>
    <cellStyle name="Comma 6 2 7" xfId="2276" xr:uid="{FD317678-D6D7-4940-B262-79944B631515}"/>
    <cellStyle name="Comma 6 2 7 2" xfId="4373" xr:uid="{8BE72E44-2225-42CF-B239-4B8A8976AD07}"/>
    <cellStyle name="Comma 6 2 7 2 2" xfId="17053" xr:uid="{B9F8BC01-A987-4327-A5DC-01F1EC501693}"/>
    <cellStyle name="Comma 6 2 7 2 3" xfId="10717" xr:uid="{26B556D0-9254-4861-A40B-69112580A7BD}"/>
    <cellStyle name="Comma 6 2 7 3" xfId="6537" xr:uid="{1489CDAE-2C57-4DE3-BED1-6CC3BD4EA250}"/>
    <cellStyle name="Comma 6 2 7 3 2" xfId="19215" xr:uid="{E5ED71ED-147E-4888-8867-BCF5AED1F803}"/>
    <cellStyle name="Comma 6 2 7 3 3" xfId="12879" xr:uid="{870029B6-9C0C-4144-8E3B-A6E98FA0F9DF}"/>
    <cellStyle name="Comma 6 2 7 4" xfId="14992" xr:uid="{547546BB-FBCB-4378-9AD3-C02BFB86305B}"/>
    <cellStyle name="Comma 6 2 7 5" xfId="8656" xr:uid="{CE725D37-2D9D-4AAA-BC24-93F3AA2BF413}"/>
    <cellStyle name="Comma 6 2 8" xfId="3026" xr:uid="{122D0F8F-68E9-474D-9EC4-E19CD975A8B7}"/>
    <cellStyle name="Comma 6 2 8 2" xfId="15706" xr:uid="{7DA95170-4E99-42EC-BAA9-C62FA9507A8B}"/>
    <cellStyle name="Comma 6 2 8 3" xfId="9370" xr:uid="{02B4C51F-100D-47B7-BFD1-E52E41519EBF}"/>
    <cellStyle name="Comma 6 2 9" xfId="5123" xr:uid="{EC4C6223-E2E3-49C4-A692-BB3E63218986}"/>
    <cellStyle name="Comma 6 2 9 2" xfId="17801" xr:uid="{745E2953-0F6F-411C-939E-6455AED55AA9}"/>
    <cellStyle name="Comma 6 2 9 3" xfId="11465" xr:uid="{41C0E959-4757-4023-8366-7022B8E90909}"/>
    <cellStyle name="Comma 6 3" xfId="627" xr:uid="{C6BC6D48-54DA-40DC-AAA4-372A21CEB1F8}"/>
    <cellStyle name="Comma 6 3 10" xfId="7377" xr:uid="{48E2F7EE-1148-4A91-A51B-6368C47B2291}"/>
    <cellStyle name="Comma 6 3 2" xfId="947" xr:uid="{5524E57A-D4CE-45E6-9301-28603E39A4D0}"/>
    <cellStyle name="Comma 6 3 2 2" xfId="3387" xr:uid="{3189E124-B8E3-44B2-96FA-01419183DD74}"/>
    <cellStyle name="Comma 6 3 2 2 2" xfId="16067" xr:uid="{D4C70BC7-BAA2-41EF-B583-1E8ACC2D81D2}"/>
    <cellStyle name="Comma 6 3 2 2 3" xfId="9731" xr:uid="{599E633F-9DD6-4E86-B1E7-D15DF0063D16}"/>
    <cellStyle name="Comma 6 3 2 3" xfId="5490" xr:uid="{42610F38-8AEF-4654-8808-281A12B451CB}"/>
    <cellStyle name="Comma 6 3 2 3 2" xfId="18168" xr:uid="{D3F32AA4-1152-4F01-9F5F-729C367F1A36}"/>
    <cellStyle name="Comma 6 3 2 3 3" xfId="11832" xr:uid="{52D64999-C542-4C83-B50B-27ADF7E2F903}"/>
    <cellStyle name="Comma 6 3 2 4" xfId="14006" xr:uid="{972E8017-1BCF-4537-910A-D97987A79162}"/>
    <cellStyle name="Comma 6 3 2 5" xfId="7670" xr:uid="{E581183C-95EA-400B-82A9-15538FA8DBBD}"/>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3" xfId="10226" xr:uid="{D0C9B227-241E-48C8-A131-A52F763CF7C0}"/>
    <cellStyle name="Comma 6 3 4 3" xfId="6005" xr:uid="{CDA2DA37-366D-49BA-8C12-301B36BD8C7B}"/>
    <cellStyle name="Comma 6 3 4 3 2" xfId="18683" xr:uid="{5BDB65A2-39CB-49C7-96AE-95E0294A48FE}"/>
    <cellStyle name="Comma 6 3 4 3 3" xfId="12347" xr:uid="{9BEC1E56-907C-42F1-A74C-5A8D1232CC1D}"/>
    <cellStyle name="Comma 6 3 4 4" xfId="14501" xr:uid="{18DDD397-B2CD-4B82-BD27-BCF8CFE5A118}"/>
    <cellStyle name="Comma 6 3 4 5" xfId="8165" xr:uid="{2EC77B32-30F3-464B-82A6-639DB45EB549}"/>
    <cellStyle name="Comma 6 3 5" xfId="2091" xr:uid="{A3CA29F5-8BB7-4EE4-994E-D7B265E27C06}"/>
    <cellStyle name="Comma 6 3 5 2" xfId="4190" xr:uid="{D9FD6AF8-B17C-4938-9A2B-2BA5A2C0283E}"/>
    <cellStyle name="Comma 6 3 5 2 2" xfId="16870" xr:uid="{B7173C30-6BA8-4518-B036-266B0BE4E8D0}"/>
    <cellStyle name="Comma 6 3 5 2 3" xfId="10534" xr:uid="{386D8E9C-EACC-4D06-84D8-5DFB6441A46B}"/>
    <cellStyle name="Comma 6 3 5 3" xfId="6354" xr:uid="{B7F0EB81-8415-42BD-8A02-0E6E4F65B0C1}"/>
    <cellStyle name="Comma 6 3 5 3 2" xfId="19032" xr:uid="{756C088F-1D2E-4D17-9A76-D8A39FCC7801}"/>
    <cellStyle name="Comma 6 3 5 3 3" xfId="12696" xr:uid="{AC2C7A0F-48B6-48F5-B0EF-EB24950EE8BD}"/>
    <cellStyle name="Comma 6 3 5 4" xfId="14809" xr:uid="{B9D62422-208B-4066-887C-853B64F9D22A}"/>
    <cellStyle name="Comma 6 3 5 5" xfId="8473" xr:uid="{83A7C37E-46ED-40B2-B671-3FAFBBE9EAF0}"/>
    <cellStyle name="Comma 6 3 6" xfId="2401" xr:uid="{60D59D2E-8F9B-4B2C-B1A8-2A189B3C47CE}"/>
    <cellStyle name="Comma 6 3 6 2" xfId="4498" xr:uid="{5C677CBC-12C4-4551-8BD1-9057714925AB}"/>
    <cellStyle name="Comma 6 3 6 2 2" xfId="17178" xr:uid="{01AEC542-9F23-444E-A7E4-341957567D5B}"/>
    <cellStyle name="Comma 6 3 6 2 3" xfId="10842" xr:uid="{66964DB8-4E38-4C2A-8CB7-5F22E4C5F0F5}"/>
    <cellStyle name="Comma 6 3 6 3" xfId="6662" xr:uid="{1D20B94F-CC73-442E-A05B-DD50DEBAD1B2}"/>
    <cellStyle name="Comma 6 3 6 3 2" xfId="19340" xr:uid="{903C0176-B150-4427-86E2-23154122BAE2}"/>
    <cellStyle name="Comma 6 3 6 3 3" xfId="13004" xr:uid="{791ACD85-1A67-483E-AAB9-A3C4D7C78E50}"/>
    <cellStyle name="Comma 6 3 6 4" xfId="15117" xr:uid="{8AC4D163-1E1F-4371-8E40-062A69190C34}"/>
    <cellStyle name="Comma 6 3 6 5" xfId="8781" xr:uid="{A52FCB1D-5F93-43B7-A964-04D59683D6D3}"/>
    <cellStyle name="Comma 6 3 7" xfId="3094" xr:uid="{5B1BB4F0-214F-41CA-B6AC-A5787438FE03}"/>
    <cellStyle name="Comma 6 3 7 2" xfId="15774" xr:uid="{E45471D9-4588-431D-9A44-65C089A01047}"/>
    <cellStyle name="Comma 6 3 7 3" xfId="9438" xr:uid="{092BF2F9-5D23-4C80-A975-2FD09667BE4A}"/>
    <cellStyle name="Comma 6 3 8" xfId="5192" xr:uid="{4E7173A9-2CBE-4B95-87EC-368FE97B65D0}"/>
    <cellStyle name="Comma 6 3 8 2" xfId="17870" xr:uid="{2F90423E-23CF-4C43-BFAA-BF2890F00CB3}"/>
    <cellStyle name="Comma 6 3 8 3" xfId="11534" xr:uid="{2D8555C6-7FD0-4166-87A7-ADD0E720A591}"/>
    <cellStyle name="Comma 6 3 9" xfId="13713" xr:uid="{5DBCF67F-B39A-4A7B-A4FA-890652D0FF2C}"/>
    <cellStyle name="Comma 6 4" xfId="758" xr:uid="{C51A4814-1E45-499C-B810-81B1CCBAE225}"/>
    <cellStyle name="Comma 6 4 2" xfId="3206" xr:uid="{CC185F40-8C26-4402-886B-E5B303A975C3}"/>
    <cellStyle name="Comma 6 4 2 2" xfId="15886" xr:uid="{938B659F-0411-41C9-BD0A-47EDCB157260}"/>
    <cellStyle name="Comma 6 4 2 3" xfId="9550" xr:uid="{B65EC446-4F44-4885-8F59-C88907ACF80B}"/>
    <cellStyle name="Comma 6 4 3" xfId="5306" xr:uid="{24BD5702-30B1-4141-9EDE-4ED211EAE6ED}"/>
    <cellStyle name="Comma 6 4 3 2" xfId="17984" xr:uid="{E101993C-D4BB-4B79-8C1D-019F748EA7C2}"/>
    <cellStyle name="Comma 6 4 3 3" xfId="11648" xr:uid="{BF37F0C1-58B4-4868-9370-C4CD3F3F3F88}"/>
    <cellStyle name="Comma 6 4 4" xfId="13825" xr:uid="{DD9AF7B7-E5B5-4995-B219-CA07CA7D0BC7}"/>
    <cellStyle name="Comma 6 4 5" xfId="7489" xr:uid="{0A836FB5-0E74-49E8-82C2-1374AF213AC7}"/>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3" xfId="10045" xr:uid="{22615DC7-2797-46C3-BDCB-200D107065FF}"/>
    <cellStyle name="Comma 6 6 3" xfId="5824" xr:uid="{5155A62F-FC4C-44C8-AB9E-5DB78404A65F}"/>
    <cellStyle name="Comma 6 6 3 2" xfId="18502" xr:uid="{323AFB01-B974-4549-AA88-B9F7B083027C}"/>
    <cellStyle name="Comma 6 6 3 3" xfId="12166" xr:uid="{017BC182-A3D4-49D0-BD3C-C941327AE0E8}"/>
    <cellStyle name="Comma 6 6 4" xfId="14320" xr:uid="{42F31C3F-CF6D-4594-8996-0FB8DF576620}"/>
    <cellStyle name="Comma 6 6 5" xfId="7984" xr:uid="{31CB46DF-B78D-42C4-995C-FBD73CF00C35}"/>
    <cellStyle name="Comma 6 7" xfId="1910" xr:uid="{C6AA0833-3147-4E9E-B622-8F2BC22488A9}"/>
    <cellStyle name="Comma 6 7 2" xfId="4009" xr:uid="{BA8E334A-90E5-45FE-8461-FAA32F9CA99D}"/>
    <cellStyle name="Comma 6 7 2 2" xfId="16689" xr:uid="{6B193D98-C9D9-43F5-8F87-F896F810C72F}"/>
    <cellStyle name="Comma 6 7 2 3" xfId="10353" xr:uid="{DEC07560-F48C-42E6-8865-A9A422D6FE99}"/>
    <cellStyle name="Comma 6 7 3" xfId="6173" xr:uid="{EE8C2B27-1136-41E6-8D38-F102E09BB7F8}"/>
    <cellStyle name="Comma 6 7 3 2" xfId="18851" xr:uid="{8508EA9C-9145-4D98-BFE2-542EFB9D30B9}"/>
    <cellStyle name="Comma 6 7 3 3" xfId="12515" xr:uid="{6F9F2E8B-BD9C-402B-867E-6F461D27C7BF}"/>
    <cellStyle name="Comma 6 7 4" xfId="14628" xr:uid="{15649B05-E8F1-4341-9568-ADD5289C1674}"/>
    <cellStyle name="Comma 6 7 5" xfId="8292" xr:uid="{884CA9E7-6AA5-4BF8-B6F6-EDDF26F524C3}"/>
    <cellStyle name="Comma 6 8" xfId="2220" xr:uid="{6E49EF42-A695-4320-ADAF-A1479D142792}"/>
    <cellStyle name="Comma 6 8 2" xfId="4317" xr:uid="{5D1C5D03-FD96-477E-9397-C17DD50AC5D8}"/>
    <cellStyle name="Comma 6 8 2 2" xfId="16997" xr:uid="{D3312622-0597-4F41-8FC1-9653B7793FBB}"/>
    <cellStyle name="Comma 6 8 2 3" xfId="10661" xr:uid="{48ECA685-011C-4F8B-A2AA-9DEFA77A3F4E}"/>
    <cellStyle name="Comma 6 8 3" xfId="6481" xr:uid="{A94D5E8E-D3A1-4ED5-8A54-1A59D42840A1}"/>
    <cellStyle name="Comma 6 8 3 2" xfId="19159" xr:uid="{57B58488-BCC6-4CA3-A600-2BF5D6C4F738}"/>
    <cellStyle name="Comma 6 8 3 3" xfId="12823" xr:uid="{F2B75408-3146-4256-B620-388F6DF3DA6A}"/>
    <cellStyle name="Comma 6 8 4" xfId="14936" xr:uid="{17CADAD1-AA15-4FBE-B4A2-C42AF30E6F48}"/>
    <cellStyle name="Comma 6 8 5" xfId="8600" xr:uid="{BBB26E87-7046-4D57-86EE-104C4EB2FDA9}"/>
    <cellStyle name="Comma 6 9" xfId="2969" xr:uid="{C47ABC84-ACD0-44AC-97F1-458D07456CB2}"/>
    <cellStyle name="Comma 6 9 2" xfId="15649" xr:uid="{ED500BC5-6BB1-4E4C-9B0B-9180945F35AC}"/>
    <cellStyle name="Comma 6 9 3" xfId="9313" xr:uid="{E961A31A-D3FB-4291-9C7A-507236F3B096}"/>
    <cellStyle name="Comma 7" xfId="330" xr:uid="{4312CE7D-C9EE-4239-93CA-608A9DFE78F2}"/>
    <cellStyle name="Comma 7 10" xfId="5057" xr:uid="{46D4977A-1997-4B75-86A5-F11D5C5F935A}"/>
    <cellStyle name="Comma 7 10 2" xfId="17737" xr:uid="{9FAEAC7F-9200-4F68-A17B-CA790F144327}"/>
    <cellStyle name="Comma 7 10 3" xfId="11401" xr:uid="{040AAF74-14A9-46A4-9BA1-7560EF019EBD}"/>
    <cellStyle name="Comma 7 11" xfId="13596" xr:uid="{A9363E2C-7D28-4AA4-8680-1A531329947A}"/>
    <cellStyle name="Comma 7 12" xfId="7260" xr:uid="{18C1DEEA-4BCC-46BA-B45D-D5D542F5DAF6}"/>
    <cellStyle name="Comma 7 2" xfId="547" xr:uid="{0DA2D599-B4AA-4846-9B01-5CD075BA6317}"/>
    <cellStyle name="Comma 7 2 10" xfId="13652" xr:uid="{FEFAAB27-170E-4A74-B681-EF5B5FA476FA}"/>
    <cellStyle name="Comma 7 2 11" xfId="7316" xr:uid="{3E85E144-3A24-4727-A18A-EC2CB79E969D}"/>
    <cellStyle name="Comma 7 2 2" xfId="696" xr:uid="{B8669B88-2908-4EF5-A90A-B184ECB80800}"/>
    <cellStyle name="Comma 7 2 2 10" xfId="7438" xr:uid="{274945B6-20F6-413A-81EB-66F254E64D3E}"/>
    <cellStyle name="Comma 7 2 2 2" xfId="1008" xr:uid="{4755FA84-4DE9-4030-B802-9DA46B92CC61}"/>
    <cellStyle name="Comma 7 2 2 2 2" xfId="3448" xr:uid="{6E915ACC-F825-43F2-867F-C342B37A0DCA}"/>
    <cellStyle name="Comma 7 2 2 2 2 2" xfId="16128" xr:uid="{D58A9473-68E1-4076-82E8-CE3CFF97CB22}"/>
    <cellStyle name="Comma 7 2 2 2 2 3" xfId="9792" xr:uid="{CC87A841-ED4B-48E2-9B41-AAB03C6AD759}"/>
    <cellStyle name="Comma 7 2 2 2 3" xfId="5551" xr:uid="{0B8A6232-46CA-4922-A984-ABF05905B3BC}"/>
    <cellStyle name="Comma 7 2 2 2 3 2" xfId="18229" xr:uid="{EDCA8E42-5075-415B-B74D-4BF438A9A56C}"/>
    <cellStyle name="Comma 7 2 2 2 3 3" xfId="11893" xr:uid="{D5BF3E93-9F8E-499A-8A04-0EBE3E1B0204}"/>
    <cellStyle name="Comma 7 2 2 2 4" xfId="14067" xr:uid="{D93B5744-FF86-49DC-A7F4-15F605FAEF1E}"/>
    <cellStyle name="Comma 7 2 2 2 5" xfId="7731" xr:uid="{E0FAD312-70D7-426B-AB75-3A65B6B75FF1}"/>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3" xfId="10287" xr:uid="{9FEB6DB3-F651-418C-997E-F96A81E6F4FA}"/>
    <cellStyle name="Comma 7 2 2 4 3" xfId="6066" xr:uid="{F0A441A3-0883-4F50-997A-74E1110F0BAA}"/>
    <cellStyle name="Comma 7 2 2 4 3 2" xfId="18744" xr:uid="{BEC53BB5-572E-4A56-B2B5-93137CAEEC5F}"/>
    <cellStyle name="Comma 7 2 2 4 3 3" xfId="12408" xr:uid="{6EBB006B-3E53-4DC2-A141-C8CE9E342B8E}"/>
    <cellStyle name="Comma 7 2 2 4 4" xfId="14562" xr:uid="{8786E84F-9C47-483B-9E64-4F55A3E6D6E7}"/>
    <cellStyle name="Comma 7 2 2 4 5" xfId="8226" xr:uid="{FFD881E9-0749-4469-B8F0-2D26B024C860}"/>
    <cellStyle name="Comma 7 2 2 5" xfId="2152" xr:uid="{309EE1AE-32BD-469B-9B06-0C9A5632CC08}"/>
    <cellStyle name="Comma 7 2 2 5 2" xfId="4251" xr:uid="{DD0F4626-C336-4CA8-AC90-C868861D659A}"/>
    <cellStyle name="Comma 7 2 2 5 2 2" xfId="16931" xr:uid="{01DD3961-C1DF-4582-9257-F2C4F85CFC43}"/>
    <cellStyle name="Comma 7 2 2 5 2 3" xfId="10595" xr:uid="{04400AFF-D1BB-455A-A97D-413C76ACF25F}"/>
    <cellStyle name="Comma 7 2 2 5 3" xfId="6415" xr:uid="{476DD7F3-C17F-4A41-939E-C858E045EFD9}"/>
    <cellStyle name="Comma 7 2 2 5 3 2" xfId="19093" xr:uid="{E4704770-3D9A-4D33-BBB4-CD65A84F6864}"/>
    <cellStyle name="Comma 7 2 2 5 3 3" xfId="12757" xr:uid="{89EB7B69-89BB-4434-A7EC-D8F6DC5F3B78}"/>
    <cellStyle name="Comma 7 2 2 5 4" xfId="14870" xr:uid="{A9745FB7-9B51-4757-8AB7-62702DC17543}"/>
    <cellStyle name="Comma 7 2 2 5 5" xfId="8534" xr:uid="{FAC57DC4-AAD8-4B79-AED7-BBD02D477DA5}"/>
    <cellStyle name="Comma 7 2 2 6" xfId="2462" xr:uid="{7A1FC95C-E0D1-4BEA-A563-7BDA7BCED157}"/>
    <cellStyle name="Comma 7 2 2 6 2" xfId="4559" xr:uid="{9EBAA612-EAEA-4329-A7E8-AC5865561569}"/>
    <cellStyle name="Comma 7 2 2 6 2 2" xfId="17239" xr:uid="{CA7E8E6F-578A-4649-A477-739BF2D3BD50}"/>
    <cellStyle name="Comma 7 2 2 6 2 3" xfId="10903" xr:uid="{2F8C75E5-575F-42B6-9F6F-CF5180CE05FE}"/>
    <cellStyle name="Comma 7 2 2 6 3" xfId="6723" xr:uid="{03C2C209-93B2-4ABD-B16E-C1026F1E7C42}"/>
    <cellStyle name="Comma 7 2 2 6 3 2" xfId="19401" xr:uid="{0AF974E2-7333-4B0A-B287-57661268C6F4}"/>
    <cellStyle name="Comma 7 2 2 6 3 3" xfId="13065" xr:uid="{5646C215-DA7F-4731-ABF8-901E7573C820}"/>
    <cellStyle name="Comma 7 2 2 6 4" xfId="15178" xr:uid="{DB81478B-F027-47A7-ADA3-D2D18C60E67E}"/>
    <cellStyle name="Comma 7 2 2 6 5" xfId="8842" xr:uid="{CFAA7632-7587-43EC-87A2-E53838F8F03F}"/>
    <cellStyle name="Comma 7 2 2 7" xfId="3155" xr:uid="{93F13BD5-2FAC-43CD-80B3-67110EC2B3C1}"/>
    <cellStyle name="Comma 7 2 2 7 2" xfId="15835" xr:uid="{1D657496-3E1C-41B5-9A4D-15241325C7E6}"/>
    <cellStyle name="Comma 7 2 2 7 3" xfId="9499" xr:uid="{2D1205EA-ED25-4DF9-9423-1F197FB0811E}"/>
    <cellStyle name="Comma 7 2 2 8" xfId="5255" xr:uid="{11245A6B-B69E-4820-9E37-AF90819C0DBF}"/>
    <cellStyle name="Comma 7 2 2 8 2" xfId="17933" xr:uid="{68A270ED-BB8E-4A61-9873-2EBB5E853B69}"/>
    <cellStyle name="Comma 7 2 2 8 3" xfId="11597" xr:uid="{F1496B6B-3B47-4120-B060-FC072CB4B957}"/>
    <cellStyle name="Comma 7 2 2 9" xfId="13774" xr:uid="{FE31567F-EADC-4F3D-A7EB-915278D23D7A}"/>
    <cellStyle name="Comma 7 2 3" xfId="819" xr:uid="{6F38AC91-EA38-4533-8018-28ADFB940AC1}"/>
    <cellStyle name="Comma 7 2 3 2" xfId="3267" xr:uid="{37346B8A-F00C-4EF4-AF64-BCB92D677594}"/>
    <cellStyle name="Comma 7 2 3 2 2" xfId="15947" xr:uid="{33B087A4-A5DA-447D-94CC-9A5AB9CFE61C}"/>
    <cellStyle name="Comma 7 2 3 2 3" xfId="9611" xr:uid="{9F648C0E-76E3-47D2-86BA-32C8B3A69374}"/>
    <cellStyle name="Comma 7 2 3 3" xfId="5367" xr:uid="{42A7409D-EECB-4976-8220-80E4F1475C72}"/>
    <cellStyle name="Comma 7 2 3 3 2" xfId="18045" xr:uid="{108A751F-94F8-496C-BA8D-F892386895D7}"/>
    <cellStyle name="Comma 7 2 3 3 3" xfId="11709" xr:uid="{1A35B200-0317-4D3E-B731-334DF4B22C6F}"/>
    <cellStyle name="Comma 7 2 3 4" xfId="13886" xr:uid="{5B021F2C-43AE-4747-AD3F-91E3E98C596E}"/>
    <cellStyle name="Comma 7 2 3 5" xfId="7550" xr:uid="{3D0BED0B-8A4E-49D9-A911-4F90655706D6}"/>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3" xfId="10106" xr:uid="{1FE298C3-83E3-4BAE-94EE-E4B5BE32F21D}"/>
    <cellStyle name="Comma 7 2 5 3" xfId="5885" xr:uid="{7D4708FB-AAB5-4021-B7A5-04C998D7F269}"/>
    <cellStyle name="Comma 7 2 5 3 2" xfId="18563" xr:uid="{AC40E6E6-6A54-42AE-BCCF-D2DD57C080BA}"/>
    <cellStyle name="Comma 7 2 5 3 3" xfId="12227" xr:uid="{ACA41186-BB18-4E43-B8B1-9211FF15B2CC}"/>
    <cellStyle name="Comma 7 2 5 4" xfId="14381" xr:uid="{12FD7668-0AEE-47C8-9818-381CDF4C3F8D}"/>
    <cellStyle name="Comma 7 2 5 5" xfId="8045" xr:uid="{F6D68342-1348-47B1-9437-9BAA0ED31846}"/>
    <cellStyle name="Comma 7 2 6" xfId="1971" xr:uid="{A7735D73-3859-4938-84E6-DD654DBF2C3C}"/>
    <cellStyle name="Comma 7 2 6 2" xfId="4070" xr:uid="{4E6021CD-303E-43F4-A79B-1089CE3E1FA5}"/>
    <cellStyle name="Comma 7 2 6 2 2" xfId="16750" xr:uid="{9E1933DA-C9D6-4A9F-BF47-893C9CB0F9D0}"/>
    <cellStyle name="Comma 7 2 6 2 3" xfId="10414" xr:uid="{AA9906B3-E0DC-439E-BC8E-B45CC82FEBC7}"/>
    <cellStyle name="Comma 7 2 6 3" xfId="6234" xr:uid="{1FB456D5-3462-47A0-A42B-E6B60EDE94C2}"/>
    <cellStyle name="Comma 7 2 6 3 2" xfId="18912" xr:uid="{F49ECD1C-A6A6-4A62-B65C-C125EFAD7E5E}"/>
    <cellStyle name="Comma 7 2 6 3 3" xfId="12576" xr:uid="{4933CD58-C189-44A7-80F3-25684BDF3963}"/>
    <cellStyle name="Comma 7 2 6 4" xfId="14689" xr:uid="{76BBFDA2-2ABC-4689-A548-7D9F9B047C06}"/>
    <cellStyle name="Comma 7 2 6 5" xfId="8353" xr:uid="{3EF02407-4086-4D39-86B9-FAB9E15D0A66}"/>
    <cellStyle name="Comma 7 2 7" xfId="2281" xr:uid="{8B188B13-51A4-4D8C-92B0-042E0CF2B4F6}"/>
    <cellStyle name="Comma 7 2 7 2" xfId="4378" xr:uid="{63D9EBA8-CDDB-46BE-85D6-8E130F098DFB}"/>
    <cellStyle name="Comma 7 2 7 2 2" xfId="17058" xr:uid="{45AAF1D7-C064-4077-BF2D-CED9190722D2}"/>
    <cellStyle name="Comma 7 2 7 2 3" xfId="10722" xr:uid="{3AB2985F-9F1E-40C1-9245-E53C76EF8705}"/>
    <cellStyle name="Comma 7 2 7 3" xfId="6542" xr:uid="{36C7013F-C310-4212-B257-2C6CF0EA536D}"/>
    <cellStyle name="Comma 7 2 7 3 2" xfId="19220" xr:uid="{E51B16E6-E01C-47BB-9044-FE22C4205BD5}"/>
    <cellStyle name="Comma 7 2 7 3 3" xfId="12884" xr:uid="{7AC95CE6-14FE-4B7C-AC46-29D5F65B530B}"/>
    <cellStyle name="Comma 7 2 7 4" xfId="14997" xr:uid="{5D774415-FCEC-483D-9565-90AB8FA8430D}"/>
    <cellStyle name="Comma 7 2 7 5" xfId="8661" xr:uid="{60FBD7E5-2747-4D55-B5C4-67BF53F9B584}"/>
    <cellStyle name="Comma 7 2 8" xfId="3033" xr:uid="{C6128B3F-F504-4436-B7B8-1A5D6ACF5DDC}"/>
    <cellStyle name="Comma 7 2 8 2" xfId="15713" xr:uid="{763A3E72-BC31-4AF2-AADE-EA3A950DCCFD}"/>
    <cellStyle name="Comma 7 2 8 3" xfId="9377" xr:uid="{482B156C-8802-4BFC-B242-C92F88359A09}"/>
    <cellStyle name="Comma 7 2 9" xfId="5130" xr:uid="{321C3E5A-E272-4BF1-BDA7-07E2653A1A23}"/>
    <cellStyle name="Comma 7 2 9 2" xfId="17808" xr:uid="{89E9313F-1CC8-4368-9F89-86A8D9B21009}"/>
    <cellStyle name="Comma 7 2 9 3" xfId="11472" xr:uid="{D82CD591-C50B-48B6-8100-2DD515EBDD74}"/>
    <cellStyle name="Comma 7 3" xfId="636" xr:uid="{97422E2F-ECF3-415C-8894-1D7BAE2A853A}"/>
    <cellStyle name="Comma 7 3 10" xfId="7384" xr:uid="{CAA22758-4C2B-498C-B8EC-B6F4D91202C6}"/>
    <cellStyle name="Comma 7 3 2" xfId="954" xr:uid="{F1BA6394-578A-49CE-AF79-3D1D51FB58AF}"/>
    <cellStyle name="Comma 7 3 2 2" xfId="3394" xr:uid="{48651589-FA7D-4B7F-A6E6-5FAA537C9266}"/>
    <cellStyle name="Comma 7 3 2 2 2" xfId="16074" xr:uid="{558335F5-DBF1-4EF3-8558-D3DD9671EC63}"/>
    <cellStyle name="Comma 7 3 2 2 3" xfId="9738" xr:uid="{299BCE34-431C-46AC-8DB6-48F7D56FD887}"/>
    <cellStyle name="Comma 7 3 2 3" xfId="5497" xr:uid="{3E3CE6DF-9BD0-445D-8957-42DEA85AFAFE}"/>
    <cellStyle name="Comma 7 3 2 3 2" xfId="18175" xr:uid="{6ABE276D-1EC0-4A29-B2F3-F5EE386A2569}"/>
    <cellStyle name="Comma 7 3 2 3 3" xfId="11839" xr:uid="{3F89EA78-EB4E-4997-BFB0-300582D6C327}"/>
    <cellStyle name="Comma 7 3 2 4" xfId="14013" xr:uid="{8914C3D9-2096-4521-BE04-EB4B359CC435}"/>
    <cellStyle name="Comma 7 3 2 5" xfId="7677" xr:uid="{A319F2A0-DEF9-430E-9F8B-D30427FE58AD}"/>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3" xfId="10233" xr:uid="{E7F53B57-6047-4AB6-A8C4-3FA7457150A4}"/>
    <cellStyle name="Comma 7 3 4 3" xfId="6012" xr:uid="{E769E2EC-371F-47A1-810A-187DB52A1BC6}"/>
    <cellStyle name="Comma 7 3 4 3 2" xfId="18690" xr:uid="{F1D68EBB-F898-4174-A227-3FAEBD32E334}"/>
    <cellStyle name="Comma 7 3 4 3 3" xfId="12354" xr:uid="{57DE52F1-337A-4296-8F6F-464AECE11584}"/>
    <cellStyle name="Comma 7 3 4 4" xfId="14508" xr:uid="{8061EF1D-A493-43DF-B107-F8E477487405}"/>
    <cellStyle name="Comma 7 3 4 5" xfId="8172" xr:uid="{323A39EA-F4F9-4E75-B1DA-FF7017D124F9}"/>
    <cellStyle name="Comma 7 3 5" xfId="2098" xr:uid="{983047DE-F1A9-41E6-9B1C-4AC176DC814C}"/>
    <cellStyle name="Comma 7 3 5 2" xfId="4197" xr:uid="{7A739590-87F6-4350-9398-118528F24646}"/>
    <cellStyle name="Comma 7 3 5 2 2" xfId="16877" xr:uid="{27D4080D-D31A-4C1C-8827-27F387A9342E}"/>
    <cellStyle name="Comma 7 3 5 2 3" xfId="10541" xr:uid="{837D43E4-2ED1-4020-A83D-5AA6F063E864}"/>
    <cellStyle name="Comma 7 3 5 3" xfId="6361" xr:uid="{59FF57BB-911A-4DAC-9145-9F79F47AD3C1}"/>
    <cellStyle name="Comma 7 3 5 3 2" xfId="19039" xr:uid="{289374F1-FD89-4F64-B828-1CC4F33C009B}"/>
    <cellStyle name="Comma 7 3 5 3 3" xfId="12703" xr:uid="{FDB5FFE4-E4B3-4794-A83E-7DFAEC3FA473}"/>
    <cellStyle name="Comma 7 3 5 4" xfId="14816" xr:uid="{41A2056D-A6E1-4204-B0AF-9E3AE41C44D5}"/>
    <cellStyle name="Comma 7 3 5 5" xfId="8480" xr:uid="{297950EF-A3B3-4974-92E3-94ABCCA4AD8B}"/>
    <cellStyle name="Comma 7 3 6" xfId="2408" xr:uid="{D9A2B192-0BC7-48CA-908B-28BF6D4522DE}"/>
    <cellStyle name="Comma 7 3 6 2" xfId="4505" xr:uid="{A5FF03CE-823F-4A49-B43B-9D403D4DBA0E}"/>
    <cellStyle name="Comma 7 3 6 2 2" xfId="17185" xr:uid="{85BE26A6-B8F8-4B0F-846A-7B4F5BEE6059}"/>
    <cellStyle name="Comma 7 3 6 2 3" xfId="10849" xr:uid="{AC5DD24C-0A72-42AE-9E33-E2831C41C97C}"/>
    <cellStyle name="Comma 7 3 6 3" xfId="6669" xr:uid="{808568DC-9E02-4421-BFCB-736159E6DC52}"/>
    <cellStyle name="Comma 7 3 6 3 2" xfId="19347" xr:uid="{1CB783DB-791B-41DD-B5FD-787843AC547D}"/>
    <cellStyle name="Comma 7 3 6 3 3" xfId="13011" xr:uid="{44CC11F2-800B-4513-B424-0FC2A554152B}"/>
    <cellStyle name="Comma 7 3 6 4" xfId="15124" xr:uid="{4A7302AB-879C-41F4-B3AD-4445D1F0C809}"/>
    <cellStyle name="Comma 7 3 6 5" xfId="8788" xr:uid="{1277A1B4-9282-4350-A2CD-DD8EC688F93D}"/>
    <cellStyle name="Comma 7 3 7" xfId="3101" xr:uid="{8B7F1A72-96C8-4D41-8B45-292241DC8BC8}"/>
    <cellStyle name="Comma 7 3 7 2" xfId="15781" xr:uid="{B9EE8D58-2A44-491D-A290-FEC7D3F6D3D2}"/>
    <cellStyle name="Comma 7 3 7 3" xfId="9445" xr:uid="{844E3170-5842-4CE4-912B-F20B76F90F10}"/>
    <cellStyle name="Comma 7 3 8" xfId="5200" xr:uid="{00CA2D7A-187D-4126-9D4F-DCA2C3C13089}"/>
    <cellStyle name="Comma 7 3 8 2" xfId="17878" xr:uid="{93A41A9B-6FFC-4B2C-921C-AE1D45E6A934}"/>
    <cellStyle name="Comma 7 3 8 3" xfId="11542" xr:uid="{E09248C1-56DA-4CFE-84DE-5C49DFD83D6A}"/>
    <cellStyle name="Comma 7 3 9" xfId="13720" xr:uid="{B97F82CB-9ED6-47C3-BA0D-CDCCF9179644}"/>
    <cellStyle name="Comma 7 4" xfId="765" xr:uid="{1BA347DF-6EAF-4804-9805-B99CC86B712C}"/>
    <cellStyle name="Comma 7 4 2" xfId="3213" xr:uid="{4812A20B-16E0-4DB2-ABE3-225B0DE60BE7}"/>
    <cellStyle name="Comma 7 4 2 2" xfId="15893" xr:uid="{362DC981-F646-4B0A-A9CC-33452AE93FEC}"/>
    <cellStyle name="Comma 7 4 2 3" xfId="9557" xr:uid="{E0FCC821-69C4-4715-823F-BC1FAA175361}"/>
    <cellStyle name="Comma 7 4 3" xfId="5313" xr:uid="{AC702B58-0980-41A1-8BC9-9B3CC81CE110}"/>
    <cellStyle name="Comma 7 4 3 2" xfId="17991" xr:uid="{132D6FF5-70C0-4E32-A338-93B86E1B658D}"/>
    <cellStyle name="Comma 7 4 3 3" xfId="11655" xr:uid="{CF2E93DD-3F13-4B5C-947E-4002084CD1A0}"/>
    <cellStyle name="Comma 7 4 4" xfId="13832" xr:uid="{873B8A04-553D-42E4-9A00-C58A0A3585EE}"/>
    <cellStyle name="Comma 7 4 5" xfId="7496" xr:uid="{D7769C28-00AC-4EFA-9309-8346F334699C}"/>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3" xfId="10052" xr:uid="{9C522004-947A-4E44-82CF-69F2F1440AC6}"/>
    <cellStyle name="Comma 7 6 3" xfId="5831" xr:uid="{3B7559DD-7005-4FBB-A74B-EFDAA4262DB0}"/>
    <cellStyle name="Comma 7 6 3 2" xfId="18509" xr:uid="{4A88A168-6E9B-4F54-8A71-C62177830574}"/>
    <cellStyle name="Comma 7 6 3 3" xfId="12173" xr:uid="{04266360-74AF-4CDD-AE0A-5C6800F8A7D9}"/>
    <cellStyle name="Comma 7 6 4" xfId="14327" xr:uid="{ED0B5F7F-F7D2-4529-AC1F-92E043E13B79}"/>
    <cellStyle name="Comma 7 6 5" xfId="7991" xr:uid="{10BE4BB7-72D0-4285-B9F3-D60B0BD6B106}"/>
    <cellStyle name="Comma 7 7" xfId="1917" xr:uid="{87BD6952-84F9-4720-936E-96F5B1765C6A}"/>
    <cellStyle name="Comma 7 7 2" xfId="4016" xr:uid="{DFA22C19-1F75-463C-BDA1-A42545A95D24}"/>
    <cellStyle name="Comma 7 7 2 2" xfId="16696" xr:uid="{B8CB3419-8431-4806-B41B-2370785AF0E0}"/>
    <cellStyle name="Comma 7 7 2 3" xfId="10360" xr:uid="{4BC40EBC-76F6-4FDF-981C-3CFF09BBA6E7}"/>
    <cellStyle name="Comma 7 7 3" xfId="6180" xr:uid="{C93B7A3E-CC23-483A-BDAB-516E69288AF6}"/>
    <cellStyle name="Comma 7 7 3 2" xfId="18858" xr:uid="{229775BF-1392-43F3-993A-FAB7E1152141}"/>
    <cellStyle name="Comma 7 7 3 3" xfId="12522" xr:uid="{E631366B-3397-4247-B4BA-1114A527EC1A}"/>
    <cellStyle name="Comma 7 7 4" xfId="14635" xr:uid="{0C2EF6E5-6B7F-4098-8D0F-0496A23A4A14}"/>
    <cellStyle name="Comma 7 7 5" xfId="8299" xr:uid="{FD09200F-D759-49D8-ADC7-1784E7B1E6F3}"/>
    <cellStyle name="Comma 7 8" xfId="2227" xr:uid="{5B743A57-F03C-42B2-B467-CED89D050033}"/>
    <cellStyle name="Comma 7 8 2" xfId="4324" xr:uid="{045F3059-650F-41D8-8AED-AFEDF193A3A1}"/>
    <cellStyle name="Comma 7 8 2 2" xfId="17004" xr:uid="{80F147B6-353E-43E8-828A-929B8FA183EB}"/>
    <cellStyle name="Comma 7 8 2 3" xfId="10668" xr:uid="{9021116D-DDB6-4977-9831-8424B42C1B6A}"/>
    <cellStyle name="Comma 7 8 3" xfId="6488" xr:uid="{65702B60-13F7-476D-91BE-1093FC85B051}"/>
    <cellStyle name="Comma 7 8 3 2" xfId="19166" xr:uid="{76986B25-9CC0-4A83-8516-D901D0ED8272}"/>
    <cellStyle name="Comma 7 8 3 3" xfId="12830" xr:uid="{B426B47B-CDEE-4BD8-85EB-453C9AA08641}"/>
    <cellStyle name="Comma 7 8 4" xfId="14943" xr:uid="{CB3CA49C-6F7B-4016-B97C-8274B06AFA2D}"/>
    <cellStyle name="Comma 7 8 5" xfId="8607" xr:uid="{1C0DE3A6-C95E-4350-8A06-09A477C2670D}"/>
    <cellStyle name="Comma 7 9" xfId="2977" xr:uid="{72CD7888-28E2-4F8B-A0AD-7593D2488203}"/>
    <cellStyle name="Comma 7 9 2" xfId="15657" xr:uid="{BD134E6D-78DE-4BEA-8E28-4129F01E1774}"/>
    <cellStyle name="Comma 7 9 3" xfId="9321" xr:uid="{B613F41B-8038-4E8B-A3EA-46212706CFB9}"/>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3" xfId="10973" xr:uid="{36DAACCA-969B-496C-953C-7E07C52128A5}"/>
    <cellStyle name="Comma 8 10 3" xfId="6793" xr:uid="{43433BC0-61E0-471F-8950-6D01302AD7F4}"/>
    <cellStyle name="Comma 8 10 3 2" xfId="19471" xr:uid="{6B21700C-33F5-412E-A5BF-FEC0BF40DC1D}"/>
    <cellStyle name="Comma 8 10 3 3" xfId="13135" xr:uid="{A1C8744F-DBDF-4E3C-A8C1-599131D4E721}"/>
    <cellStyle name="Comma 8 10 4" xfId="15248" xr:uid="{74BE154B-8E5B-454E-9CD9-B5DD90AE2CF9}"/>
    <cellStyle name="Comma 8 10 5" xfId="8912" xr:uid="{6AF74741-7501-4561-98BD-59BD8FFED0A4}"/>
    <cellStyle name="Comma 8 11" xfId="2748" xr:uid="{C634B3B2-3508-4A80-ADA5-F7D01218FD1F}"/>
    <cellStyle name="Comma 8 11 2" xfId="4834" xr:uid="{04B9ACCD-9AA8-40E1-990C-142913DC5904}"/>
    <cellStyle name="Comma 8 11 2 2" xfId="17514" xr:uid="{99AA876C-B623-41E2-AD48-45D99BC0280A}"/>
    <cellStyle name="Comma 8 11 2 3" xfId="11178" xr:uid="{A6820315-5138-4937-A194-46CA06391770}"/>
    <cellStyle name="Comma 8 11 3" xfId="6998" xr:uid="{4511DEDB-5BB9-443D-BF36-7F89D07D28CB}"/>
    <cellStyle name="Comma 8 11 3 2" xfId="19676" xr:uid="{1AF272AA-784E-4194-9573-ADAA09C3F32F}"/>
    <cellStyle name="Comma 8 11 3 3" xfId="13340" xr:uid="{4C96783F-D80C-469D-9B03-FE8913DECBE6}"/>
    <cellStyle name="Comma 8 11 4" xfId="15453" xr:uid="{B4AB4F91-94BF-41B0-B934-9EEC763ACB18}"/>
    <cellStyle name="Comma 8 11 5" xfId="9117" xr:uid="{682898FD-2E95-461F-8355-C14B4CC24C49}"/>
    <cellStyle name="Comma 8 12" xfId="2985" xr:uid="{1EFB60AD-255D-4181-A1F7-97A5055B6470}"/>
    <cellStyle name="Comma 8 12 2" xfId="15665" xr:uid="{7BEDA73C-69B2-4B98-ACB2-7FCF15765621}"/>
    <cellStyle name="Comma 8 12 3" xfId="9329" xr:uid="{62FC1FAA-0F54-4F88-A82A-2D4944A57311}"/>
    <cellStyle name="Comma 8 13" xfId="5065" xr:uid="{B7BC7E65-2525-40E4-82C0-B0B90074A8F9}"/>
    <cellStyle name="Comma 8 13 2" xfId="17745" xr:uid="{769FFB60-0362-4E87-831E-85D965E61E92}"/>
    <cellStyle name="Comma 8 13 3" xfId="11409" xr:uid="{585AF576-0BA9-4259-9C61-7791CBEC8083}"/>
    <cellStyle name="Comma 8 14" xfId="6146" xr:uid="{D665B5EB-762A-4BD1-A744-9C5024C3ED8B}"/>
    <cellStyle name="Comma 8 14 2" xfId="18824" xr:uid="{A6D8B2E6-2030-45DC-96B1-5C71616E708E}"/>
    <cellStyle name="Comma 8 14 3" xfId="12488" xr:uid="{470178A6-4D70-4B1B-92AF-54FAFE7E51B0}"/>
    <cellStyle name="Comma 8 15" xfId="13604" xr:uid="{898CC2E4-37EA-48D8-AB62-24818988092D}"/>
    <cellStyle name="Comma 8 16" xfId="7268" xr:uid="{D77C865E-DF3D-4EEF-BC00-FFEA6073D88E}"/>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3" xfId="11208" xr:uid="{50A16652-4091-4F89-83A4-E108958A1326}"/>
    <cellStyle name="Comma 8 2 10 3" xfId="7028" xr:uid="{B963A08D-33E8-4B69-97E0-1F54AE8CA3C3}"/>
    <cellStyle name="Comma 8 2 10 3 2" xfId="19706" xr:uid="{F62382BF-CFAD-48FA-A8FE-C17E151B05B6}"/>
    <cellStyle name="Comma 8 2 10 3 3" xfId="13370" xr:uid="{AF81264F-1701-49E2-B945-C4568F9F52E0}"/>
    <cellStyle name="Comma 8 2 10 4" xfId="15483" xr:uid="{F10E7EF0-70F1-4B8C-8674-F8B47F8CAF9D}"/>
    <cellStyle name="Comma 8 2 10 5" xfId="9147" xr:uid="{DA0C5A83-4DC7-43FC-954A-D0BF8D50EC9A}"/>
    <cellStyle name="Comma 8 2 11" xfId="3041" xr:uid="{320D60AD-C526-4D00-9D7A-4758A6112218}"/>
    <cellStyle name="Comma 8 2 11 2" xfId="15721" xr:uid="{13ED761D-FBC4-4DE4-A015-F473DCCF10BB}"/>
    <cellStyle name="Comma 8 2 11 3" xfId="9385" xr:uid="{EBDA4418-50CA-44C6-B67D-A63CC61D08C9}"/>
    <cellStyle name="Comma 8 2 12" xfId="5138" xr:uid="{AB685F4B-C068-4049-AA70-AAD3DB6C70DD}"/>
    <cellStyle name="Comma 8 2 12 2" xfId="17816" xr:uid="{0E997815-AC1D-40E4-B4E8-61D3D04BA1D5}"/>
    <cellStyle name="Comma 8 2 12 3" xfId="11480" xr:uid="{42F9AB14-E1E3-4995-B038-5533AD0562B7}"/>
    <cellStyle name="Comma 8 2 13" xfId="5662" xr:uid="{960FAD0D-BED7-4C2E-9662-4E76E833BDA2}"/>
    <cellStyle name="Comma 8 2 13 2" xfId="18340" xr:uid="{0FC9D200-AB09-453A-8F01-3553B4F4E640}"/>
    <cellStyle name="Comma 8 2 13 3" xfId="12004" xr:uid="{7D78F2EC-3843-4A0F-9498-3E246C5F4F48}"/>
    <cellStyle name="Comma 8 2 14" xfId="13660" xr:uid="{B982A9E5-BCAF-49E9-BF3D-4BA178C47DA8}"/>
    <cellStyle name="Comma 8 2 15" xfId="7324" xr:uid="{A977B22D-89BF-4CC8-8B95-975ABE11C01F}"/>
    <cellStyle name="Comma 8 2 2" xfId="704" xr:uid="{8356C793-3803-41AF-BF58-71E685DB4154}"/>
    <cellStyle name="Comma 8 2 2 10" xfId="5263" xr:uid="{81CDFEFF-ADDC-4964-9C8B-907D17753490}"/>
    <cellStyle name="Comma 8 2 2 10 2" xfId="17941" xr:uid="{6FD8B1BA-AB43-43BB-A792-C10B71A95042}"/>
    <cellStyle name="Comma 8 2 2 10 3" xfId="11605" xr:uid="{E52DC228-B3DE-4A47-8CFB-FBE2483778B8}"/>
    <cellStyle name="Comma 8 2 2 11" xfId="6114" xr:uid="{1B06867A-954B-4218-BDCE-035158BF4484}"/>
    <cellStyle name="Comma 8 2 2 11 2" xfId="18792" xr:uid="{C8ECFFB5-9995-4EA7-9AB7-86F767A3D669}"/>
    <cellStyle name="Comma 8 2 2 11 3" xfId="12456" xr:uid="{493D5DBA-CA50-4D47-A1EF-9654F43D66BC}"/>
    <cellStyle name="Comma 8 2 2 12" xfId="13782" xr:uid="{23671BCA-4444-4405-84E9-FC8F4E9C0F61}"/>
    <cellStyle name="Comma 8 2 2 13" xfId="7446" xr:uid="{F36D0951-85F2-460E-833E-D60BD27A83D2}"/>
    <cellStyle name="Comma 8 2 2 2" xfId="1016" xr:uid="{E4779DF9-3251-4F1A-89DA-21E5C31618BF}"/>
    <cellStyle name="Comma 8 2 2 2 2" xfId="3456" xr:uid="{0897688F-51B8-4056-A053-6F44B60BC9D5}"/>
    <cellStyle name="Comma 8 2 2 2 2 2" xfId="16136" xr:uid="{5317ABB6-EDB0-42AB-953F-DF39679DE3B0}"/>
    <cellStyle name="Comma 8 2 2 2 2 3" xfId="9800" xr:uid="{171EF655-5CE5-4EDC-A525-4EBBC735DD86}"/>
    <cellStyle name="Comma 8 2 2 2 3" xfId="5559" xr:uid="{CE9BC511-162D-4C82-A69A-FE78D4373F1D}"/>
    <cellStyle name="Comma 8 2 2 2 3 2" xfId="18237" xr:uid="{EF28C437-5006-4BB2-BCB2-AF1DD54F71C0}"/>
    <cellStyle name="Comma 8 2 2 2 3 3" xfId="11901" xr:uid="{067C1FC9-6BC4-4D3D-800F-05F20EE4DAB7}"/>
    <cellStyle name="Comma 8 2 2 2 4" xfId="14075" xr:uid="{9518B4FE-315C-4792-8403-51DB4EE24523}"/>
    <cellStyle name="Comma 8 2 2 2 5" xfId="7739" xr:uid="{460AD907-996C-4D8B-B205-C75CBDE256C1}"/>
    <cellStyle name="Comma 8 2 2 3" xfId="1334" xr:uid="{E44C9EC6-B35D-4C00-AB43-77EB37AF3699}"/>
    <cellStyle name="Comma 8 2 2 3 2" xfId="3670" xr:uid="{273BBA75-F96C-4D9E-BC80-2DFCD1461115}"/>
    <cellStyle name="Comma 8 2 2 3 2 2" xfId="16350" xr:uid="{F3D3F750-4766-4987-A6D3-2EA2547EF32E}"/>
    <cellStyle name="Comma 8 2 2 3 2 3" xfId="10014" xr:uid="{6C6A4D45-4242-45C6-BBC0-618DA46B71DB}"/>
    <cellStyle name="Comma 8 2 2 3 3" xfId="5788" xr:uid="{C81125BA-84E7-4ABF-8E7F-153AD95873B1}"/>
    <cellStyle name="Comma 8 2 2 3 3 2" xfId="18466" xr:uid="{7991501D-4335-4A39-B950-53CF2A9B3CE4}"/>
    <cellStyle name="Comma 8 2 2 3 3 3" xfId="12130" xr:uid="{9F5093C7-32C4-4B65-BFFF-1B6FEA3FBD92}"/>
    <cellStyle name="Comma 8 2 2 3 4" xfId="14289" xr:uid="{475A3810-7192-49B8-8D1F-36B08734507C}"/>
    <cellStyle name="Comma 8 2 2 3 5" xfId="7953" xr:uid="{47C0BEE0-38C3-4662-B893-A13F577F16E7}"/>
    <cellStyle name="Comma 8 2 2 4" xfId="1649" xr:uid="{3F13CB45-DCD0-4043-84DA-EE59B9324C51}"/>
    <cellStyle name="Comma 8 2 2 4 2" xfId="3951" xr:uid="{C6D034E1-49BB-43A6-9766-B78F21210E64}"/>
    <cellStyle name="Comma 8 2 2 4 2 2" xfId="16631" xr:uid="{333AC22F-3FA7-42B7-B776-1346D6524454}"/>
    <cellStyle name="Comma 8 2 2 4 2 3" xfId="10295" xr:uid="{A6147193-6C77-40A6-8A9B-D2F56474196D}"/>
    <cellStyle name="Comma 8 2 2 4 3" xfId="6074" xr:uid="{32944A9A-CB4B-41FA-B9A0-3E5E95D73B8E}"/>
    <cellStyle name="Comma 8 2 2 4 3 2" xfId="18752" xr:uid="{186FD9B7-65B0-4CC7-A2C9-FCAA55352585}"/>
    <cellStyle name="Comma 8 2 2 4 3 3" xfId="12416" xr:uid="{F6B62491-33DF-4137-8664-C50BD9D516A9}"/>
    <cellStyle name="Comma 8 2 2 4 4" xfId="14570" xr:uid="{69F57ABD-D4B8-420A-ACE4-E626E7E78EBE}"/>
    <cellStyle name="Comma 8 2 2 4 5" xfId="8234" xr:uid="{7F79D66A-C965-42EE-9FCA-F2FE5D37AFAE}"/>
    <cellStyle name="Comma 8 2 2 5" xfId="2160" xr:uid="{C4B29F45-6A1E-43FF-A633-796021054C0F}"/>
    <cellStyle name="Comma 8 2 2 5 2" xfId="4259" xr:uid="{3B6B38A1-9FC0-424F-AD6C-3FFBADDF760F}"/>
    <cellStyle name="Comma 8 2 2 5 2 2" xfId="16939" xr:uid="{C31EEA76-6D79-403E-9820-88724554658B}"/>
    <cellStyle name="Comma 8 2 2 5 2 3" xfId="10603" xr:uid="{E53637E5-6CB1-4289-886C-0BAC274A5682}"/>
    <cellStyle name="Comma 8 2 2 5 3" xfId="6423" xr:uid="{85C4C0E5-2057-4DC8-ABAF-61AE9F404DF6}"/>
    <cellStyle name="Comma 8 2 2 5 3 2" xfId="19101" xr:uid="{5B4A3839-D75A-4B92-93F1-3E5EE2028298}"/>
    <cellStyle name="Comma 8 2 2 5 3 3" xfId="12765" xr:uid="{679214E8-87CE-4373-8E49-8386A42BF031}"/>
    <cellStyle name="Comma 8 2 2 5 4" xfId="14878" xr:uid="{B37C3E51-6EF0-4831-BF98-C9EE118F757C}"/>
    <cellStyle name="Comma 8 2 2 5 5" xfId="8542" xr:uid="{8698C6C0-B443-44DB-81CD-62BF85AC7CBA}"/>
    <cellStyle name="Comma 8 2 2 6" xfId="2470" xr:uid="{B390CAAD-C94F-4FD8-BE58-9E9A5A407F9E}"/>
    <cellStyle name="Comma 8 2 2 6 2" xfId="4567" xr:uid="{C068E0CA-F5C9-4FD0-AD4F-21212BFEAFBB}"/>
    <cellStyle name="Comma 8 2 2 6 2 2" xfId="17247" xr:uid="{99F9D418-5D94-4463-9314-6C7F4EC557E6}"/>
    <cellStyle name="Comma 8 2 2 6 2 3" xfId="10911" xr:uid="{D63FD4EE-8B90-4776-80E6-6649ACB351F6}"/>
    <cellStyle name="Comma 8 2 2 6 3" xfId="6731" xr:uid="{B8B2985B-77D4-4E69-907E-613C67485E17}"/>
    <cellStyle name="Comma 8 2 2 6 3 2" xfId="19409" xr:uid="{E8F00FE2-3E2A-4903-8112-B71F14341F54}"/>
    <cellStyle name="Comma 8 2 2 6 3 3" xfId="13073" xr:uid="{008C40E5-3F2C-491A-A493-833AB1581BFC}"/>
    <cellStyle name="Comma 8 2 2 6 4" xfId="15186" xr:uid="{68EB4910-5AF8-40BC-BFBE-464564538F50}"/>
    <cellStyle name="Comma 8 2 2 6 5" xfId="8850" xr:uid="{07C75E75-0FAE-4EF1-ACB4-ACA514D46D78}"/>
    <cellStyle name="Comma 8 2 2 7" xfId="2695" xr:uid="{A107B647-F747-4BAD-94A9-17706528037D}"/>
    <cellStyle name="Comma 8 2 2 7 2" xfId="4788" xr:uid="{9F263504-EE75-4F08-9CEE-6A216F0D9CFB}"/>
    <cellStyle name="Comma 8 2 2 7 2 2" xfId="17468" xr:uid="{F3F158FF-DDF5-4DD2-97B2-259C47B4C298}"/>
    <cellStyle name="Comma 8 2 2 7 2 3" xfId="11132" xr:uid="{F1644E34-1438-4121-9C14-0D9AA8A15535}"/>
    <cellStyle name="Comma 8 2 2 7 3" xfId="6952" xr:uid="{F72AD498-E623-48E3-BB38-2DCEEE04D752}"/>
    <cellStyle name="Comma 8 2 2 7 3 2" xfId="19630" xr:uid="{7A58FC10-7D51-4964-98F4-EED6914BE9EB}"/>
    <cellStyle name="Comma 8 2 2 7 3 3" xfId="13294" xr:uid="{BD854668-71E5-4AED-B2E5-FDC77C03B08F}"/>
    <cellStyle name="Comma 8 2 2 7 4" xfId="15407" xr:uid="{6A76ABEB-1362-4A1F-8FA8-9DB37EE4D1BD}"/>
    <cellStyle name="Comma 8 2 2 7 5" xfId="9071" xr:uid="{21423376-785C-44E6-8ED8-4F1407ADAE82}"/>
    <cellStyle name="Comma 8 2 2 8" xfId="2908" xr:uid="{DC3DB01C-BA1D-4626-A021-8AE1FEDB23BD}"/>
    <cellStyle name="Comma 8 2 2 8 2" xfId="4993" xr:uid="{E3E912B7-72F4-4B15-AC81-0CB006802944}"/>
    <cellStyle name="Comma 8 2 2 8 2 2" xfId="17673" xr:uid="{22C59560-8FE5-43F5-A81B-2ADB3ED07CD4}"/>
    <cellStyle name="Comma 8 2 2 8 2 3" xfId="11337" xr:uid="{9AF11774-520E-4E82-9728-E22149D8ECFB}"/>
    <cellStyle name="Comma 8 2 2 8 3" xfId="7157" xr:uid="{E15E340E-AF38-4E91-8E9D-CA748ECB1C51}"/>
    <cellStyle name="Comma 8 2 2 8 3 2" xfId="19835" xr:uid="{A9C4EB7A-6088-42CB-A8AB-377B8CD9901B}"/>
    <cellStyle name="Comma 8 2 2 8 3 3" xfId="13499" xr:uid="{4F34FA68-3ECF-4F8F-8F3F-583BE8B0850B}"/>
    <cellStyle name="Comma 8 2 2 8 4" xfId="15612" xr:uid="{0DB6D9F3-521A-4851-BA36-FEF51800D1D4}"/>
    <cellStyle name="Comma 8 2 2 8 5" xfId="9276" xr:uid="{1462B5FD-350F-4888-9440-C42DEB107344}"/>
    <cellStyle name="Comma 8 2 2 9" xfId="3163" xr:uid="{0A0D3D25-74F5-479F-99A2-14FB220F5B26}"/>
    <cellStyle name="Comma 8 2 2 9 2" xfId="15843" xr:uid="{DCB80FBF-2204-46ED-8938-DE5A1E345DE3}"/>
    <cellStyle name="Comma 8 2 2 9 3" xfId="9507" xr:uid="{32A622F1-9014-4802-8131-C281E540638A}"/>
    <cellStyle name="Comma 8 2 3" xfId="912" xr:uid="{3CFF8E25-3026-46E5-ADD6-6AC41D06D561}"/>
    <cellStyle name="Comma 8 2 3 10" xfId="6145" xr:uid="{9D1FEE6F-3619-44CF-A6F9-395564483A05}"/>
    <cellStyle name="Comma 8 2 3 10 2" xfId="18823" xr:uid="{D5403FB8-2DD4-4AD7-8CD3-C7DEE97AB9BC}"/>
    <cellStyle name="Comma 8 2 3 10 3" xfId="12487" xr:uid="{345B3851-3952-4377-A1E8-30291A3E054A}"/>
    <cellStyle name="Comma 8 2 3 11" xfId="13971" xr:uid="{AEBB7D4C-A1C3-43F2-A70F-E1ECCA23CBEF}"/>
    <cellStyle name="Comma 8 2 3 12" xfId="7635" xr:uid="{B3177466-AF5C-4761-B507-494B435BC2A6}"/>
    <cellStyle name="Comma 8 2 3 2" xfId="1230" xr:uid="{7199939E-95AB-4FB5-B258-3DA75EFE5F12}"/>
    <cellStyle name="Comma 8 2 3 2 2" xfId="3603" xr:uid="{3CEAEA45-BAAE-4174-AB98-71CED61DAA96}"/>
    <cellStyle name="Comma 8 2 3 2 2 2" xfId="16283" xr:uid="{C92C938C-A702-4DBE-A91F-364302F2D3D0}"/>
    <cellStyle name="Comma 8 2 3 2 2 3" xfId="9947" xr:uid="{0E749CEA-A180-41CC-A338-325C58F2A709}"/>
    <cellStyle name="Comma 8 2 3 2 3" xfId="5715" xr:uid="{174E2E04-B65A-425D-ADC8-F28F4A4EFEFE}"/>
    <cellStyle name="Comma 8 2 3 2 3 2" xfId="18393" xr:uid="{70419FE8-F9EC-4763-A4F0-4D1CB2BF7288}"/>
    <cellStyle name="Comma 8 2 3 2 3 3" xfId="12057" xr:uid="{71212CAE-F444-4606-AA32-5C407F7EC2B9}"/>
    <cellStyle name="Comma 8 2 3 2 4" xfId="14222" xr:uid="{590F34CE-3E88-4737-BB5B-EE60967DC770}"/>
    <cellStyle name="Comma 8 2 3 2 5" xfId="7886" xr:uid="{E7BD56B1-6223-4ED4-8B4C-0C4DD738C7C0}"/>
    <cellStyle name="Comma 8 2 3 3" xfId="1545" xr:uid="{BB653DC9-2B06-4439-B6F2-0EEFB6E198CF}"/>
    <cellStyle name="Comma 8 2 3 3 2" xfId="3847" xr:uid="{41D3B5D8-E2B8-455D-84C6-BBA92F5222B4}"/>
    <cellStyle name="Comma 8 2 3 3 2 2" xfId="16527" xr:uid="{11EB6CEF-6F5B-4BC5-BC97-549194298962}"/>
    <cellStyle name="Comma 8 2 3 3 2 3" xfId="10191" xr:uid="{1FC0B13F-D5C3-4642-A5F1-C13D070D3B4D}"/>
    <cellStyle name="Comma 8 2 3 3 3" xfId="5970" xr:uid="{B962F206-823E-4279-BC55-82DDB2F60559}"/>
    <cellStyle name="Comma 8 2 3 3 3 2" xfId="18648" xr:uid="{895C250A-043E-4AC2-B419-2B8D35342B88}"/>
    <cellStyle name="Comma 8 2 3 3 3 3" xfId="12312" xr:uid="{01BAFFB0-D970-43EB-A538-01927984BAE7}"/>
    <cellStyle name="Comma 8 2 3 3 4" xfId="14466" xr:uid="{AF592DD5-FB1A-4CDF-A5FA-ECF2306AC86B}"/>
    <cellStyle name="Comma 8 2 3 3 5" xfId="8130" xr:uid="{CBA5E4A3-9A77-42F4-9B02-1C0544D69A1F}"/>
    <cellStyle name="Comma 8 2 3 4" xfId="2056" xr:uid="{F97B558D-B6B6-45EC-B702-79B3F2A4AAD7}"/>
    <cellStyle name="Comma 8 2 3 4 2" xfId="4155" xr:uid="{4669063B-9551-40C4-9207-5DE2566060A5}"/>
    <cellStyle name="Comma 8 2 3 4 2 2" xfId="16835" xr:uid="{8C0E55C5-030E-44C8-9C39-C1F4BBAC9861}"/>
    <cellStyle name="Comma 8 2 3 4 2 3" xfId="10499" xr:uid="{D1512A3B-887E-4C32-8B4D-3F88F1559799}"/>
    <cellStyle name="Comma 8 2 3 4 3" xfId="6319" xr:uid="{ED7218E3-BF05-44AC-BFD1-6E655FB6B61D}"/>
    <cellStyle name="Comma 8 2 3 4 3 2" xfId="18997" xr:uid="{F082B686-7B90-4F5D-B0A6-EEBBC8B42E0A}"/>
    <cellStyle name="Comma 8 2 3 4 3 3" xfId="12661" xr:uid="{791159D6-13C6-47EE-877F-ACF511BF564B}"/>
    <cellStyle name="Comma 8 2 3 4 4" xfId="14774" xr:uid="{15DA18A3-1A23-40C3-8558-3FD6B6A93211}"/>
    <cellStyle name="Comma 8 2 3 4 5" xfId="8438" xr:uid="{60CFC49A-7A3B-4217-A5DA-D569DDBEEBD2}"/>
    <cellStyle name="Comma 8 2 3 5" xfId="2366" xr:uid="{359B0CD5-9FD1-49E8-9DE2-686C5ABA4A5A}"/>
    <cellStyle name="Comma 8 2 3 5 2" xfId="4463" xr:uid="{77419077-5034-440C-BD74-258E8A85BDCD}"/>
    <cellStyle name="Comma 8 2 3 5 2 2" xfId="17143" xr:uid="{1A235527-ECAD-4007-A21F-28AF78F0532A}"/>
    <cellStyle name="Comma 8 2 3 5 2 3" xfId="10807" xr:uid="{139A584B-E59A-4BAC-9028-A96F6401C1FC}"/>
    <cellStyle name="Comma 8 2 3 5 3" xfId="6627" xr:uid="{7B1B5023-521B-4618-B70B-B3F12ABE62C7}"/>
    <cellStyle name="Comma 8 2 3 5 3 2" xfId="19305" xr:uid="{C7783D8D-9EEB-4962-8869-B748FFA84019}"/>
    <cellStyle name="Comma 8 2 3 5 3 3" xfId="12969" xr:uid="{1F150508-6522-4901-88D2-828DA79C6B39}"/>
    <cellStyle name="Comma 8 2 3 5 4" xfId="15082" xr:uid="{CAF0E771-53F6-463C-8595-92A0516DF1AA}"/>
    <cellStyle name="Comma 8 2 3 5 5" xfId="8746" xr:uid="{B4D38B3A-9D5A-4573-B616-56A569F3FB42}"/>
    <cellStyle name="Comma 8 2 3 6" xfId="2628" xr:uid="{19A02092-6B1C-4DE2-A535-3DFF72F5A384}"/>
    <cellStyle name="Comma 8 2 3 6 2" xfId="4721" xr:uid="{30953DE2-2E27-424E-BE0F-4EABE4D04EBB}"/>
    <cellStyle name="Comma 8 2 3 6 2 2" xfId="17401" xr:uid="{20EA73E5-6F0E-41FE-BB55-B1A08312AD24}"/>
    <cellStyle name="Comma 8 2 3 6 2 3" xfId="11065" xr:uid="{5446C21D-0BE7-4B93-93EF-6DC48E260A50}"/>
    <cellStyle name="Comma 8 2 3 6 3" xfId="6885" xr:uid="{75AFBBF5-9EAA-4DA7-B495-94163EB704C4}"/>
    <cellStyle name="Comma 8 2 3 6 3 2" xfId="19563" xr:uid="{EEC8AF6A-FE59-4D9D-BC0E-B0E574687D85}"/>
    <cellStyle name="Comma 8 2 3 6 3 3" xfId="13227" xr:uid="{CD9C5228-5B86-43B2-B6D3-F5B21AEF3B67}"/>
    <cellStyle name="Comma 8 2 3 6 4" xfId="15340" xr:uid="{4A685C66-E5AB-426F-8047-E0561CC507A9}"/>
    <cellStyle name="Comma 8 2 3 6 5" xfId="9004" xr:uid="{B1AE8F16-5F0C-4615-9AC7-8A83E6EE755C}"/>
    <cellStyle name="Comma 8 2 3 7" xfId="2841" xr:uid="{DA237CFE-7542-439C-88B3-7172BC58A4BA}"/>
    <cellStyle name="Comma 8 2 3 7 2" xfId="4926" xr:uid="{0CD958FB-8669-4C0A-BE4D-DAA912960DBC}"/>
    <cellStyle name="Comma 8 2 3 7 2 2" xfId="17606" xr:uid="{35134307-0E86-4498-9D91-026B1619FE2E}"/>
    <cellStyle name="Comma 8 2 3 7 2 3" xfId="11270" xr:uid="{69769115-911F-4AEC-945C-8CC7AAD3F5CE}"/>
    <cellStyle name="Comma 8 2 3 7 3" xfId="7090" xr:uid="{A145AD57-AF47-4E5B-BE42-F281487DFB64}"/>
    <cellStyle name="Comma 8 2 3 7 3 2" xfId="19768" xr:uid="{142608BC-3E95-4CF2-9266-0A282C9E24AF}"/>
    <cellStyle name="Comma 8 2 3 7 3 3" xfId="13432" xr:uid="{B5128BE3-4122-4723-AE26-FE0067BB04FE}"/>
    <cellStyle name="Comma 8 2 3 7 4" xfId="15545" xr:uid="{609E458C-96F1-4837-8A65-C88C5E82EEA0}"/>
    <cellStyle name="Comma 8 2 3 7 5" xfId="9209" xr:uid="{E8DBB486-B954-4F41-855D-2D40F7D8FBB3}"/>
    <cellStyle name="Comma 8 2 3 8" xfId="3352" xr:uid="{36208CE8-BDD3-480B-828E-5C35E71204BC}"/>
    <cellStyle name="Comma 8 2 3 8 2" xfId="16032" xr:uid="{30DDBB53-3980-448E-BB75-AB32A3AF151C}"/>
    <cellStyle name="Comma 8 2 3 8 3" xfId="9696" xr:uid="{D7020141-ABBA-49B5-8DA6-DF84A962BE4A}"/>
    <cellStyle name="Comma 8 2 3 9" xfId="5455" xr:uid="{C432CC11-7E0B-4EA4-99B1-3F5299D2C5CA}"/>
    <cellStyle name="Comma 8 2 3 9 2" xfId="18133" xr:uid="{0514E2F1-5119-4A51-B83A-F8C817EEDE05}"/>
    <cellStyle name="Comma 8 2 3 9 3" xfId="11797" xr:uid="{873D187A-A3B3-4F28-B444-7521F9F98CDF}"/>
    <cellStyle name="Comma 8 2 4" xfId="827" xr:uid="{930EBD1C-1355-4F4B-A6F6-651119D4706F}"/>
    <cellStyle name="Comma 8 2 4 2" xfId="3275" xr:uid="{C3C7DAAB-29F5-4540-B629-65B128C13754}"/>
    <cellStyle name="Comma 8 2 4 2 2" xfId="15955" xr:uid="{B5582E7E-23A7-4962-B3D2-F4F0F35D8D2D}"/>
    <cellStyle name="Comma 8 2 4 2 3" xfId="9619" xr:uid="{367D891E-F6C5-4099-81F4-5A84FDAB721D}"/>
    <cellStyle name="Comma 8 2 4 3" xfId="5375" xr:uid="{77ECE884-0943-4BD6-A5DB-0F79A8735BB6}"/>
    <cellStyle name="Comma 8 2 4 3 2" xfId="18053" xr:uid="{07B2DCEC-6C9D-4A52-A889-2510429CAAAA}"/>
    <cellStyle name="Comma 8 2 4 3 3" xfId="11717" xr:uid="{624EE706-B36F-45A4-BB06-B264703E0176}"/>
    <cellStyle name="Comma 8 2 4 4" xfId="13894" xr:uid="{0866DC39-7285-4B95-9355-28BA9B50BCD8}"/>
    <cellStyle name="Comma 8 2 4 5" xfId="7558" xr:uid="{ABE33D39-1410-4C9C-A3A0-F36986235832}"/>
    <cellStyle name="Comma 8 2 5" xfId="1153" xr:uid="{864215AB-D388-4FE5-BE20-AC61E14991B7}"/>
    <cellStyle name="Comma 8 2 5 2" xfId="3541" xr:uid="{792D9D20-17D1-4FFC-9DD3-E61750B82621}"/>
    <cellStyle name="Comma 8 2 5 2 2" xfId="16221" xr:uid="{3FCEB75A-6FB8-4F9F-AAAF-7B265FB537E7}"/>
    <cellStyle name="Comma 8 2 5 2 3" xfId="9885" xr:uid="{BCE980BD-2896-4FC8-84AB-52A9AB41F9C4}"/>
    <cellStyle name="Comma 8 2 5 3" xfId="5649" xr:uid="{02DD354F-4B37-42F0-9364-7F4137A8AFA7}"/>
    <cellStyle name="Comma 8 2 5 3 2" xfId="18327" xr:uid="{F4F1364A-1088-4A09-A1B6-80A2BDD5F748}"/>
    <cellStyle name="Comma 8 2 5 3 3" xfId="11991" xr:uid="{BA609EEB-18AC-4943-8F78-EF8CFB853720}"/>
    <cellStyle name="Comma 8 2 5 4" xfId="14160" xr:uid="{941A20B2-493D-4E1A-9FA8-94884D8A6680}"/>
    <cellStyle name="Comma 8 2 5 5" xfId="7824" xr:uid="{464A4C09-0EB7-413C-B874-3247B0AF0918}"/>
    <cellStyle name="Comma 8 2 6" xfId="1466" xr:uid="{140EE55A-5C99-49AF-99B4-C4ABE73C608A}"/>
    <cellStyle name="Comma 8 2 6 2" xfId="3770" xr:uid="{FB54CF60-56BA-4EC5-AE89-DE77DE384805}"/>
    <cellStyle name="Comma 8 2 6 2 2" xfId="16450" xr:uid="{7306C4D8-4A56-42C7-AE04-69E4E27FDF86}"/>
    <cellStyle name="Comma 8 2 6 2 3" xfId="10114" xr:uid="{B44B624C-D03D-4CEE-B3D9-FD6660705AEB}"/>
    <cellStyle name="Comma 8 2 6 3" xfId="5893" xr:uid="{4727E1C5-3BFE-43D1-834C-48CE40F596CF}"/>
    <cellStyle name="Comma 8 2 6 3 2" xfId="18571" xr:uid="{05939DE4-3F13-40B4-BB1A-A1AD4695DEB7}"/>
    <cellStyle name="Comma 8 2 6 3 3" xfId="12235" xr:uid="{47878D5C-FA75-40A1-BDC6-4C716891C71F}"/>
    <cellStyle name="Comma 8 2 6 4" xfId="14389" xr:uid="{5778C1A3-4B6D-440A-8995-9595526B2CDB}"/>
    <cellStyle name="Comma 8 2 6 5" xfId="8053" xr:uid="{10B44C06-3E9F-4B19-BB68-5147493F6406}"/>
    <cellStyle name="Comma 8 2 7" xfId="1979" xr:uid="{E1BF44A5-6385-49D7-90F6-701C982458BF}"/>
    <cellStyle name="Comma 8 2 7 2" xfId="4078" xr:uid="{F47AFA0B-4E38-4FE6-8D2B-0462D7346754}"/>
    <cellStyle name="Comma 8 2 7 2 2" xfId="16758" xr:uid="{B7BAE19E-3CE3-466A-8973-D8B999D6D0E8}"/>
    <cellStyle name="Comma 8 2 7 2 3" xfId="10422" xr:uid="{ED81CDB4-0A22-4749-87BA-89FCD1628911}"/>
    <cellStyle name="Comma 8 2 7 3" xfId="6242" xr:uid="{943D2F3C-C48E-4A9D-96E0-8BF52D3BD471}"/>
    <cellStyle name="Comma 8 2 7 3 2" xfId="18920" xr:uid="{DE3CF440-28FF-4ABE-BE10-37AB2DE0B5DB}"/>
    <cellStyle name="Comma 8 2 7 3 3" xfId="12584" xr:uid="{30399328-22E9-4815-9E4A-C26685876442}"/>
    <cellStyle name="Comma 8 2 7 4" xfId="14697" xr:uid="{0CB2D1F0-93CE-4DB1-928B-0D35DC4B16FC}"/>
    <cellStyle name="Comma 8 2 7 5" xfId="8361" xr:uid="{2470163D-1416-4EB8-BBA4-FCF62D338982}"/>
    <cellStyle name="Comma 8 2 8" xfId="2289" xr:uid="{77638CF7-1C74-4B80-B915-571EA1229B87}"/>
    <cellStyle name="Comma 8 2 8 2" xfId="4386" xr:uid="{BC8DB359-434B-49B2-9337-9C8E1922AC7D}"/>
    <cellStyle name="Comma 8 2 8 2 2" xfId="17066" xr:uid="{64FE32A1-0D24-44B4-8453-EFC59B2DF548}"/>
    <cellStyle name="Comma 8 2 8 2 3" xfId="10730" xr:uid="{92FC90B9-CBA5-43CD-9E1D-471F8513094A}"/>
    <cellStyle name="Comma 8 2 8 3" xfId="6550" xr:uid="{2E06CE0C-72D5-46ED-B856-60ABE29492E1}"/>
    <cellStyle name="Comma 8 2 8 3 2" xfId="19228" xr:uid="{F3CB8D96-17AE-4367-AE03-902992655BCB}"/>
    <cellStyle name="Comma 8 2 8 3 3" xfId="12892" xr:uid="{F6207D42-75C5-4B74-AA72-6271FEA03B9F}"/>
    <cellStyle name="Comma 8 2 8 4" xfId="15005" xr:uid="{37FEBAFD-B57D-4815-B401-B66271DEDAD7}"/>
    <cellStyle name="Comma 8 2 8 5" xfId="8669" xr:uid="{41D66512-CF5E-4B88-A340-56B0C1EF1D02}"/>
    <cellStyle name="Comma 8 2 9" xfId="2566" xr:uid="{4FFB7AF7-17F6-4CA1-9E20-8CFA415AA038}"/>
    <cellStyle name="Comma 8 2 9 2" xfId="4659" xr:uid="{0BE20019-2C03-4B81-BE5C-4D4D3B6E368E}"/>
    <cellStyle name="Comma 8 2 9 2 2" xfId="17339" xr:uid="{9AB30439-2606-48E9-B6B5-759158FA396D}"/>
    <cellStyle name="Comma 8 2 9 2 3" xfId="11003" xr:uid="{BE4236E0-FD88-4F89-A1D8-36484DF974C6}"/>
    <cellStyle name="Comma 8 2 9 3" xfId="6823" xr:uid="{AB0AB8F6-B054-4037-83E3-351D9EB5EFE9}"/>
    <cellStyle name="Comma 8 2 9 3 2" xfId="19501" xr:uid="{5662D5BA-374B-4262-8C09-7B9F57453E23}"/>
    <cellStyle name="Comma 8 2 9 3 3" xfId="13165" xr:uid="{30AB8C30-693C-4586-A617-EDCD712878E1}"/>
    <cellStyle name="Comma 8 2 9 4" xfId="15278" xr:uid="{2F362FAE-02EA-4F6E-8420-097B54F7856B}"/>
    <cellStyle name="Comma 8 2 9 5" xfId="8942" xr:uid="{F52947F2-225F-4D96-9F91-1F21BFEC3D01}"/>
    <cellStyle name="Comma 8 3" xfId="644" xr:uid="{31D87107-12F4-4077-87A9-98F6C66962C8}"/>
    <cellStyle name="Comma 8 3 10" xfId="5208" xr:uid="{76D4D9E3-D199-4B18-AA2D-72E9ED42AF9E}"/>
    <cellStyle name="Comma 8 3 10 2" xfId="17886" xr:uid="{97CE36F8-A88D-4CBE-87E5-AF81BA0C4D98}"/>
    <cellStyle name="Comma 8 3 10 3" xfId="11550" xr:uid="{D6AE6C44-29F9-4129-BB47-DC68D497EB8D}"/>
    <cellStyle name="Comma 8 3 11" xfId="6128" xr:uid="{1513F29D-C58B-4660-B9A4-268698CFC234}"/>
    <cellStyle name="Comma 8 3 11 2" xfId="18806" xr:uid="{47D26A0A-30B4-4827-BA50-DFAFF1F6E52F}"/>
    <cellStyle name="Comma 8 3 11 3" xfId="12470" xr:uid="{7A7B718E-34D8-4417-B0D3-5C03A9729BFF}"/>
    <cellStyle name="Comma 8 3 12" xfId="13728" xr:uid="{9E397EF6-9306-4900-B50B-DC56CB4AC65B}"/>
    <cellStyle name="Comma 8 3 13" xfId="7392" xr:uid="{5E0B5CB9-85CB-4582-ABF3-3D237A149840}"/>
    <cellStyle name="Comma 8 3 2" xfId="962" xr:uid="{0D44EB92-D3DD-4F20-9817-41C61B0F8909}"/>
    <cellStyle name="Comma 8 3 2 2" xfId="3402" xr:uid="{E09536D9-3205-4E41-B183-19840F6858DA}"/>
    <cellStyle name="Comma 8 3 2 2 2" xfId="16082" xr:uid="{36D798AA-DA8F-4A07-BB8F-51543502AAF9}"/>
    <cellStyle name="Comma 8 3 2 2 3" xfId="9746" xr:uid="{37C0C823-6B58-42E3-9DAB-F25A387B4E0B}"/>
    <cellStyle name="Comma 8 3 2 3" xfId="5505" xr:uid="{9294F1DD-AC8A-4B02-BB72-F41A896E44F8}"/>
    <cellStyle name="Comma 8 3 2 3 2" xfId="18183" xr:uid="{DA47F77E-1802-4565-874F-C88786306696}"/>
    <cellStyle name="Comma 8 3 2 3 3" xfId="11847" xr:uid="{3C5146AB-BCE8-4A2F-8C69-610F489AD382}"/>
    <cellStyle name="Comma 8 3 2 4" xfId="14021" xr:uid="{0A5C3658-34CE-4E9F-8174-03294D6AD4AE}"/>
    <cellStyle name="Comma 8 3 2 5" xfId="7685" xr:uid="{FE8BC9C7-83D8-40B2-B5B5-50BBEA0CB812}"/>
    <cellStyle name="Comma 8 3 3" xfId="1280" xr:uid="{1C1FC704-A6E6-4FCC-8007-23E12A31410C}"/>
    <cellStyle name="Comma 8 3 3 2" xfId="3640" xr:uid="{0508D509-2B38-4B0C-90A6-FD9770AB479C}"/>
    <cellStyle name="Comma 8 3 3 2 2" xfId="16320" xr:uid="{3C9630B0-9DD7-4AF6-8617-1B9ACFF38A0E}"/>
    <cellStyle name="Comma 8 3 3 2 3" xfId="9984" xr:uid="{EC8612E6-CBE8-49BD-8B2A-1289A30E42C0}"/>
    <cellStyle name="Comma 8 3 3 3" xfId="5753" xr:uid="{AF77B4A4-64E4-4947-8B44-CFDEEF489133}"/>
    <cellStyle name="Comma 8 3 3 3 2" xfId="18431" xr:uid="{ED8EB933-A1C0-49A5-BE2F-7E775EBCFBB8}"/>
    <cellStyle name="Comma 8 3 3 3 3" xfId="12095" xr:uid="{D90C9B4A-BC29-448C-BAB3-09D2DB7524C8}"/>
    <cellStyle name="Comma 8 3 3 4" xfId="14259" xr:uid="{BB4F7D12-46A5-461A-BCD5-AE4D877B2B07}"/>
    <cellStyle name="Comma 8 3 3 5" xfId="7923" xr:uid="{B141954C-17E8-463D-ACFA-902134367416}"/>
    <cellStyle name="Comma 8 3 4" xfId="1595" xr:uid="{E25EA7FA-B68A-4D46-80E1-0755372BA6C5}"/>
    <cellStyle name="Comma 8 3 4 2" xfId="3897" xr:uid="{8E041DD6-7E77-46CE-9721-B9D9924A1D87}"/>
    <cellStyle name="Comma 8 3 4 2 2" xfId="16577" xr:uid="{92AFA1A7-B731-4FD3-8D57-2B9F672AC60E}"/>
    <cellStyle name="Comma 8 3 4 2 3" xfId="10241" xr:uid="{02B50AD7-3B08-436E-8F35-D4021658F2DC}"/>
    <cellStyle name="Comma 8 3 4 3" xfId="6020" xr:uid="{8C99A0AF-3991-478F-95AD-B9C7EFB12C15}"/>
    <cellStyle name="Comma 8 3 4 3 2" xfId="18698" xr:uid="{A4F459C7-2D91-4794-B3F4-00F4CEF33A38}"/>
    <cellStyle name="Comma 8 3 4 3 3" xfId="12362" xr:uid="{9AE9B94B-B6E2-4CF3-A955-375993F9446E}"/>
    <cellStyle name="Comma 8 3 4 4" xfId="14516" xr:uid="{1B855C86-F9CC-4A21-8190-DD35C9C84DBA}"/>
    <cellStyle name="Comma 8 3 4 5" xfId="8180" xr:uid="{6BA27DA7-D9D2-484C-AAC5-BBE650F0FE26}"/>
    <cellStyle name="Comma 8 3 5" xfId="2106" xr:uid="{859BFD18-EA40-4867-8126-4C6BF4247B6D}"/>
    <cellStyle name="Comma 8 3 5 2" xfId="4205" xr:uid="{116B29D1-32ED-437A-B745-2946C18C4430}"/>
    <cellStyle name="Comma 8 3 5 2 2" xfId="16885" xr:uid="{A68935AB-D881-441D-BCFC-6B6451DFA54A}"/>
    <cellStyle name="Comma 8 3 5 2 3" xfId="10549" xr:uid="{D3531DF8-66BA-4731-8521-6D2742BC7F8C}"/>
    <cellStyle name="Comma 8 3 5 3" xfId="6369" xr:uid="{ECB0C484-AC51-4AAF-A076-D903B4802548}"/>
    <cellStyle name="Comma 8 3 5 3 2" xfId="19047" xr:uid="{A4D416AF-C6A2-4420-B024-3CBCA41D15EC}"/>
    <cellStyle name="Comma 8 3 5 3 3" xfId="12711" xr:uid="{0DE6E57C-0DD6-42A5-90FC-0F43D183FE8A}"/>
    <cellStyle name="Comma 8 3 5 4" xfId="14824" xr:uid="{D1B937D3-E025-4022-864D-892EB6467DC3}"/>
    <cellStyle name="Comma 8 3 5 5" xfId="8488" xr:uid="{F8F5BD25-5718-41B1-B0D3-F91D0CABF657}"/>
    <cellStyle name="Comma 8 3 6" xfId="2416" xr:uid="{5535EFA7-9685-4119-8020-8F0F051C5893}"/>
    <cellStyle name="Comma 8 3 6 2" xfId="4513" xr:uid="{68E7E52F-27F2-4F46-BC79-D8B5BEFE000F}"/>
    <cellStyle name="Comma 8 3 6 2 2" xfId="17193" xr:uid="{8373E95B-25FF-4910-9CC8-C6BC067C6A2D}"/>
    <cellStyle name="Comma 8 3 6 2 3" xfId="10857" xr:uid="{7D183FA8-95A0-459E-ADE5-80FB3CB5550D}"/>
    <cellStyle name="Comma 8 3 6 3" xfId="6677" xr:uid="{E3592C80-F759-433E-89F9-B3A341FBA8C3}"/>
    <cellStyle name="Comma 8 3 6 3 2" xfId="19355" xr:uid="{CF15827A-048D-4275-AF8C-37F4C8F7FF13}"/>
    <cellStyle name="Comma 8 3 6 3 3" xfId="13019" xr:uid="{67F8E54C-A313-4DCB-9A8A-F7BD78830365}"/>
    <cellStyle name="Comma 8 3 6 4" xfId="15132" xr:uid="{3CDD76FD-6960-4AA6-BAEC-B40EFEF5F3C7}"/>
    <cellStyle name="Comma 8 3 6 5" xfId="8796" xr:uid="{8C9743DA-F813-4645-81A7-7669E6A0D188}"/>
    <cellStyle name="Comma 8 3 7" xfId="2665" xr:uid="{EF5BA922-D41F-42FE-87C7-4CEA281B47DF}"/>
    <cellStyle name="Comma 8 3 7 2" xfId="4758" xr:uid="{AFB739AC-E497-48BB-9057-ECEC712FACE5}"/>
    <cellStyle name="Comma 8 3 7 2 2" xfId="17438" xr:uid="{1C23709C-6F6D-48F9-9589-D13534C2C168}"/>
    <cellStyle name="Comma 8 3 7 2 3" xfId="11102" xr:uid="{E467FA43-E25B-4F50-A3B2-84027B69B601}"/>
    <cellStyle name="Comma 8 3 7 3" xfId="6922" xr:uid="{41041601-60D1-49A2-B2BB-188FE4CF438F}"/>
    <cellStyle name="Comma 8 3 7 3 2" xfId="19600" xr:uid="{9455B80E-736E-43A6-B054-C6A3F5656968}"/>
    <cellStyle name="Comma 8 3 7 3 3" xfId="13264" xr:uid="{CAC06C61-F79A-472D-8C54-7629366AE7A7}"/>
    <cellStyle name="Comma 8 3 7 4" xfId="15377" xr:uid="{0DBB0DBD-9E75-4FC1-B02A-73A3A4C007BE}"/>
    <cellStyle name="Comma 8 3 7 5" xfId="9041" xr:uid="{5BC923F1-58E2-4B7B-80D5-7B3872BA1369}"/>
    <cellStyle name="Comma 8 3 8" xfId="2878" xr:uid="{85EAA747-286B-46C1-99A7-0C6E765904C0}"/>
    <cellStyle name="Comma 8 3 8 2" xfId="4963" xr:uid="{D8EDB2F8-2816-4A72-A26B-7A9617A4E15B}"/>
    <cellStyle name="Comma 8 3 8 2 2" xfId="17643" xr:uid="{B598D1BF-DD9E-4095-A8B0-3C1D9E4CC540}"/>
    <cellStyle name="Comma 8 3 8 2 3" xfId="11307" xr:uid="{68CC80BC-55A9-440A-8FF1-D48ABB484F1D}"/>
    <cellStyle name="Comma 8 3 8 3" xfId="7127" xr:uid="{06CD700D-D73C-4064-B80E-8A74C5B776D1}"/>
    <cellStyle name="Comma 8 3 8 3 2" xfId="19805" xr:uid="{EF4B80E3-867A-44D2-AEB8-33227D886544}"/>
    <cellStyle name="Comma 8 3 8 3 3" xfId="13469" xr:uid="{6AD16951-090E-4B12-A3F5-28317F529998}"/>
    <cellStyle name="Comma 8 3 8 4" xfId="15582" xr:uid="{D249782A-9A9E-4DF5-B2DB-79AC6FDDD688}"/>
    <cellStyle name="Comma 8 3 8 5" xfId="9246" xr:uid="{AC82F2E4-7756-4C5B-9FEB-82C2066F476F}"/>
    <cellStyle name="Comma 8 3 9" xfId="3109" xr:uid="{D292B40D-8E72-447E-95A7-742CA36CF3FE}"/>
    <cellStyle name="Comma 8 3 9 2" xfId="15789" xr:uid="{26108E72-8D04-4070-B4E8-4ABFEBD0F386}"/>
    <cellStyle name="Comma 8 3 9 3" xfId="9453" xr:uid="{DF300AD0-7A20-41DB-901C-2393B0EEDE17}"/>
    <cellStyle name="Comma 8 4" xfId="880" xr:uid="{539B8576-E083-4A12-950D-9C03601766FC}"/>
    <cellStyle name="Comma 8 4 10" xfId="6119" xr:uid="{182FFFC9-B8F2-4399-AA4E-BCD596703852}"/>
    <cellStyle name="Comma 8 4 10 2" xfId="18797" xr:uid="{E6382D68-43D4-4032-82A7-15E08ABC157E}"/>
    <cellStyle name="Comma 8 4 10 3" xfId="12461" xr:uid="{A89550C8-8FE2-4028-AE6F-446030D0D69C}"/>
    <cellStyle name="Comma 8 4 11" xfId="13939" xr:uid="{CF67A1FC-624D-4012-B73D-615A405058D4}"/>
    <cellStyle name="Comma 8 4 12" xfId="7603" xr:uid="{0E21C3A2-8BA1-4765-AE3C-05AA75F99B91}"/>
    <cellStyle name="Comma 8 4 2" xfId="1198" xr:uid="{03C8F734-2869-4174-B3C3-3D279D7ADB29}"/>
    <cellStyle name="Comma 8 4 2 2" xfId="3571" xr:uid="{9168E3B1-5425-4A73-A9FF-C6C0208A5631}"/>
    <cellStyle name="Comma 8 4 2 2 2" xfId="16251" xr:uid="{08E03C1B-0179-4B32-A92F-025D8C6BF7BA}"/>
    <cellStyle name="Comma 8 4 2 2 3" xfId="9915" xr:uid="{E53FDA54-935B-4A3B-8770-77142CA81A5A}"/>
    <cellStyle name="Comma 8 4 2 3" xfId="5683" xr:uid="{97BC3014-32F9-43D4-AA77-990F4EF4A95F}"/>
    <cellStyle name="Comma 8 4 2 3 2" xfId="18361" xr:uid="{D89A4561-FEE9-457E-AA45-4F583279D37A}"/>
    <cellStyle name="Comma 8 4 2 3 3" xfId="12025" xr:uid="{4EAD5C7D-7492-48E6-AF0A-02644D8CEF46}"/>
    <cellStyle name="Comma 8 4 2 4" xfId="14190" xr:uid="{910BDAA6-54B6-4F27-82B6-C2F5A3B3AEC2}"/>
    <cellStyle name="Comma 8 4 2 5" xfId="7854" xr:uid="{662A27CE-080E-424C-86BC-26446B189894}"/>
    <cellStyle name="Comma 8 4 3" xfId="1513" xr:uid="{34DF1BBC-1F3F-48CD-99B6-4C48DDA3821E}"/>
    <cellStyle name="Comma 8 4 3 2" xfId="3815" xr:uid="{1F361F7B-50F7-48B7-94E3-4A65C3286701}"/>
    <cellStyle name="Comma 8 4 3 2 2" xfId="16495" xr:uid="{D0E4070E-E325-4A70-B6B3-4758A5D9BFBC}"/>
    <cellStyle name="Comma 8 4 3 2 3" xfId="10159" xr:uid="{7EF34866-218C-498D-AC7D-76FB4AFFF5B8}"/>
    <cellStyle name="Comma 8 4 3 3" xfId="5938" xr:uid="{3AE4DF5F-45A3-4A1A-87B6-989C7D77FA7A}"/>
    <cellStyle name="Comma 8 4 3 3 2" xfId="18616" xr:uid="{64C9E994-46C3-44DB-B4C8-FB2770099D6A}"/>
    <cellStyle name="Comma 8 4 3 3 3" xfId="12280" xr:uid="{88F08050-D602-40F7-8396-F97E2ABF2D77}"/>
    <cellStyle name="Comma 8 4 3 4" xfId="14434" xr:uid="{A97BD312-64F3-4C70-9F0A-1768C9F00641}"/>
    <cellStyle name="Comma 8 4 3 5" xfId="8098" xr:uid="{DD09CD9A-7F6E-4FBC-9D32-A37867C38D3B}"/>
    <cellStyle name="Comma 8 4 4" xfId="2024" xr:uid="{3D3CC48F-33FF-4EB7-89B9-E70C57AA7B98}"/>
    <cellStyle name="Comma 8 4 4 2" xfId="4123" xr:uid="{35A9B569-1661-4783-A0CE-13C3BADF8FE1}"/>
    <cellStyle name="Comma 8 4 4 2 2" xfId="16803" xr:uid="{FF1BDF82-5CDE-4267-9CBB-99AAC2690833}"/>
    <cellStyle name="Comma 8 4 4 2 3" xfId="10467" xr:uid="{CCD59C72-8E9F-449D-8492-6A9D2D75B675}"/>
    <cellStyle name="Comma 8 4 4 3" xfId="6287" xr:uid="{D9654AA4-23D4-43E1-B2D2-5C371876B6B2}"/>
    <cellStyle name="Comma 8 4 4 3 2" xfId="18965" xr:uid="{8C217F62-384D-4DC3-9D00-9B0400D00A4A}"/>
    <cellStyle name="Comma 8 4 4 3 3" xfId="12629" xr:uid="{55BFAEE5-39B0-4AD2-AAD3-FA6E36D625A7}"/>
    <cellStyle name="Comma 8 4 4 4" xfId="14742" xr:uid="{3B4DF85F-C82B-4A6D-A15F-99A4EE95B56F}"/>
    <cellStyle name="Comma 8 4 4 5" xfId="8406" xr:uid="{F87AC9A4-BDDF-4029-B0ED-A603644D0272}"/>
    <cellStyle name="Comma 8 4 5" xfId="2334" xr:uid="{C65E3278-939D-4758-9164-9827ED706AAE}"/>
    <cellStyle name="Comma 8 4 5 2" xfId="4431" xr:uid="{8A539978-63BE-4C86-9ED5-D83819541109}"/>
    <cellStyle name="Comma 8 4 5 2 2" xfId="17111" xr:uid="{01A3D9D0-C4D3-4289-8F5E-81005E159D7D}"/>
    <cellStyle name="Comma 8 4 5 2 3" xfId="10775" xr:uid="{8DED5F25-0D58-481E-B1B0-F31C503014D0}"/>
    <cellStyle name="Comma 8 4 5 3" xfId="6595" xr:uid="{96B4FACD-C1C2-40FA-AFC2-A394982FA60A}"/>
    <cellStyle name="Comma 8 4 5 3 2" xfId="19273" xr:uid="{2C06C2E1-6D2E-482D-BB8A-8E69447F1015}"/>
    <cellStyle name="Comma 8 4 5 3 3" xfId="12937" xr:uid="{63E56819-ED20-40E8-9680-DA74D6316CFB}"/>
    <cellStyle name="Comma 8 4 5 4" xfId="15050" xr:uid="{6EB7FCD4-99EF-4DE4-ADF8-748AC165963B}"/>
    <cellStyle name="Comma 8 4 5 5" xfId="8714" xr:uid="{449CC3C6-9CA1-4551-BE16-A41CE0B8FFEB}"/>
    <cellStyle name="Comma 8 4 6" xfId="2596" xr:uid="{D6280654-EFCD-4ED1-971F-6DA6E47062E8}"/>
    <cellStyle name="Comma 8 4 6 2" xfId="4689" xr:uid="{61079415-8DE9-4852-8AE3-0563ED4CE8EB}"/>
    <cellStyle name="Comma 8 4 6 2 2" xfId="17369" xr:uid="{A92B1BCF-79C3-406D-90F8-BD6D533FAAED}"/>
    <cellStyle name="Comma 8 4 6 2 3" xfId="11033" xr:uid="{17DF14DE-E73C-42DA-B43B-6AD9505CDD8F}"/>
    <cellStyle name="Comma 8 4 6 3" xfId="6853" xr:uid="{A3905F6E-BA97-4B2C-B2FF-5316B81E6924}"/>
    <cellStyle name="Comma 8 4 6 3 2" xfId="19531" xr:uid="{4544A263-7B0F-4977-A261-880BC84AA2A6}"/>
    <cellStyle name="Comma 8 4 6 3 3" xfId="13195" xr:uid="{25402087-DA15-4551-AA67-8475B7C8CB17}"/>
    <cellStyle name="Comma 8 4 6 4" xfId="15308" xr:uid="{4EA716DF-0ACE-41D0-A7B1-809ACF83252F}"/>
    <cellStyle name="Comma 8 4 6 5" xfId="8972" xr:uid="{6BC4270D-FCDE-4C6D-AFD2-A765776FF5BF}"/>
    <cellStyle name="Comma 8 4 7" xfId="2809" xr:uid="{EFDE3D1E-AE18-4845-BFEE-E9E301F752D2}"/>
    <cellStyle name="Comma 8 4 7 2" xfId="4894" xr:uid="{755C7D14-EB2D-484E-9B6E-28EB024989F9}"/>
    <cellStyle name="Comma 8 4 7 2 2" xfId="17574" xr:uid="{E7461F02-9644-4932-81C2-21E2E77A6B07}"/>
    <cellStyle name="Comma 8 4 7 2 3" xfId="11238" xr:uid="{CC3DF48A-5787-4468-A699-6B2C665013AE}"/>
    <cellStyle name="Comma 8 4 7 3" xfId="7058" xr:uid="{861C4DBC-CCDE-481D-924F-F16E2881F6DE}"/>
    <cellStyle name="Comma 8 4 7 3 2" xfId="19736" xr:uid="{99EB6919-7987-4BBF-B218-98BEBF666C32}"/>
    <cellStyle name="Comma 8 4 7 3 3" xfId="13400" xr:uid="{EBFB11A6-9B7D-44E8-8498-B1263D340B7A}"/>
    <cellStyle name="Comma 8 4 7 4" xfId="15513" xr:uid="{EF6E9265-A050-4A66-BFE1-71CE3BC401E1}"/>
    <cellStyle name="Comma 8 4 7 5" xfId="9177" xr:uid="{9EE7F257-55F8-4F90-986D-97E10FF7AE76}"/>
    <cellStyle name="Comma 8 4 8" xfId="3320" xr:uid="{512519B9-3128-4C2C-AFF6-AEF1B1C14170}"/>
    <cellStyle name="Comma 8 4 8 2" xfId="16000" xr:uid="{D38865B6-2466-428D-B016-D5A2F0B1CAAC}"/>
    <cellStyle name="Comma 8 4 8 3" xfId="9664" xr:uid="{E7C7A1C5-E124-47E6-8424-5F5A3666AAB9}"/>
    <cellStyle name="Comma 8 4 9" xfId="5423" xr:uid="{1DB2961B-D708-45E1-8C5D-049D979974B1}"/>
    <cellStyle name="Comma 8 4 9 2" xfId="18101" xr:uid="{CE1AB6DD-B721-4B13-9923-572B5C689E10}"/>
    <cellStyle name="Comma 8 4 9 3" xfId="11765" xr:uid="{9FB9BAC9-3F6A-4924-8270-D763EFE1D9FA}"/>
    <cellStyle name="Comma 8 5" xfId="773" xr:uid="{50311830-8DC5-4A3C-910B-32983B258D3B}"/>
    <cellStyle name="Comma 8 5 2" xfId="3221" xr:uid="{A023907F-6E16-4398-A010-C39FEE1CCFC1}"/>
    <cellStyle name="Comma 8 5 2 2" xfId="15901" xr:uid="{E1D0354A-9738-4E93-8D98-B7EB4FCB7AA9}"/>
    <cellStyle name="Comma 8 5 2 3" xfId="9565" xr:uid="{5E4E0D59-F092-433A-91F3-F2B714C32338}"/>
    <cellStyle name="Comma 8 5 3" xfId="5321" xr:uid="{AC2C9CE0-FA68-457C-ABC6-DFB7708FAA74}"/>
    <cellStyle name="Comma 8 5 3 2" xfId="17999" xr:uid="{D1C17E3C-2CD7-49DD-9D8E-1F5E20071649}"/>
    <cellStyle name="Comma 8 5 3 3" xfId="11663" xr:uid="{649DD670-0E16-4DBF-8366-88B69E62C9AC}"/>
    <cellStyle name="Comma 8 5 4" xfId="13840" xr:uid="{A8A88EE5-2326-4592-8971-0210B14BD1F0}"/>
    <cellStyle name="Comma 8 5 5" xfId="7504" xr:uid="{83C83E68-4710-4DEA-9BA8-A383D701F767}"/>
    <cellStyle name="Comma 8 6" xfId="1097" xr:uid="{7AD3AB2C-E4CA-45C2-8EF6-F52EF73EA684}"/>
    <cellStyle name="Comma 8 6 2" xfId="3511" xr:uid="{45DBEB3B-88A7-4ACE-B4A2-D49E19A33F31}"/>
    <cellStyle name="Comma 8 6 2 2" xfId="16191" xr:uid="{56DDBCBE-EB3F-433A-BB83-BBDF7DCDE550}"/>
    <cellStyle name="Comma 8 6 2 3" xfId="9855" xr:uid="{BCE5573D-5387-4BDF-A242-7C05D632D18E}"/>
    <cellStyle name="Comma 8 6 3" xfId="5614" xr:uid="{2D0426CC-1498-4475-B3C6-5E7E8731F7B4}"/>
    <cellStyle name="Comma 8 6 3 2" xfId="18292" xr:uid="{D5BDB2FF-7C90-46A6-BB0F-F3C199AA0F78}"/>
    <cellStyle name="Comma 8 6 3 3" xfId="11956" xr:uid="{BEB4010E-47C9-4769-A25E-C4BD18A625A5}"/>
    <cellStyle name="Comma 8 6 4" xfId="14130" xr:uid="{ED0340A5-03DF-4630-B548-52B6EFF0CE87}"/>
    <cellStyle name="Comma 8 6 5" xfId="7794" xr:uid="{C0118589-5A85-430B-BF8E-416C94B94675}"/>
    <cellStyle name="Comma 8 7" xfId="1410" xr:uid="{C684F778-8D46-4F22-B157-CBA8BF4907D6}"/>
    <cellStyle name="Comma 8 7 2" xfId="3716" xr:uid="{3050BA24-8CAE-4D7E-9421-A8596DF0AD6B}"/>
    <cellStyle name="Comma 8 7 2 2" xfId="16396" xr:uid="{55F8C871-6172-42EE-A674-A8F6ACA1D796}"/>
    <cellStyle name="Comma 8 7 2 3" xfId="10060" xr:uid="{802D1E6B-5113-45DD-94A3-2A78765EFF6D}"/>
    <cellStyle name="Comma 8 7 3" xfId="5839" xr:uid="{32BE9008-A0D2-43C5-8C4F-FC0D54138DCA}"/>
    <cellStyle name="Comma 8 7 3 2" xfId="18517" xr:uid="{2C1FC076-490F-4DC4-A81A-B5656FA62598}"/>
    <cellStyle name="Comma 8 7 3 3" xfId="12181" xr:uid="{F03CE195-78E8-4F31-9ABE-FCD7F6180FDE}"/>
    <cellStyle name="Comma 8 7 4" xfId="14335" xr:uid="{C63AB26E-C0BC-4828-93F2-65E4DA3A2B56}"/>
    <cellStyle name="Comma 8 7 5" xfId="7999" xr:uid="{A2386547-D5D9-4AC1-A5C9-948C851BA6DB}"/>
    <cellStyle name="Comma 8 8" xfId="1925" xr:uid="{8A23827E-28D1-4F85-A8CB-86597065E1FA}"/>
    <cellStyle name="Comma 8 8 2" xfId="4024" xr:uid="{F6A9B06A-1635-4546-B4BE-130E7CCE0E52}"/>
    <cellStyle name="Comma 8 8 2 2" xfId="16704" xr:uid="{CF89049C-9E65-4DE8-B92C-A8FC568EE9C3}"/>
    <cellStyle name="Comma 8 8 2 3" xfId="10368" xr:uid="{7683855A-1F8A-43B4-B4AB-18DB09EE45C7}"/>
    <cellStyle name="Comma 8 8 3" xfId="6188" xr:uid="{BA473732-EED5-40DB-9B8E-B6ACE1CAEFA5}"/>
    <cellStyle name="Comma 8 8 3 2" xfId="18866" xr:uid="{FA01AE12-1B74-4D16-9E4B-A1C65E629A6A}"/>
    <cellStyle name="Comma 8 8 3 3" xfId="12530" xr:uid="{26E2FA5D-7174-4085-8475-5441D4D81FC0}"/>
    <cellStyle name="Comma 8 8 4" xfId="14643" xr:uid="{50B7FC0C-5221-496D-A526-CF7CD1A6C3D0}"/>
    <cellStyle name="Comma 8 8 5" xfId="8307" xr:uid="{FEBDF419-2B53-4156-B380-EB05F154085F}"/>
    <cellStyle name="Comma 8 9" xfId="2235" xr:uid="{D4F7EA37-4BB3-43CA-9E69-4BA419FFB68D}"/>
    <cellStyle name="Comma 8 9 2" xfId="4332" xr:uid="{E8EE1B9E-1862-44AA-A954-B507270AF51C}"/>
    <cellStyle name="Comma 8 9 2 2" xfId="17012" xr:uid="{973CE628-1562-4688-AB94-DEB329CDF50A}"/>
    <cellStyle name="Comma 8 9 2 3" xfId="10676" xr:uid="{728D0C19-453C-4273-8360-CDEF2243E55F}"/>
    <cellStyle name="Comma 8 9 3" xfId="6496" xr:uid="{4B7B31A9-E242-4B93-9997-421F06E8A30C}"/>
    <cellStyle name="Comma 8 9 3 2" xfId="19174" xr:uid="{C640D993-77A4-4334-9E71-2F5D8C323336}"/>
    <cellStyle name="Comma 8 9 3 3" xfId="12838" xr:uid="{B194BAFB-96DC-451B-AD05-939A3AB0D649}"/>
    <cellStyle name="Comma 8 9 4" xfId="14951" xr:uid="{E60AB6F1-700E-4CD0-8AB9-A3F085BBB25A}"/>
    <cellStyle name="Comma 8 9 5" xfId="8615" xr:uid="{4B5722C1-1F9A-431A-AD33-0FA781B2F26E}"/>
    <cellStyle name="Comma 9" xfId="344" xr:uid="{BAB4F51F-4165-4882-9945-BB0B51231937}"/>
    <cellStyle name="Comma 9 10" xfId="5067" xr:uid="{13D61038-B86A-4366-9E05-3BAC52DAA41A}"/>
    <cellStyle name="Comma 9 10 2" xfId="17747" xr:uid="{589F428F-5EF8-4E50-8299-FCCF16FB7BD2}"/>
    <cellStyle name="Comma 9 10 3" xfId="11411" xr:uid="{DC55F133-FC68-4E82-A0F5-6B3FB0514572}"/>
    <cellStyle name="Comma 9 11" xfId="13606" xr:uid="{D0AE4A4B-4BFE-4DFA-8E7A-ACF93D8E2BCB}"/>
    <cellStyle name="Comma 9 12" xfId="7270" xr:uid="{D162E46C-DF40-44E8-A817-45E83C73487D}"/>
    <cellStyle name="Comma 9 2" xfId="557" xr:uid="{C00B21A7-8F69-4276-8114-12599D0A145A}"/>
    <cellStyle name="Comma 9 2 10" xfId="13662" xr:uid="{29A2A10C-503E-44AB-ABB3-C10A60F49537}"/>
    <cellStyle name="Comma 9 2 11" xfId="7326" xr:uid="{6EA4973D-797D-4DB1-A3C7-4C5ABBB67135}"/>
    <cellStyle name="Comma 9 2 2" xfId="706" xr:uid="{25BE2D30-EF3D-482B-91D8-52B143E8894C}"/>
    <cellStyle name="Comma 9 2 2 10" xfId="7448" xr:uid="{1D4C1DBC-5575-427D-8612-78E957901C0E}"/>
    <cellStyle name="Comma 9 2 2 2" xfId="1018" xr:uid="{0D2FC526-474F-4872-B0E6-50AF3C5B6E9C}"/>
    <cellStyle name="Comma 9 2 2 2 2" xfId="3458" xr:uid="{6A7604C9-9533-48C0-B4D2-B6A14026354B}"/>
    <cellStyle name="Comma 9 2 2 2 2 2" xfId="16138" xr:uid="{0EF0779F-33CD-498A-8FC1-0611A528BFFF}"/>
    <cellStyle name="Comma 9 2 2 2 2 3" xfId="9802" xr:uid="{E92D577E-B9AB-48ED-AA44-9B3FCF054505}"/>
    <cellStyle name="Comma 9 2 2 2 3" xfId="5561" xr:uid="{E1F0FB28-C4FA-4888-AFAE-DD759B1C6156}"/>
    <cellStyle name="Comma 9 2 2 2 3 2" xfId="18239" xr:uid="{7965D4C2-22AB-4253-8401-9CC4CD7E3481}"/>
    <cellStyle name="Comma 9 2 2 2 3 3" xfId="11903" xr:uid="{945F42BD-21DC-4277-8802-264BAD5A2B6E}"/>
    <cellStyle name="Comma 9 2 2 2 4" xfId="14077" xr:uid="{3DA591D4-0CC6-47E7-8523-A2DBF3B7D678}"/>
    <cellStyle name="Comma 9 2 2 2 5" xfId="7741" xr:uid="{5EF6548D-2B62-4A9B-91F5-09752E3C002D}"/>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3" xfId="10297" xr:uid="{70358256-C048-4001-B261-A770BA421834}"/>
    <cellStyle name="Comma 9 2 2 4 3" xfId="6076" xr:uid="{D467F46A-CD3C-47DF-81B3-E6A4CAB9B0AF}"/>
    <cellStyle name="Comma 9 2 2 4 3 2" xfId="18754" xr:uid="{A43E146E-0CDA-460B-BD3B-1964996FE37F}"/>
    <cellStyle name="Comma 9 2 2 4 3 3" xfId="12418" xr:uid="{CA6A6193-C151-4CB6-A325-715FFCA301B5}"/>
    <cellStyle name="Comma 9 2 2 4 4" xfId="14572" xr:uid="{43D26D9D-EBDC-4594-B7B4-1E6C649290D8}"/>
    <cellStyle name="Comma 9 2 2 4 5" xfId="8236" xr:uid="{47BB220E-86E5-4F53-AB24-FA3C9E087A01}"/>
    <cellStyle name="Comma 9 2 2 5" xfId="2162" xr:uid="{E11F0C65-2C79-4009-8F9F-C09B11B91933}"/>
    <cellStyle name="Comma 9 2 2 5 2" xfId="4261" xr:uid="{1182DC61-F574-4224-A2D8-C68CCB4E4AAC}"/>
    <cellStyle name="Comma 9 2 2 5 2 2" xfId="16941" xr:uid="{09DEEF70-F548-4E8F-A4D8-332C0DE3887E}"/>
    <cellStyle name="Comma 9 2 2 5 2 3" xfId="10605" xr:uid="{CD96CB97-D170-41D6-A768-D241385CFE1F}"/>
    <cellStyle name="Comma 9 2 2 5 3" xfId="6425" xr:uid="{71DDE4B9-96BB-4B8F-AE6C-20846213F907}"/>
    <cellStyle name="Comma 9 2 2 5 3 2" xfId="19103" xr:uid="{4445D59D-FA2B-449A-98DA-A1A5220C51D4}"/>
    <cellStyle name="Comma 9 2 2 5 3 3" xfId="12767" xr:uid="{23A15AFA-0F69-4848-B76F-6D31C1CA7B85}"/>
    <cellStyle name="Comma 9 2 2 5 4" xfId="14880" xr:uid="{F860BAC9-5536-4840-8F85-8CFD0A97690B}"/>
    <cellStyle name="Comma 9 2 2 5 5" xfId="8544" xr:uid="{3E20FBCF-4EFE-4A65-8501-7D32B1776BBA}"/>
    <cellStyle name="Comma 9 2 2 6" xfId="2472" xr:uid="{4AEEEFDD-49A1-40A7-9FD0-94AED0585EDE}"/>
    <cellStyle name="Comma 9 2 2 6 2" xfId="4569" xr:uid="{A5766596-2012-4789-99B2-D0CF15A53E08}"/>
    <cellStyle name="Comma 9 2 2 6 2 2" xfId="17249" xr:uid="{0F5B7FEB-697B-4F74-A7B1-4BC11D70E554}"/>
    <cellStyle name="Comma 9 2 2 6 2 3" xfId="10913" xr:uid="{B0F81294-C341-439C-B0B4-F6A683F0BC82}"/>
    <cellStyle name="Comma 9 2 2 6 3" xfId="6733" xr:uid="{047FCE29-C5AE-4B75-9754-48797A26CBE3}"/>
    <cellStyle name="Comma 9 2 2 6 3 2" xfId="19411" xr:uid="{C5E008F3-39A0-477D-9D9A-68F7CF3C79E4}"/>
    <cellStyle name="Comma 9 2 2 6 3 3" xfId="13075" xr:uid="{184E079E-1081-4DF3-A1EF-7161E9E1FC5D}"/>
    <cellStyle name="Comma 9 2 2 6 4" xfId="15188" xr:uid="{3ACFEA3D-C70F-480A-B545-696A29ADA973}"/>
    <cellStyle name="Comma 9 2 2 6 5" xfId="8852" xr:uid="{FF23D3D7-3EA1-4D80-90F7-CDD10AC82008}"/>
    <cellStyle name="Comma 9 2 2 7" xfId="3165" xr:uid="{EF492BDF-844C-419B-8391-1A4A73AA89C5}"/>
    <cellStyle name="Comma 9 2 2 7 2" xfId="15845" xr:uid="{0EACED4E-FB5C-4515-AA61-6D45DFF03B44}"/>
    <cellStyle name="Comma 9 2 2 7 3" xfId="9509" xr:uid="{66A85ED3-AD2D-4733-8392-712003AB0515}"/>
    <cellStyle name="Comma 9 2 2 8" xfId="5265" xr:uid="{F5BD17B9-E8EC-49A1-AED2-0235AFF9078D}"/>
    <cellStyle name="Comma 9 2 2 8 2" xfId="17943" xr:uid="{1D4282D5-259E-4210-8B92-52EFC5A54503}"/>
    <cellStyle name="Comma 9 2 2 8 3" xfId="11607" xr:uid="{E73B0491-3308-4E15-9BCD-50B525851C56}"/>
    <cellStyle name="Comma 9 2 2 9" xfId="13784" xr:uid="{38ECD2DD-6694-4D91-8421-FE044D253FCA}"/>
    <cellStyle name="Comma 9 2 3" xfId="829" xr:uid="{C80FBB16-B26A-4160-8BDC-AD37E3309629}"/>
    <cellStyle name="Comma 9 2 3 2" xfId="3277" xr:uid="{DFCAB2BB-81BD-4373-9ACF-2E980D2D5958}"/>
    <cellStyle name="Comma 9 2 3 2 2" xfId="15957" xr:uid="{EF016F5C-A676-4E13-9CB4-F191E451EE7C}"/>
    <cellStyle name="Comma 9 2 3 2 3" xfId="9621" xr:uid="{5EF8FD5C-F5C5-457D-8EC6-40F34CF384E1}"/>
    <cellStyle name="Comma 9 2 3 3" xfId="5377" xr:uid="{DDEB3459-4135-425C-BC2D-C02F983F3E05}"/>
    <cellStyle name="Comma 9 2 3 3 2" xfId="18055" xr:uid="{3973C376-1062-4555-B03F-770F40A9FB24}"/>
    <cellStyle name="Comma 9 2 3 3 3" xfId="11719" xr:uid="{B4875BFB-34CF-41E9-9393-1264F30B6361}"/>
    <cellStyle name="Comma 9 2 3 4" xfId="13896" xr:uid="{B7CDEE1C-9D42-41C4-86BE-DD5CC2E7FB97}"/>
    <cellStyle name="Comma 9 2 3 5" xfId="7560" xr:uid="{4F568121-3DE0-446A-9301-18A9A29B59C2}"/>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3" xfId="10116" xr:uid="{AB093612-1F45-4CC1-9B27-BCACF814A32E}"/>
    <cellStyle name="Comma 9 2 5 3" xfId="5895" xr:uid="{394F760C-7028-46CE-A8E8-19547660D064}"/>
    <cellStyle name="Comma 9 2 5 3 2" xfId="18573" xr:uid="{059F31AB-33C3-46A3-AAB5-519E9C992BFF}"/>
    <cellStyle name="Comma 9 2 5 3 3" xfId="12237" xr:uid="{206DF01D-7633-4DA9-82AF-13E1A8F17399}"/>
    <cellStyle name="Comma 9 2 5 4" xfId="14391" xr:uid="{DF268402-F913-483B-B7A9-FA1780A15290}"/>
    <cellStyle name="Comma 9 2 5 5" xfId="8055" xr:uid="{97422273-3293-474D-B576-1597CB2B94E9}"/>
    <cellStyle name="Comma 9 2 6" xfId="1981" xr:uid="{6760DE35-0551-40FD-8D7A-4184796553FF}"/>
    <cellStyle name="Comma 9 2 6 2" xfId="4080" xr:uid="{D92B97E0-6B2F-4510-B2AB-DB451EADAE64}"/>
    <cellStyle name="Comma 9 2 6 2 2" xfId="16760" xr:uid="{B9199DC2-5027-43F9-8079-642464B39C47}"/>
    <cellStyle name="Comma 9 2 6 2 3" xfId="10424" xr:uid="{78CA1B94-B11B-4CE2-9AA1-C73AC0190DF8}"/>
    <cellStyle name="Comma 9 2 6 3" xfId="6244" xr:uid="{8834583A-3F33-4A13-A99E-AED5C10A7E3F}"/>
    <cellStyle name="Comma 9 2 6 3 2" xfId="18922" xr:uid="{1E05BC14-7D7C-44A7-BBE5-9109C763775C}"/>
    <cellStyle name="Comma 9 2 6 3 3" xfId="12586" xr:uid="{19760987-7BC8-4B05-BA22-C7E381290BB8}"/>
    <cellStyle name="Comma 9 2 6 4" xfId="14699" xr:uid="{E4340161-6EAA-43B2-BAD8-815339340619}"/>
    <cellStyle name="Comma 9 2 6 5" xfId="8363" xr:uid="{379880DD-5206-4F63-9A41-668E34A83004}"/>
    <cellStyle name="Comma 9 2 7" xfId="2291" xr:uid="{9465C740-984E-483B-BD61-27D527C3ABC1}"/>
    <cellStyle name="Comma 9 2 7 2" xfId="4388" xr:uid="{B6CD5594-3AD4-46F3-B7AE-584D294D9211}"/>
    <cellStyle name="Comma 9 2 7 2 2" xfId="17068" xr:uid="{841F730F-58C1-40D4-A4BC-EEDAE03C5032}"/>
    <cellStyle name="Comma 9 2 7 2 3" xfId="10732" xr:uid="{75D2BB65-087A-4F64-AA3A-E750DC6E258C}"/>
    <cellStyle name="Comma 9 2 7 3" xfId="6552" xr:uid="{CE91751D-7846-41FC-B172-D6562367068A}"/>
    <cellStyle name="Comma 9 2 7 3 2" xfId="19230" xr:uid="{A6AE20AB-A2D2-4DD7-BF43-14C66BAF172E}"/>
    <cellStyle name="Comma 9 2 7 3 3" xfId="12894" xr:uid="{96611FB4-4E18-4000-B33C-30AACCDF22A8}"/>
    <cellStyle name="Comma 9 2 7 4" xfId="15007" xr:uid="{4DBFEF20-6818-4520-BF34-7A2A101DF2C1}"/>
    <cellStyle name="Comma 9 2 7 5" xfId="8671" xr:uid="{712AF429-0082-49D1-AF68-A985DC10A1D9}"/>
    <cellStyle name="Comma 9 2 8" xfId="3043" xr:uid="{8549A251-5D86-40EB-9AB2-66F699AE4D82}"/>
    <cellStyle name="Comma 9 2 8 2" xfId="15723" xr:uid="{134AF115-09B8-4C76-980A-D9DCDDD6B846}"/>
    <cellStyle name="Comma 9 2 8 3" xfId="9387" xr:uid="{F5890AFB-7AE1-4201-9354-DFCE9DAD7971}"/>
    <cellStyle name="Comma 9 2 9" xfId="5140" xr:uid="{145C49DF-CB88-4038-BB9B-E5B000E1B6E1}"/>
    <cellStyle name="Comma 9 2 9 2" xfId="17818" xr:uid="{24EBB01A-25AB-463C-B14C-3EF6161F2265}"/>
    <cellStyle name="Comma 9 2 9 3" xfId="11482" xr:uid="{D92BBA0B-1744-4F8F-BD25-3F8232ADAF62}"/>
    <cellStyle name="Comma 9 3" xfId="646" xr:uid="{6CC817E1-BCA4-49EA-9007-A50D28B0AB0D}"/>
    <cellStyle name="Comma 9 3 10" xfId="7394" xr:uid="{E448E7DD-2EE3-4052-AF42-ED9E3025FCC6}"/>
    <cellStyle name="Comma 9 3 2" xfId="964" xr:uid="{99649C69-ADC9-4B13-8B02-1711F0038C4B}"/>
    <cellStyle name="Comma 9 3 2 2" xfId="3404" xr:uid="{408F3873-FC19-4345-A03E-E68F891C19A8}"/>
    <cellStyle name="Comma 9 3 2 2 2" xfId="16084" xr:uid="{3BFE4E01-CD1A-4D99-8F49-1803BFD4E1B1}"/>
    <cellStyle name="Comma 9 3 2 2 3" xfId="9748" xr:uid="{06687E05-8361-45A4-B4A4-C3752C93E727}"/>
    <cellStyle name="Comma 9 3 2 3" xfId="5507" xr:uid="{5BAE220B-2C63-4B18-B2AF-DA91C5ECB98B}"/>
    <cellStyle name="Comma 9 3 2 3 2" xfId="18185" xr:uid="{15610C16-7B31-4209-800C-21565A9E8A51}"/>
    <cellStyle name="Comma 9 3 2 3 3" xfId="11849" xr:uid="{43DCAAF1-0CB4-4F70-A895-1C34386FFEC0}"/>
    <cellStyle name="Comma 9 3 2 4" xfId="14023" xr:uid="{AA94F994-0211-429A-A3D2-E6EA6EAA1191}"/>
    <cellStyle name="Comma 9 3 2 5" xfId="7687" xr:uid="{6CCD7EA3-BB7C-450F-8F15-134CD9B61E15}"/>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3" xfId="10243" xr:uid="{A46860FC-5D2F-4941-B144-C91FFEF60647}"/>
    <cellStyle name="Comma 9 3 4 3" xfId="6022" xr:uid="{A1A409CE-4334-47EB-B8C9-344672FE417D}"/>
    <cellStyle name="Comma 9 3 4 3 2" xfId="18700" xr:uid="{DC967266-B3F1-4E65-889D-2CFE41372E30}"/>
    <cellStyle name="Comma 9 3 4 3 3" xfId="12364" xr:uid="{C522C9B1-0D3B-4153-8D83-CB8BC9282149}"/>
    <cellStyle name="Comma 9 3 4 4" xfId="14518" xr:uid="{7E98FAD3-710A-4A09-B57B-F2BE3E31E263}"/>
    <cellStyle name="Comma 9 3 4 5" xfId="8182" xr:uid="{BF27DCFC-61B2-482A-B090-70DD479AAD0D}"/>
    <cellStyle name="Comma 9 3 5" xfId="2108" xr:uid="{8F8B335B-171C-4653-8CA3-4188702EBF11}"/>
    <cellStyle name="Comma 9 3 5 2" xfId="4207" xr:uid="{9E75E514-FDC9-4C86-AC39-8D574F673072}"/>
    <cellStyle name="Comma 9 3 5 2 2" xfId="16887" xr:uid="{5D82FFA9-7FBD-4CA9-B26D-324673DA6DE9}"/>
    <cellStyle name="Comma 9 3 5 2 3" xfId="10551" xr:uid="{BF2C6D8D-4383-459C-A932-A7A059ADA0CA}"/>
    <cellStyle name="Comma 9 3 5 3" xfId="6371" xr:uid="{14D10BC3-713E-4F07-8167-EE537CDF624E}"/>
    <cellStyle name="Comma 9 3 5 3 2" xfId="19049" xr:uid="{A75A6D71-F699-4B38-845E-78D4ACC140D5}"/>
    <cellStyle name="Comma 9 3 5 3 3" xfId="12713" xr:uid="{7CE22A02-A4EE-4930-8CB7-64284CFC8CA0}"/>
    <cellStyle name="Comma 9 3 5 4" xfId="14826" xr:uid="{191C5477-B70B-4E74-B8C9-15AA6031624F}"/>
    <cellStyle name="Comma 9 3 5 5" xfId="8490" xr:uid="{187EC7B7-991D-434D-8112-D57FBBFA4A66}"/>
    <cellStyle name="Comma 9 3 6" xfId="2418" xr:uid="{363CDA7F-F558-41ED-92AA-D368EED07BDB}"/>
    <cellStyle name="Comma 9 3 6 2" xfId="4515" xr:uid="{A3045DFE-16C8-46B5-BFB8-C474031FFCD1}"/>
    <cellStyle name="Comma 9 3 6 2 2" xfId="17195" xr:uid="{880F3E0F-32FA-46E1-AF06-853C596F0553}"/>
    <cellStyle name="Comma 9 3 6 2 3" xfId="10859" xr:uid="{ED279922-D65D-404C-BCDC-58AC63C2C664}"/>
    <cellStyle name="Comma 9 3 6 3" xfId="6679" xr:uid="{5A38A956-63DE-420A-A267-A44E166C303A}"/>
    <cellStyle name="Comma 9 3 6 3 2" xfId="19357" xr:uid="{4836B7E6-1BD3-4149-A510-B11FC218AE44}"/>
    <cellStyle name="Comma 9 3 6 3 3" xfId="13021" xr:uid="{FDA829AB-0F30-4411-8109-C8C9CD84DD8D}"/>
    <cellStyle name="Comma 9 3 6 4" xfId="15134" xr:uid="{76D65564-0AC2-4FF1-9F86-F7D03BC5D067}"/>
    <cellStyle name="Comma 9 3 6 5" xfId="8798" xr:uid="{C84FFEA1-0A30-41B1-8E24-61D3889719B5}"/>
    <cellStyle name="Comma 9 3 7" xfId="3111" xr:uid="{21BB255F-83E7-4AC6-816C-1B48E9A4AB5D}"/>
    <cellStyle name="Comma 9 3 7 2" xfId="15791" xr:uid="{FA6602A7-4285-4A31-AFEF-F76939A0FD1B}"/>
    <cellStyle name="Comma 9 3 7 3" xfId="9455" xr:uid="{1788F478-23A8-4742-A8A8-53DBE79F217C}"/>
    <cellStyle name="Comma 9 3 8" xfId="5210" xr:uid="{FF88A5F2-D986-4A2A-B97E-8CC80947C8A4}"/>
    <cellStyle name="Comma 9 3 8 2" xfId="17888" xr:uid="{133A7B08-2C60-4A21-B2B9-6399E0EA8BD6}"/>
    <cellStyle name="Comma 9 3 8 3" xfId="11552" xr:uid="{E907C1BF-AA4D-4466-849B-29473228C1F9}"/>
    <cellStyle name="Comma 9 3 9" xfId="13730" xr:uid="{974126FF-F2C7-43A0-BBDA-EAA3FECB51E2}"/>
    <cellStyle name="Comma 9 4" xfId="775" xr:uid="{4C3C6885-903A-4CF5-BF67-E73C927AAD07}"/>
    <cellStyle name="Comma 9 4 2" xfId="3223" xr:uid="{7252A316-8800-4799-8B4D-C33C716ABB30}"/>
    <cellStyle name="Comma 9 4 2 2" xfId="15903" xr:uid="{BC71DCD1-89D5-4C18-BC69-EFAFEC3C97C0}"/>
    <cellStyle name="Comma 9 4 2 3" xfId="9567" xr:uid="{84EBC07F-918E-48EE-AE2A-95E80D96B60B}"/>
    <cellStyle name="Comma 9 4 3" xfId="5323" xr:uid="{1F3BFECE-66D3-451C-A26A-D79AAE8907F0}"/>
    <cellStyle name="Comma 9 4 3 2" xfId="18001" xr:uid="{8F330204-6EE5-47F9-8426-08C8B8A7D562}"/>
    <cellStyle name="Comma 9 4 3 3" xfId="11665" xr:uid="{D5AE4FE5-921D-4E1B-86E5-8CD685064FD0}"/>
    <cellStyle name="Comma 9 4 4" xfId="13842" xr:uid="{D61098E5-E8D0-4B02-BCA3-F906B64A9410}"/>
    <cellStyle name="Comma 9 4 5" xfId="7506" xr:uid="{A54802D3-FD71-4460-9E82-A96F8861E573}"/>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3" xfId="10062" xr:uid="{869A80B8-2599-446B-B6E3-BC643161920E}"/>
    <cellStyle name="Comma 9 6 3" xfId="5841" xr:uid="{A906F9EC-0D66-4455-8375-AAF1957637EA}"/>
    <cellStyle name="Comma 9 6 3 2" xfId="18519" xr:uid="{9DFF4B7D-EA21-430D-8625-F9FB0B17047C}"/>
    <cellStyle name="Comma 9 6 3 3" xfId="12183" xr:uid="{BEFB4B6A-9888-4460-84EE-68665C85F6D4}"/>
    <cellStyle name="Comma 9 6 4" xfId="14337" xr:uid="{3DF5F44D-8036-4E98-8DDB-9379373D3D47}"/>
    <cellStyle name="Comma 9 6 5" xfId="8001" xr:uid="{59B8BB3B-BE01-4B44-920F-835EA2CE9C45}"/>
    <cellStyle name="Comma 9 7" xfId="1927" xr:uid="{10A647F5-87B3-4C12-9B88-359B64ECA278}"/>
    <cellStyle name="Comma 9 7 2" xfId="4026" xr:uid="{8F1B3C1B-B96E-47C7-B515-AC4B64B4AA4B}"/>
    <cellStyle name="Comma 9 7 2 2" xfId="16706" xr:uid="{E09FD974-FFAD-427A-9F34-044855398C65}"/>
    <cellStyle name="Comma 9 7 2 3" xfId="10370" xr:uid="{D0CF3F29-A002-4CA7-A3D5-9903D93B9C34}"/>
    <cellStyle name="Comma 9 7 3" xfId="6190" xr:uid="{86FC88E4-CB9E-455B-AA31-B521FE412310}"/>
    <cellStyle name="Comma 9 7 3 2" xfId="18868" xr:uid="{91A7DEE2-C59A-4691-AE86-3D319F563D6A}"/>
    <cellStyle name="Comma 9 7 3 3" xfId="12532" xr:uid="{297BD073-D20E-431C-A1F8-68C2EB398631}"/>
    <cellStyle name="Comma 9 7 4" xfId="14645" xr:uid="{01781F1F-1124-4122-9EA3-3B10D0EE9522}"/>
    <cellStyle name="Comma 9 7 5" xfId="8309" xr:uid="{2F4EDF51-60F6-4776-ABB2-95BE56A3CE4D}"/>
    <cellStyle name="Comma 9 8" xfId="2237" xr:uid="{D2D654A7-A0C7-48CE-984D-301B71F01523}"/>
    <cellStyle name="Comma 9 8 2" xfId="4334" xr:uid="{78F4A5C8-94BD-4B06-824B-BDA6F3341E19}"/>
    <cellStyle name="Comma 9 8 2 2" xfId="17014" xr:uid="{5653683A-50A5-4BBE-BC2C-661915C302A3}"/>
    <cellStyle name="Comma 9 8 2 3" xfId="10678" xr:uid="{DDEEA2B1-A644-4DA5-88CA-7FA9ABAC4F02}"/>
    <cellStyle name="Comma 9 8 3" xfId="6498" xr:uid="{F717EF0A-42D0-43FB-9D0B-19E1C1101EF1}"/>
    <cellStyle name="Comma 9 8 3 2" xfId="19176" xr:uid="{D2BB3258-B98B-452E-BE30-FEEF812CE400}"/>
    <cellStyle name="Comma 9 8 3 3" xfId="12840" xr:uid="{F8FE3DA8-1220-4662-AC6E-841623E428A0}"/>
    <cellStyle name="Comma 9 8 4" xfId="14953" xr:uid="{66FD98E9-FC7F-4402-A649-59A2A29D9F66}"/>
    <cellStyle name="Comma 9 8 5" xfId="8617" xr:uid="{834F55B2-CA21-441B-8A25-8DFEF1A67D16}"/>
    <cellStyle name="Comma 9 9" xfId="2987" xr:uid="{3F27C9F4-F028-49A0-A49B-66986E0B96D6}"/>
    <cellStyle name="Comma 9 9 2" xfId="15667" xr:uid="{7078FFA0-9C71-4054-8203-F4D3F7A91D3E}"/>
    <cellStyle name="Comma 9 9 3" xfId="9331" xr:uid="{1BF4EA64-71C5-4A55-8603-154E6928308D}"/>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0" xfId="1895" xr:uid="{F576AE03-A6E3-4099-9431-2D731E0E058C}"/>
    <cellStyle name="Normal 100 2" xfId="2207" xr:uid="{4C603EDD-F5DE-47CC-8786-F0EFDB2CE395}"/>
    <cellStyle name="Normal 100 2 2" xfId="4306" xr:uid="{213A295B-73C4-4132-9C39-3D8A0E8E6985}"/>
    <cellStyle name="Normal 100 2 2 2" xfId="16986" xr:uid="{0E9E0A43-F3DE-44B5-AE90-01E2C8E47DAE}"/>
    <cellStyle name="Normal 100 2 2 3" xfId="10650" xr:uid="{FB9B8F7C-4633-49EE-980E-1C9E93EA74F9}"/>
    <cellStyle name="Normal 100 2 3" xfId="6470" xr:uid="{45FC9B80-8675-454F-B44D-4A455F8C307D}"/>
    <cellStyle name="Normal 100 2 3 2" xfId="19148" xr:uid="{24CC9E59-6F56-48FE-A028-B7B0020AF013}"/>
    <cellStyle name="Normal 100 2 3 3" xfId="12812" xr:uid="{F2AEB5C1-F0BC-4E47-9CD9-50A67F91B395}"/>
    <cellStyle name="Normal 100 2 4" xfId="14925" xr:uid="{E7C7E30C-7E88-4AFA-83E6-96FD77337C6A}"/>
    <cellStyle name="Normal 100 2 5" xfId="8589" xr:uid="{D554B0A8-28E3-4B97-8CF4-3F9D73238A9C}"/>
    <cellStyle name="Normal 100 3" xfId="2517" xr:uid="{780EE8B3-8347-4788-9DDD-C7B4EE89B6B0}"/>
    <cellStyle name="Normal 100 3 2" xfId="4614" xr:uid="{945B615F-DF50-4F14-B908-15B39B33665F}"/>
    <cellStyle name="Normal 100 3 2 2" xfId="17294" xr:uid="{A8FA7A91-2C7F-4733-AD13-76EF5108DF0F}"/>
    <cellStyle name="Normal 100 3 2 3" xfId="10958" xr:uid="{AD513AB2-B56D-47F5-8651-FD01AE62F6AA}"/>
    <cellStyle name="Normal 100 3 3" xfId="6778" xr:uid="{DC009BA7-A206-4C3B-8260-9C84EDD84925}"/>
    <cellStyle name="Normal 100 3 3 2" xfId="19456" xr:uid="{85BB63F1-833E-4A11-99BE-79CACAE46253}"/>
    <cellStyle name="Normal 100 3 3 3" xfId="13120" xr:uid="{CDDF2D66-EE94-40F9-BE33-20A1A2F51828}"/>
    <cellStyle name="Normal 100 3 4" xfId="15233" xr:uid="{8A4F0847-12D1-4F09-99B7-4E04459BF077}"/>
    <cellStyle name="Normal 100 3 5" xfId="8897" xr:uid="{B232BE50-42BE-4DCE-85BA-39AE9BA7DE35}"/>
    <cellStyle name="Normal 100 4" xfId="2727" xr:uid="{C173FCF9-BA5D-434D-B658-424393164A5B}"/>
    <cellStyle name="Normal 100 4 2" xfId="4820" xr:uid="{2454FD89-3107-4FC2-A861-07C5281335DC}"/>
    <cellStyle name="Normal 100 4 2 2" xfId="17500" xr:uid="{590DE615-91DC-49A3-BC5E-65179A0E9D6D}"/>
    <cellStyle name="Normal 100 4 2 3" xfId="11164" xr:uid="{04632456-E046-4DF7-A5BB-66EECA2326CF}"/>
    <cellStyle name="Normal 100 4 3" xfId="6984" xr:uid="{E9166F29-7B81-4E09-88AD-D1A17BBF4EDE}"/>
    <cellStyle name="Normal 100 4 3 2" xfId="19662" xr:uid="{12D0E1AB-4033-4B88-B327-4EA9C5A0C41F}"/>
    <cellStyle name="Normal 100 4 3 3" xfId="13326" xr:uid="{69731571-9AA9-4FC4-B550-3A16A050B408}"/>
    <cellStyle name="Normal 100 4 4" xfId="15439" xr:uid="{3F06C3EC-4973-433D-8A62-259015C1EFC8}"/>
    <cellStyle name="Normal 100 4 5" xfId="9103" xr:uid="{BAD49D39-F563-41F2-82A2-22ECE6EEF023}"/>
    <cellStyle name="Normal 100 5" xfId="2940" xr:uid="{BE94C321-C004-4239-B0FA-9F1F5AB09867}"/>
    <cellStyle name="Normal 100 5 2" xfId="5025" xr:uid="{1E5901BB-C27C-4DEF-8438-B0FF2D80B6BF}"/>
    <cellStyle name="Normal 100 5 2 2" xfId="17705" xr:uid="{2503FE2B-140E-4440-8B64-F6A573740386}"/>
    <cellStyle name="Normal 100 5 2 3" xfId="11369" xr:uid="{F6B4AA3A-BF0E-4126-8744-15B501AF3E36}"/>
    <cellStyle name="Normal 100 5 3" xfId="7189" xr:uid="{0E23C5F5-A40C-49D9-9231-4B91A9B984FD}"/>
    <cellStyle name="Normal 100 5 3 2" xfId="19867" xr:uid="{5838E18F-43E0-47F0-A11E-65A59AA53EE9}"/>
    <cellStyle name="Normal 100 5 3 3" xfId="13531" xr:uid="{654F0A5A-7555-415F-A484-661085FB22B8}"/>
    <cellStyle name="Normal 100 5 4" xfId="15644" xr:uid="{D01DC62C-A3FA-40A6-B9FD-879B06D81E58}"/>
    <cellStyle name="Normal 100 5 5" xfId="9308" xr:uid="{EA9C3B6C-C2E7-45FB-A760-95B8BF50FC00}"/>
    <cellStyle name="Normal 100 6" xfId="3998" xr:uid="{145962F3-CDD1-46DF-AD91-96E17A196925}"/>
    <cellStyle name="Normal 100 6 2" xfId="16678" xr:uid="{63ECFA7E-BB50-43FC-89AE-3602058FAE2D}"/>
    <cellStyle name="Normal 100 6 3" xfId="10342" xr:uid="{8D14C672-2FA0-45C2-88E8-D949D26DDC17}"/>
    <cellStyle name="Normal 100 7" xfId="6161" xr:uid="{F61150FE-5A83-4BEC-958C-49D30FD94C5D}"/>
    <cellStyle name="Normal 100 7 2" xfId="18839" xr:uid="{CE146217-57FB-4B51-B6EA-16594EB651B2}"/>
    <cellStyle name="Normal 100 7 3" xfId="12503" xr:uid="{9C0AE01A-DDC3-4D04-A1AD-B5CBDABFB5FC}"/>
    <cellStyle name="Normal 100 8" xfId="14617" xr:uid="{D7198263-8676-499A-BBC1-FC7CF1E1B77D}"/>
    <cellStyle name="Normal 100 9" xfId="8281" xr:uid="{2749A5A7-9605-42FE-81F2-009117FFBB3D}"/>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3" xfId="10961" xr:uid="{EC75EFE9-6B8A-4933-BD14-446F1FE03EA5}"/>
    <cellStyle name="Normal 108 3" xfId="6781" xr:uid="{AB634BE9-1E1D-4374-9F67-7A448A1D4936}"/>
    <cellStyle name="Normal 108 3 2" xfId="19459" xr:uid="{3C90D651-0830-451D-9EE3-1AB94F48A9E0}"/>
    <cellStyle name="Normal 108 3 3" xfId="13123" xr:uid="{14B9D5DE-8150-4472-96E4-1A292F93D75B}"/>
    <cellStyle name="Normal 108 4" xfId="15236" xr:uid="{4ECD5795-66F6-43DA-8458-9CC246F90699}"/>
    <cellStyle name="Normal 108 5" xfId="8900" xr:uid="{50872E40-0DF2-4FA8-8933-E74560F7DFC1}"/>
    <cellStyle name="Normal 109" xfId="2728" xr:uid="{267E244E-C1FA-4B72-A280-477B001AA999}"/>
    <cellStyle name="Normal 11" xfId="249" xr:uid="{6E7BA7C4-DE6A-444E-A46E-571D95E3D563}"/>
    <cellStyle name="Normal 11 2" xfId="533" xr:uid="{21C20C15-6069-4574-AE68-9148A87D6ED8}"/>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3" xfId="9309" xr:uid="{C0C65ED7-01EC-4DCD-B985-CF211FE953BC}"/>
    <cellStyle name="Normal 116" xfId="2973" xr:uid="{E8B872BD-7E79-4AE6-9A3B-1ECC77C61C9E}"/>
    <cellStyle name="Normal 116 2" xfId="15653" xr:uid="{AA17291A-6907-4542-A189-107F10438062}"/>
    <cellStyle name="Normal 116 3" xfId="9317" xr:uid="{C757C9D3-3FA7-4B08-A601-EFA39DFB6AD5}"/>
    <cellStyle name="Normal 117" xfId="5026" xr:uid="{FCD361A5-1890-4892-83C7-C41D2CE1902E}"/>
    <cellStyle name="Normal 117 2" xfId="17706" xr:uid="{E0E02DC6-0F92-41E4-95F3-1217220FF1C8}"/>
    <cellStyle name="Normal 117 3" xfId="11370" xr:uid="{EC93CA1C-F36E-4BB3-9AB5-6163B674AFE7}"/>
    <cellStyle name="Normal 118" xfId="5097" xr:uid="{634EDF7F-684E-49BE-8C39-DD306020704B}"/>
    <cellStyle name="Normal 119" xfId="7190" xr:uid="{D0AEFA9F-D9F4-42FD-B726-BFEA41E84E35}"/>
    <cellStyle name="Normal 119 2" xfId="19868" xr:uid="{5D48657E-FFEE-4D3B-8095-65C6412426A3}"/>
    <cellStyle name="Normal 119 3" xfId="13532" xr:uid="{9BFE73D0-8961-46B5-B1F1-0E83506ABA88}"/>
    <cellStyle name="Normal 12" xfId="311" xr:uid="{C0BB6BEE-747B-4472-AE29-25D6A730DBAE}"/>
    <cellStyle name="Normal 12 2" xfId="536" xr:uid="{9B92EDDF-A4C3-4EC5-A006-02640C84656F}"/>
    <cellStyle name="Normal 120" xfId="7191" xr:uid="{68047609-8E34-4BA0-8E05-7A3E75E4EC92}"/>
    <cellStyle name="Normal 120 2" xfId="19869" xr:uid="{191DCD02-68D7-492C-98DE-48A1C7FE7A85}"/>
    <cellStyle name="Normal 120 3" xfId="13533" xr:uid="{D723A31B-B262-4FA7-A0A0-FB9F5B46EFD7}"/>
    <cellStyle name="Normal 121" xfId="7192" xr:uid="{3018EC65-289A-4033-82E0-333F8A35C113}"/>
    <cellStyle name="Normal 121 2" xfId="19870" xr:uid="{A1F2F6B5-7BF9-412D-91E0-FF383085214E}"/>
    <cellStyle name="Normal 121 3" xfId="13534" xr:uid="{EDF9C953-5AB2-4A10-8BA4-9D6C6165DF5A}"/>
    <cellStyle name="Normal 122" xfId="7193" xr:uid="{5433F7F7-09C8-42CF-9F00-B87A54352F06}"/>
    <cellStyle name="Normal 122 2" xfId="19871" xr:uid="{064A23B3-52C6-402D-BB5F-5535B9CBA64B}"/>
    <cellStyle name="Normal 122 3" xfId="13535" xr:uid="{F79F3EE5-B14C-43D8-A502-97FD767F0282}"/>
    <cellStyle name="Normal 123" xfId="7194" xr:uid="{BEACE85B-9C02-4738-87E0-B4AB2BBA926C}"/>
    <cellStyle name="Normal 123 2" xfId="19872" xr:uid="{ABDCDCFF-0CD8-41E9-AFAB-3444C5FA2BB1}"/>
    <cellStyle name="Normal 123 3" xfId="13536" xr:uid="{F266FEA9-9240-4F84-BC3E-324F6F6DF4CE}"/>
    <cellStyle name="Normal 124" xfId="7195" xr:uid="{A09FC1A5-0E33-48BB-B281-E0345B607179}"/>
    <cellStyle name="Normal 124 2" xfId="19873" xr:uid="{527C6737-C37D-412E-9DD1-95F36AD6FA34}"/>
    <cellStyle name="Normal 124 3" xfId="13537" xr:uid="{52189064-C59D-495A-A0A2-955CA50E52B6}"/>
    <cellStyle name="Normal 125" xfId="7196" xr:uid="{9C6E56CC-A2D3-42C0-998A-834AA5FD25B7}"/>
    <cellStyle name="Normal 125 2" xfId="19874" xr:uid="{74336725-5748-4CDA-86A4-FD38D9DEA04D}"/>
    <cellStyle name="Normal 125 3" xfId="13538" xr:uid="{B6906508-8519-4399-A137-38BE3F800E64}"/>
    <cellStyle name="Normal 126" xfId="7197" xr:uid="{F4741D95-1E3D-43EB-99B6-8C17F6D1DF5B}"/>
    <cellStyle name="Normal 126 2" xfId="19875" xr:uid="{2EB06A32-557C-4BCE-9073-A6E85F01051D}"/>
    <cellStyle name="Normal 126 3" xfId="13539" xr:uid="{2F7AD83C-A8E3-47A6-9110-32905A2B7A72}"/>
    <cellStyle name="Normal 127" xfId="7198" xr:uid="{DB3EB883-A7C6-4912-B23F-16E9662AD467}"/>
    <cellStyle name="Normal 127 2" xfId="19876" xr:uid="{13333196-3D41-43B9-AB1C-69ECD989E0B5}"/>
    <cellStyle name="Normal 127 3" xfId="13540" xr:uid="{4A80DD12-1E77-43FA-993C-A563335F2F42}"/>
    <cellStyle name="Normal 128" xfId="7199" xr:uid="{BE2FA699-A638-4A65-8270-E29C073EA1BD}"/>
    <cellStyle name="Normal 128 2" xfId="19877" xr:uid="{F6A9644A-11A7-47F9-A6B1-CA40217F4C87}"/>
    <cellStyle name="Normal 128 3" xfId="13541" xr:uid="{F9EBDA4F-E459-4270-9D00-8309C5A41D0A}"/>
    <cellStyle name="Normal 129" xfId="7200" xr:uid="{693FEFC9-8830-4DC4-8BFE-475177F1260D}"/>
    <cellStyle name="Normal 129 2" xfId="19878" xr:uid="{46D11009-0888-484A-8E0A-A7F620431282}"/>
    <cellStyle name="Normal 129 3" xfId="13542" xr:uid="{C9009AE9-71A3-4ED2-A334-B6376D123E91}"/>
    <cellStyle name="Normal 13" xfId="312" xr:uid="{8940BFE5-A242-4A87-BCA3-FC076984395C}"/>
    <cellStyle name="Normal 13 2" xfId="537" xr:uid="{A43D76EC-11A0-45FE-B7A2-513A1AAA3A79}"/>
    <cellStyle name="Normal 130" xfId="7201" xr:uid="{1F7224E2-44B9-45A1-9D5F-BAC51800ACE0}"/>
    <cellStyle name="Normal 130 2" xfId="19879" xr:uid="{5640FEFE-1130-4233-858B-75309133B235}"/>
    <cellStyle name="Normal 130 3" xfId="13543" xr:uid="{15964CC3-8EE8-42F6-B7C8-0C7AE301E49F}"/>
    <cellStyle name="Normal 131" xfId="7202" xr:uid="{7C41CA26-AF95-459C-BBFE-A7828E9C3480}"/>
    <cellStyle name="Normal 131 2" xfId="19880" xr:uid="{169F9012-12AA-43E4-99F7-D88530207325}"/>
    <cellStyle name="Normal 131 3" xfId="13544" xr:uid="{875BF736-BDBE-4AB5-878A-461BDEC848B9}"/>
    <cellStyle name="Normal 132" xfId="7203" xr:uid="{67C48A73-28B1-4383-AA00-B469F830982A}"/>
    <cellStyle name="Normal 132 2" xfId="19881" xr:uid="{C8135A92-350F-4E4D-8132-7663FB19F01D}"/>
    <cellStyle name="Normal 132 3" xfId="13545" xr:uid="{4B580ACA-3845-4D9A-9500-879494F15247}"/>
    <cellStyle name="Normal 133" xfId="7204" xr:uid="{DF0C4972-CBBA-402C-8EE6-9F7389503B78}"/>
    <cellStyle name="Normal 133 2" xfId="19882" xr:uid="{79A205BB-1F65-4345-9282-F172C83C4005}"/>
    <cellStyle name="Normal 133 3" xfId="13546" xr:uid="{8945B44B-DD87-4FE6-B976-5CF1FB0A10F7}"/>
    <cellStyle name="Normal 134" xfId="7205" xr:uid="{3E0E2807-7A81-47B3-A8DD-F9594B492927}"/>
    <cellStyle name="Normal 134 2" xfId="19883" xr:uid="{C207FF3D-74D2-4045-8696-84A553D59041}"/>
    <cellStyle name="Normal 134 3" xfId="13547" xr:uid="{2073A014-E8D6-4552-B2C4-1DA1CB223B65}"/>
    <cellStyle name="Normal 135" xfId="7206" xr:uid="{24C62E3A-E311-4AF8-9A48-1F436016571A}"/>
    <cellStyle name="Normal 135 2" xfId="19884" xr:uid="{38EF30C4-5E5B-4BB6-B7F3-D1817C1B6212}"/>
    <cellStyle name="Normal 135 3" xfId="13548" xr:uid="{D1372495-AADD-4263-978A-225DD9F158DA}"/>
    <cellStyle name="Normal 136" xfId="7207" xr:uid="{AAF582BB-C66D-4EDE-88ED-5123818CD8CC}"/>
    <cellStyle name="Normal 136 2" xfId="19885" xr:uid="{7FB360BF-4D84-4ED0-A461-3964679EE966}"/>
    <cellStyle name="Normal 136 3" xfId="13549" xr:uid="{56A5EB4B-9D7E-41DB-A12C-16F18EC1B750}"/>
    <cellStyle name="Normal 137" xfId="7208" xr:uid="{D66C8101-9487-4FB5-AB1D-2C7C6E97D0AF}"/>
    <cellStyle name="Normal 137 2" xfId="19886" xr:uid="{7CBD0713-0DC0-4A0D-8B19-E82E3C63BE10}"/>
    <cellStyle name="Normal 137 3" xfId="13550" xr:uid="{4D1B38A1-338D-4565-964B-725AD2D88F93}"/>
    <cellStyle name="Normal 138" xfId="7209" xr:uid="{C8E46070-474F-48E8-9BAF-2318C29C95CD}"/>
    <cellStyle name="Normal 138 2" xfId="19887" xr:uid="{88512F89-4DDA-4959-9D23-3D2BAD5DEEC2}"/>
    <cellStyle name="Normal 138 3" xfId="13551" xr:uid="{906E379F-60F7-42B3-BE71-00F6840D13CA}"/>
    <cellStyle name="Normal 139" xfId="7210" xr:uid="{B316B604-E122-4211-8B7F-A3B9BCE30903}"/>
    <cellStyle name="Normal 139 2" xfId="19888" xr:uid="{25E51384-1862-4E1F-ACFB-D141038B698C}"/>
    <cellStyle name="Normal 139 3" xfId="13552" xr:uid="{B8A17625-5ADF-4384-9837-3BF257A597F1}"/>
    <cellStyle name="Normal 14" xfId="313" xr:uid="{2EE288C7-E4F1-4C20-B875-29C7CF28A61E}"/>
    <cellStyle name="Normal 14 2" xfId="538" xr:uid="{C31937A5-ED59-4F03-9C57-F7F62BFC7A86}"/>
    <cellStyle name="Normal 140" xfId="7211" xr:uid="{75012268-1FE0-4D00-9CE5-33BD4ACAB32B}"/>
    <cellStyle name="Normal 140 2" xfId="19889" xr:uid="{78A188BF-DB8B-406C-BF74-F4DAE7E77B22}"/>
    <cellStyle name="Normal 140 3" xfId="13553" xr:uid="{0DC05D52-D4F8-4BA9-B9AF-96B95EC8C783}"/>
    <cellStyle name="Normal 141" xfId="7212" xr:uid="{5D301562-4823-482E-B432-CFABD1A4D7D9}"/>
    <cellStyle name="Normal 141 2" xfId="19890" xr:uid="{4F57D5A5-0E57-4A53-88B0-5B659E20BCCD}"/>
    <cellStyle name="Normal 141 3" xfId="13554" xr:uid="{7D9AEEEF-E04D-4738-9374-C4433197AD15}"/>
    <cellStyle name="Normal 142" xfId="7213" xr:uid="{1C4BC2FB-777C-4423-93CA-11DD362353AC}"/>
    <cellStyle name="Normal 142 2" xfId="19891" xr:uid="{B1E00DA1-837C-4982-B408-A8319C29526F}"/>
    <cellStyle name="Normal 142 3" xfId="13555" xr:uid="{D1E3B573-5099-42FC-9B98-AB7946C75E0F}"/>
    <cellStyle name="Normal 143" xfId="7214" xr:uid="{C8E5A9B7-785C-4647-9070-6EFA7A79C52F}"/>
    <cellStyle name="Normal 143 2" xfId="19892" xr:uid="{4C77178C-AD6A-4E2F-9A8F-8D879483C1CC}"/>
    <cellStyle name="Normal 143 3" xfId="13556" xr:uid="{456BE3CA-35BE-40A0-AD07-28265B0CC7F2}"/>
    <cellStyle name="Normal 144" xfId="7215" xr:uid="{D3C8AF92-E706-42DC-A813-0CEEFE02BDDB}"/>
    <cellStyle name="Normal 144 2" xfId="19893" xr:uid="{5B72AE8B-B60C-4ADD-85E2-7D9611985AF9}"/>
    <cellStyle name="Normal 144 3" xfId="13557" xr:uid="{FC841B16-C8A8-4AC5-BA37-08BAE2A780BB}"/>
    <cellStyle name="Normal 145" xfId="7216" xr:uid="{81884A4C-31DE-49E1-8ADF-F9784E3F2047}"/>
    <cellStyle name="Normal 145 2" xfId="19894" xr:uid="{96832B54-948D-4B0D-AFDC-DC761D755724}"/>
    <cellStyle name="Normal 145 3" xfId="13558" xr:uid="{306FB0AF-8CB3-481C-816D-61C9237B9929}"/>
    <cellStyle name="Normal 146" xfId="7217" xr:uid="{2341A689-641B-4D55-8740-858374D4C5CF}"/>
    <cellStyle name="Normal 146 2" xfId="19895" xr:uid="{082BFA80-04AA-4F90-AFC2-A2E7722044A3}"/>
    <cellStyle name="Normal 146 3" xfId="13559" xr:uid="{51BB272E-DEF3-4D73-B028-BFC9549038AF}"/>
    <cellStyle name="Normal 147" xfId="7218" xr:uid="{B1267E6B-8F32-49AE-942A-7EA3D6D2EE96}"/>
    <cellStyle name="Normal 147 2" xfId="19896" xr:uid="{73DCCE87-B064-44DA-B4B7-B7BEDFA91FB1}"/>
    <cellStyle name="Normal 147 3" xfId="13560" xr:uid="{916E81ED-2AFE-4557-9B18-6E26AAF8C8D1}"/>
    <cellStyle name="Normal 148" xfId="7219" xr:uid="{B660392B-13E3-436F-B941-FC8A7C1E45D0}"/>
    <cellStyle name="Normal 148 2" xfId="19897" xr:uid="{3E5CFC2A-441D-4D82-B1EA-BBB7CC23D285}"/>
    <cellStyle name="Normal 148 3" xfId="13561" xr:uid="{EECAF526-8031-486D-8C46-7FDF757C573C}"/>
    <cellStyle name="Normal 149" xfId="7220" xr:uid="{A3D07B42-CACB-4E3C-823A-D3AC92397007}"/>
    <cellStyle name="Normal 149 2" xfId="19898" xr:uid="{59EDFC30-1EFC-4004-8BFA-8D08A0F071C5}"/>
    <cellStyle name="Normal 149 3" xfId="13562" xr:uid="{306A61CF-0BBB-4515-A1B6-06EC98234423}"/>
    <cellStyle name="Normal 15" xfId="314" xr:uid="{9ACD543C-7FA0-4E12-A014-B80456C0C4FF}"/>
    <cellStyle name="Normal 15 2" xfId="539" xr:uid="{C13F432E-C14C-4BE9-8B7C-1E3EAB82DAB0}"/>
    <cellStyle name="Normal 150" xfId="7221" xr:uid="{4417577E-9F6E-4E11-9F76-927483BB3B16}"/>
    <cellStyle name="Normal 150 2" xfId="19899" xr:uid="{DE83393C-65CF-49BE-8092-D98F7226C42B}"/>
    <cellStyle name="Normal 150 3" xfId="13563" xr:uid="{967B176E-C9FD-4366-81DF-64276E91125C}"/>
    <cellStyle name="Normal 151" xfId="7222" xr:uid="{5CC0485F-C521-4554-9784-07D5FEA55B25}"/>
    <cellStyle name="Normal 151 2" xfId="19900" xr:uid="{ACE3C35B-4C80-4957-8B07-81D4353CE2AB}"/>
    <cellStyle name="Normal 151 3" xfId="13564" xr:uid="{0D310104-4E14-4B9E-99E7-E9862ABA2281}"/>
    <cellStyle name="Normal 152" xfId="7223" xr:uid="{2B968BE9-43F8-4721-BD0A-64640BA17A1B}"/>
    <cellStyle name="Normal 152 2" xfId="19901" xr:uid="{7591FE94-CB11-47DD-A698-07EDC18F3AE5}"/>
    <cellStyle name="Normal 152 3" xfId="13565" xr:uid="{0433CA66-8A63-4787-B1A1-7233A82060ED}"/>
    <cellStyle name="Normal 153" xfId="7224" xr:uid="{F8D784C4-EDC4-4F11-9D54-02D39FC22E04}"/>
    <cellStyle name="Normal 153 2" xfId="19902" xr:uid="{0561A199-BCC5-4397-B85B-527439C3ACC7}"/>
    <cellStyle name="Normal 153 3" xfId="13566" xr:uid="{5A8B28E9-CB72-4B9C-977C-D0FCF6F6A9F7}"/>
    <cellStyle name="Normal 154" xfId="7225" xr:uid="{E2CEC0C6-AEF5-47F0-A464-2F712C05274F}"/>
    <cellStyle name="Normal 154 2" xfId="19903" xr:uid="{9E4AE4AA-2337-42D2-80C8-5FA62FD5FFFC}"/>
    <cellStyle name="Normal 154 3" xfId="13567" xr:uid="{1DEE7745-F542-4FBF-BEC6-BC25AB868374}"/>
    <cellStyle name="Normal 155" xfId="7226" xr:uid="{20AE1750-B6E9-45B8-9D07-12912F3B8F0E}"/>
    <cellStyle name="Normal 155 2" xfId="19904" xr:uid="{6FB8140C-0864-41D4-8D74-41F862AB726C}"/>
    <cellStyle name="Normal 155 3" xfId="13568" xr:uid="{1279BFA8-0C4F-4305-ABDF-8B014CC15A46}"/>
    <cellStyle name="Normal 156" xfId="7227" xr:uid="{E0D95C59-CF45-4612-A0A3-D62950520438}"/>
    <cellStyle name="Normal 156 2" xfId="19905" xr:uid="{43680743-A5D3-4BC6-826A-C5B7B30CCDA9}"/>
    <cellStyle name="Normal 156 3" xfId="13569" xr:uid="{262808D1-22C9-4615-819E-A780993DE987}"/>
    <cellStyle name="Normal 157" xfId="7231" xr:uid="{62DBFEC2-FEB1-43BE-A5D6-8FCBD250BC08}"/>
    <cellStyle name="Normal 157 2" xfId="19909" xr:uid="{A8C88650-5337-4DDB-B01B-0AE230681E04}"/>
    <cellStyle name="Normal 157 3" xfId="13573" xr:uid="{B80EC405-F685-43E0-BBC8-D64C40E62093}"/>
    <cellStyle name="Normal 158" xfId="7236" xr:uid="{07542444-659C-40D5-AC3D-97FE6920A226}"/>
    <cellStyle name="Normal 158 2" xfId="19912" xr:uid="{2AE88557-35F4-4167-B9FF-053A513C5727}"/>
    <cellStyle name="Normal 158 3" xfId="13576" xr:uid="{5FAC17C4-CD4B-45C4-91FC-BEE50CF68B82}"/>
    <cellStyle name="Normal 159" xfId="7232" xr:uid="{6469AE43-57E1-4390-9A6B-1B6093B43C28}"/>
    <cellStyle name="Normal 159 2" xfId="19910" xr:uid="{C9872BB1-BF48-42F4-92F3-5DA54F2F4DBB}"/>
    <cellStyle name="Normal 159 3" xfId="13574" xr:uid="{E97017FE-36C7-491C-9AD6-0F8DB57486F3}"/>
    <cellStyle name="Normal 16" xfId="315" xr:uid="{1016365B-E235-4838-B5C5-5E68A7E01C8B}"/>
    <cellStyle name="Normal 16 2" xfId="540" xr:uid="{1A2CFE9B-F038-4696-9F1D-FDD7BDB2C4EA}"/>
    <cellStyle name="Normal 160" xfId="7237" xr:uid="{2BD3FFD2-4A58-4B0C-9414-91DADC169259}"/>
    <cellStyle name="Normal 160 2" xfId="19913" xr:uid="{8A550C47-F9F8-457C-B326-DC98A8C768E4}"/>
    <cellStyle name="Normal 160 3" xfId="13577" xr:uid="{B6125476-2AC2-47A7-997E-ECB09EEDE9D8}"/>
    <cellStyle name="Normal 161" xfId="7238" xr:uid="{5A69C568-0058-435F-8640-BC27BBAA3390}"/>
    <cellStyle name="Normal 161 2" xfId="19914" xr:uid="{69F5DF23-EDDC-4FA2-AF4C-2285600C33DA}"/>
    <cellStyle name="Normal 161 3" xfId="13578" xr:uid="{86A7E3CC-57E1-4FA5-855A-D0D8AC3347A8}"/>
    <cellStyle name="Normal 162" xfId="7229" xr:uid="{1F040D2F-ACDC-4006-A788-DBF6D7D21FAE}"/>
    <cellStyle name="Normal 162 2" xfId="19907" xr:uid="{A56E48C7-6D92-45A4-97B3-62690D113C62}"/>
    <cellStyle name="Normal 162 3" xfId="13571" xr:uid="{95240E84-05A8-4330-9D39-8FC236D26920}"/>
    <cellStyle name="Normal 163" xfId="7230" xr:uid="{6C1E0BFA-191F-4687-8835-ACB675B838EA}"/>
    <cellStyle name="Normal 163 2" xfId="19908" xr:uid="{6D26BA08-F05E-42D1-8800-C235C6349063}"/>
    <cellStyle name="Normal 163 3" xfId="13572" xr:uid="{09F51791-F523-4E17-A41B-3E25D5681EE5}"/>
    <cellStyle name="Normal 164" xfId="7228" xr:uid="{4E288239-04D6-43F6-B483-94C0A2E5B803}"/>
    <cellStyle name="Normal 164 2" xfId="19906" xr:uid="{0479BAB6-B895-4DFB-921A-9E3F5F3A5ABB}"/>
    <cellStyle name="Normal 164 3" xfId="13570" xr:uid="{396CB3D0-286D-425F-91DA-007CB72166A4}"/>
    <cellStyle name="Normal 165" xfId="7239" xr:uid="{C87BF82F-8F1B-4C5F-9908-2742ADCE84F5}"/>
    <cellStyle name="Normal 165 2" xfId="19915" xr:uid="{2DA31ACF-A5A1-4D03-A34D-9FECD0A7BCF9}"/>
    <cellStyle name="Normal 165 3" xfId="13579" xr:uid="{78032A06-A072-4D17-81E5-39A13C94C393}"/>
    <cellStyle name="Normal 166" xfId="7240" xr:uid="{A7E8234E-2007-40A4-A094-DF10A3CB5388}"/>
    <cellStyle name="Normal 166 2" xfId="19916" xr:uid="{654581B2-70CE-4027-9C4D-5DF36B47B68F}"/>
    <cellStyle name="Normal 166 3" xfId="13580" xr:uid="{1C402841-0DAE-406E-B455-374E41D0A353}"/>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0" xfId="7244" xr:uid="{87858602-F4D6-4C4A-8BB7-4E6E0553D367}"/>
    <cellStyle name="Normal 171" xfId="7245" xr:uid="{4E0F0150-6D41-4E9C-A4E2-ABF2E9167B75}"/>
    <cellStyle name="Normal 171 2" xfId="19917" xr:uid="{829CDBB7-96EC-4776-85AB-701B29FFC62C}"/>
    <cellStyle name="Normal 171 3" xfId="13581" xr:uid="{D08A965F-4E4E-4413-8AB1-0BCC98D585EA}"/>
    <cellStyle name="Normal 172" xfId="7247" xr:uid="{9FE1A0E4-9A2A-4B72-82B2-927B9E5A19F3}"/>
    <cellStyle name="Normal 172 2" xfId="19919" xr:uid="{E2720868-C0FC-4569-8C20-129CCFDE463A}"/>
    <cellStyle name="Normal 172 3" xfId="13583" xr:uid="{D1436629-6E0E-42CA-B019-6A8A5FCF6F9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7" xfId="238" xr:uid="{02DE906E-759A-4DC6-87A7-DEE58C5CE572}"/>
    <cellStyle name="Normal 178" xfId="19932" xr:uid="{DD7BB39F-9A87-42A1-9295-13EA16917CA6}"/>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3" xfId="9844" xr:uid="{9A948E9C-C1D3-4B75-BEE3-B7B245C0DEFE}"/>
    <cellStyle name="Normal 18 10 3" xfId="5603" xr:uid="{595A3BC9-7355-48A3-86C8-F8AFE24A8F18}"/>
    <cellStyle name="Normal 18 10 3 2" xfId="18281" xr:uid="{19BEB256-4B9B-4215-9730-0C7796408CF2}"/>
    <cellStyle name="Normal 18 10 3 3" xfId="11945" xr:uid="{8ADCFC9E-34C5-4331-86D0-D5B8D753EB0C}"/>
    <cellStyle name="Normal 18 10 4" xfId="14119" xr:uid="{E360824D-A8B2-4C46-9BB1-4B39B3AC168B}"/>
    <cellStyle name="Normal 18 10 5" xfId="7783" xr:uid="{9D63B77D-720B-4118-A53B-EA0E649749F5}"/>
    <cellStyle name="Normal 18 11" xfId="1385" xr:uid="{8B1EEAD0-0DD7-4464-AA72-A63B80C364D0}"/>
    <cellStyle name="Normal 18 11 2" xfId="3696" xr:uid="{94D044C1-21DB-4120-B9C6-AB0F2E370251}"/>
    <cellStyle name="Normal 18 11 2 2" xfId="16376" xr:uid="{EB477D69-6D6B-40A5-AB81-071191CE4AA6}"/>
    <cellStyle name="Normal 18 11 2 3" xfId="10040" xr:uid="{39F0FE98-E0D5-43B9-8AB8-FDE8554B4046}"/>
    <cellStyle name="Normal 18 11 3" xfId="5818" xr:uid="{B115C73F-0404-476E-8EF2-AA6F4CE67089}"/>
    <cellStyle name="Normal 18 11 3 2" xfId="18496" xr:uid="{93D9C42B-4FFB-41DE-838B-BEB625738455}"/>
    <cellStyle name="Normal 18 11 3 3" xfId="12160" xr:uid="{D6EECD9E-920C-46D0-8A06-417B4DEC3ADD}"/>
    <cellStyle name="Normal 18 11 4" xfId="14315" xr:uid="{686C3A78-4835-4F45-BF5F-77494B11130C}"/>
    <cellStyle name="Normal 18 11 5" xfId="7979" xr:uid="{372574A1-A00D-4479-8C4F-C1FC3DAFA468}"/>
    <cellStyle name="Normal 18 12" xfId="1905" xr:uid="{55096927-B0E2-4A1B-ADBF-4304A87F692B}"/>
    <cellStyle name="Normal 18 12 2" xfId="4004" xr:uid="{8722BD51-52FD-409D-AEDD-8A3B4F10F8F4}"/>
    <cellStyle name="Normal 18 12 2 2" xfId="16684" xr:uid="{2B8F363D-C46B-4C8D-A544-48648866B55D}"/>
    <cellStyle name="Normal 18 12 2 3" xfId="10348" xr:uid="{E6C2533B-BF1D-4AFD-9A8E-7E53CB6470DB}"/>
    <cellStyle name="Normal 18 12 3" xfId="6168" xr:uid="{627878CF-B2BC-4B68-9798-7AF6BC2D751F}"/>
    <cellStyle name="Normal 18 12 3 2" xfId="18846" xr:uid="{5EA81D29-5BCD-4CDA-B10F-251CBC4F3D02}"/>
    <cellStyle name="Normal 18 12 3 3" xfId="12510" xr:uid="{03D0997A-9077-4515-9EB1-4B7BA9B1CB3E}"/>
    <cellStyle name="Normal 18 12 4" xfId="14623" xr:uid="{18CBC958-57E8-4847-A81B-A299FF00B881}"/>
    <cellStyle name="Normal 18 12 5" xfId="8287" xr:uid="{FAE3135A-A54F-4306-851D-4A5A5EF969C8}"/>
    <cellStyle name="Normal 18 13" xfId="2215" xr:uid="{1C05686C-958B-4159-946D-4D773364812D}"/>
    <cellStyle name="Normal 18 13 2" xfId="4312" xr:uid="{86C6EE81-487B-4EBF-9094-D4C5AD795FB9}"/>
    <cellStyle name="Normal 18 13 2 2" xfId="16992" xr:uid="{2591DFE0-9AE1-4253-9F13-BFEC7299F091}"/>
    <cellStyle name="Normal 18 13 2 3" xfId="10656" xr:uid="{BF82967C-6FD6-47B7-8981-55DC2FE5D8CE}"/>
    <cellStyle name="Normal 18 13 3" xfId="6476" xr:uid="{A930A02A-D90C-43AE-946C-4CC8CD38F344}"/>
    <cellStyle name="Normal 18 13 3 2" xfId="19154" xr:uid="{42B54C93-6564-4B98-9070-EE811E673ED7}"/>
    <cellStyle name="Normal 18 13 3 3" xfId="12818" xr:uid="{EE4D94AC-1DFA-4EF3-8ED4-00F210B8FDC3}"/>
    <cellStyle name="Normal 18 13 4" xfId="14931" xr:uid="{43464CA8-F788-45DE-8CB5-C17E98ED8C4E}"/>
    <cellStyle name="Normal 18 13 5" xfId="8595" xr:uid="{F251B541-293A-416C-85BB-F160CD5F9D39}"/>
    <cellStyle name="Normal 18 14" xfId="2525" xr:uid="{49910AC5-B195-490A-A94E-60CADAD7B246}"/>
    <cellStyle name="Normal 18 14 2" xfId="4618" xr:uid="{DD83EA60-115A-4F95-B90D-0817ACA02900}"/>
    <cellStyle name="Normal 18 14 2 2" xfId="17298" xr:uid="{3C022848-6E9B-4E4E-AACF-DCFBF4FB2DC2}"/>
    <cellStyle name="Normal 18 14 2 3" xfId="10962" xr:uid="{309C0EA4-3E48-4887-A395-EF0DBF1D4FBE}"/>
    <cellStyle name="Normal 18 14 3" xfId="6782" xr:uid="{9F559031-6355-4F5D-8D62-614E33FF61D8}"/>
    <cellStyle name="Normal 18 14 3 2" xfId="19460" xr:uid="{8C5E41F9-B4B1-4120-ABA9-A4E9656BB2ED}"/>
    <cellStyle name="Normal 18 14 3 3" xfId="13124" xr:uid="{77D98C8D-2CA6-43AC-B459-9D1035436B49}"/>
    <cellStyle name="Normal 18 14 4" xfId="15237" xr:uid="{75C334A4-2F02-4E8F-895D-940BE2BC939D}"/>
    <cellStyle name="Normal 18 14 5" xfId="8901" xr:uid="{E6865D68-20AB-48E8-82C7-99F88C208AEF}"/>
    <cellStyle name="Normal 18 15" xfId="2736" xr:uid="{EF1A796F-6B4D-431E-8E11-066DCB164005}"/>
    <cellStyle name="Normal 18 15 2" xfId="4823" xr:uid="{3B3FA829-2D0C-4360-B6FF-984BA6082E1B}"/>
    <cellStyle name="Normal 18 15 2 2" xfId="17503" xr:uid="{395B1BE3-3A4D-4B48-ACB6-CC0B9E7F5C4C}"/>
    <cellStyle name="Normal 18 15 2 3" xfId="11167" xr:uid="{237E781D-B2EB-4612-A388-D8E1273E2968}"/>
    <cellStyle name="Normal 18 15 3" xfId="6987" xr:uid="{EE99D260-909C-4388-ADF7-4ACF7558E24D}"/>
    <cellStyle name="Normal 18 15 3 2" xfId="19665" xr:uid="{8E87E079-B8AE-4679-8187-11E7C070F1EF}"/>
    <cellStyle name="Normal 18 15 3 3" xfId="13329" xr:uid="{B462BA19-E217-479D-8B2C-4993A44682EB}"/>
    <cellStyle name="Normal 18 15 4" xfId="15442" xr:uid="{DAE10845-16D8-4856-AE6D-9501CB33DE2A}"/>
    <cellStyle name="Normal 18 15 5" xfId="9106" xr:uid="{768847BC-8EE4-4558-9BCA-866AFA36BCC0}"/>
    <cellStyle name="Normal 18 16" xfId="2975" xr:uid="{2C13DA30-01DE-47BA-937E-4AC57ABBC16C}"/>
    <cellStyle name="Normal 18 16 2" xfId="15655" xr:uid="{D0FFF539-5C8A-45CF-8983-3FAA6D74DC2E}"/>
    <cellStyle name="Normal 18 16 3" xfId="9319" xr:uid="{8927767A-D6FE-41C5-B647-483993BF3DC3}"/>
    <cellStyle name="Normal 18 17" xfId="5055" xr:uid="{3CD6A0E8-A60D-4D58-B283-BA06CEF7BC11}"/>
    <cellStyle name="Normal 18 17 2" xfId="17735" xr:uid="{E0BECA1F-06F6-4493-9559-B55716946746}"/>
    <cellStyle name="Normal 18 17 3" xfId="11399" xr:uid="{D3E3B187-F67C-4648-8EDF-A7BA5283358F}"/>
    <cellStyle name="Normal 18 18" xfId="13594" xr:uid="{BBF81E15-FD98-4FE0-A1C0-A8588275FB53}"/>
    <cellStyle name="Normal 18 19" xfId="7258" xr:uid="{404A407D-A7F2-49D7-8A05-8B4C36E92096}"/>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3" xfId="10970" xr:uid="{7AD7C785-48F1-4093-A5CE-BE4A44CD005F}"/>
    <cellStyle name="Normal 18 2 10 3" xfId="6790" xr:uid="{FFA153DA-41E0-440E-9E85-2A0E783D4996}"/>
    <cellStyle name="Normal 18 2 10 3 2" xfId="19468" xr:uid="{C1D0ED65-0B71-4D05-89EA-7712DFC90FBC}"/>
    <cellStyle name="Normal 18 2 10 3 3" xfId="13132" xr:uid="{89D65ADE-895A-4E46-BC02-C2D8501AAFF7}"/>
    <cellStyle name="Normal 18 2 10 4" xfId="15245" xr:uid="{DAD5BC79-2319-455A-97C4-5A6DF04AF831}"/>
    <cellStyle name="Normal 18 2 10 5" xfId="8909" xr:uid="{9C2AD8C4-0C3A-4EB2-AF75-24218AC4A6B3}"/>
    <cellStyle name="Normal 18 2 11" xfId="2745" xr:uid="{39743A0E-B854-4463-8025-611DE8C3AE07}"/>
    <cellStyle name="Normal 18 2 11 2" xfId="4831" xr:uid="{B26863E4-7193-4FCD-8DED-E085719BF5ED}"/>
    <cellStyle name="Normal 18 2 11 2 2" xfId="17511" xr:uid="{FDE673FE-1D04-4A70-86D6-841547AC534F}"/>
    <cellStyle name="Normal 18 2 11 2 3" xfId="11175" xr:uid="{920F88CE-AA5D-4EC1-BBA9-2B2D2798EE2E}"/>
    <cellStyle name="Normal 18 2 11 3" xfId="6995" xr:uid="{FAAF49A6-8F13-41AA-8A6D-4E00AB2DA8B3}"/>
    <cellStyle name="Normal 18 2 11 3 2" xfId="19673" xr:uid="{78766CB9-DE92-4947-B2A4-89327DECC2BC}"/>
    <cellStyle name="Normal 18 2 11 3 3" xfId="13337" xr:uid="{48DF6D4E-7797-455A-858A-F88DFC66128B}"/>
    <cellStyle name="Normal 18 2 11 4" xfId="15450" xr:uid="{BC858704-C595-4E69-8D55-6ED5E4013651}"/>
    <cellStyle name="Normal 18 2 11 5" xfId="9114" xr:uid="{5ACB6BF5-FA25-4739-9D9A-1788AB48628B}"/>
    <cellStyle name="Normal 18 2 12" xfId="2982" xr:uid="{B9D438B6-F933-4A6A-803B-F8085C019A7C}"/>
    <cellStyle name="Normal 18 2 12 2" xfId="15662" xr:uid="{6D799FD1-FD15-4300-9244-D967DF2A870C}"/>
    <cellStyle name="Normal 18 2 12 3" xfId="9326" xr:uid="{68BF9B88-746D-4947-A87B-51420E24A8AB}"/>
    <cellStyle name="Normal 18 2 13" xfId="5062" xr:uid="{CADD4392-DA94-45BF-8C19-0169FA9CF8A7}"/>
    <cellStyle name="Normal 18 2 13 2" xfId="17742" xr:uid="{9E395A53-C501-45E9-8E6D-BA71D9DA58F1}"/>
    <cellStyle name="Normal 18 2 13 3" xfId="11406" xr:uid="{85DFF4A1-DC62-46EB-AFF7-84CEBE51FB70}"/>
    <cellStyle name="Normal 18 2 14" xfId="13601" xr:uid="{12D474D2-3553-408C-854B-399F7C4D524D}"/>
    <cellStyle name="Normal 18 2 15" xfId="7265" xr:uid="{A67B1562-4634-452B-804F-702ED42835E1}"/>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3" xfId="11205" xr:uid="{A0045849-51F6-412C-9CC8-3F2E1110F82B}"/>
    <cellStyle name="Normal 18 2 2 10 3" xfId="7025" xr:uid="{45C04B0D-AC60-4532-8618-C8D99BE64E07}"/>
    <cellStyle name="Normal 18 2 2 10 3 2" xfId="19703" xr:uid="{D2970C47-5966-4FA6-8BBE-3A25B1B7EECE}"/>
    <cellStyle name="Normal 18 2 2 10 3 3" xfId="13367" xr:uid="{D2CFC652-E641-4600-90A2-CCC7841C1F66}"/>
    <cellStyle name="Normal 18 2 2 10 4" xfId="15480" xr:uid="{DD4AB1D8-73CF-495E-8562-336F8CEC12A5}"/>
    <cellStyle name="Normal 18 2 2 10 5" xfId="9144" xr:uid="{F1DF3B5D-4DA8-4BFF-9435-2FDDFF55AD53}"/>
    <cellStyle name="Normal 18 2 2 11" xfId="3038" xr:uid="{DE1B1AC3-75C8-4311-A184-1CA8B30DA9C7}"/>
    <cellStyle name="Normal 18 2 2 11 2" xfId="15718" xr:uid="{4C7D1148-654A-4626-8BA7-BC4156A644FA}"/>
    <cellStyle name="Normal 18 2 2 11 3" xfId="9382" xr:uid="{4B64AC2C-648E-4254-A54A-036CA8111553}"/>
    <cellStyle name="Normal 18 2 2 12" xfId="5135" xr:uid="{32D43F95-6E05-4384-B27B-8148F816E494}"/>
    <cellStyle name="Normal 18 2 2 12 2" xfId="17813" xr:uid="{F03F2DF1-025C-4B9A-8366-6416943ED624}"/>
    <cellStyle name="Normal 18 2 2 12 3" xfId="11477" xr:uid="{63C93A0C-DA92-4149-907B-FF243DFBDB40}"/>
    <cellStyle name="Normal 18 2 2 13" xfId="13657" xr:uid="{63803B15-9F5C-4339-AE26-BE945023EC86}"/>
    <cellStyle name="Normal 18 2 2 14" xfId="7321" xr:uid="{EC10F9E6-F4F7-48C2-B045-AEECC61A57C1}"/>
    <cellStyle name="Normal 18 2 2 2" xfId="701" xr:uid="{CF0BBE19-4531-40EC-9609-57B4483A4ACC}"/>
    <cellStyle name="Normal 18 2 2 2 10" xfId="5260" xr:uid="{A47E225E-5B11-4C51-96E3-FEEAA4267837}"/>
    <cellStyle name="Normal 18 2 2 2 10 2" xfId="17938" xr:uid="{7A5DE888-4E5E-493F-9AC9-64D32014CDDD}"/>
    <cellStyle name="Normal 18 2 2 2 10 3" xfId="11602" xr:uid="{CC7FB882-7E45-4631-B8C7-ABE37BFDCE12}"/>
    <cellStyle name="Normal 18 2 2 2 11" xfId="13779" xr:uid="{4BAD9951-7585-4CA0-BE75-82C9F10915EA}"/>
    <cellStyle name="Normal 18 2 2 2 12" xfId="7443" xr:uid="{82274FB9-8EB3-4121-AD06-7B887AAC22F7}"/>
    <cellStyle name="Normal 18 2 2 2 2" xfId="1013" xr:uid="{F57B2301-FBFF-4E3F-9525-032F492B3FE3}"/>
    <cellStyle name="Normal 18 2 2 2 2 2" xfId="3453" xr:uid="{24B48139-E5D8-4BD6-819B-9C2490FC81B4}"/>
    <cellStyle name="Normal 18 2 2 2 2 2 2" xfId="16133" xr:uid="{DEBBA171-DBBA-4196-9781-922208265CB2}"/>
    <cellStyle name="Normal 18 2 2 2 2 2 3" xfId="9797" xr:uid="{B787D5DA-4113-499B-AE65-37C3D618D682}"/>
    <cellStyle name="Normal 18 2 2 2 2 3" xfId="5556" xr:uid="{447C1FA1-ACF8-4F23-BC82-5BE1F676E155}"/>
    <cellStyle name="Normal 18 2 2 2 2 3 2" xfId="18234" xr:uid="{51B333C4-67F4-4C55-A247-212712D1F610}"/>
    <cellStyle name="Normal 18 2 2 2 2 3 3" xfId="11898" xr:uid="{CEDC81D9-5101-4D2A-B0BF-EBF4E7340F32}"/>
    <cellStyle name="Normal 18 2 2 2 2 4" xfId="14072" xr:uid="{3E24B221-465B-459C-9196-F9639341558A}"/>
    <cellStyle name="Normal 18 2 2 2 2 5" xfId="7736" xr:uid="{B2E4A682-3C60-4C8E-BCAA-E31652584CAE}"/>
    <cellStyle name="Normal 18 2 2 2 3" xfId="1331" xr:uid="{FABBA772-D9B2-4FFA-B9D8-BEA242FD1772}"/>
    <cellStyle name="Normal 18 2 2 2 3 2" xfId="3667" xr:uid="{A1565340-8E27-4AC5-BCAE-D64FD575F8E2}"/>
    <cellStyle name="Normal 18 2 2 2 3 2 2" xfId="16347" xr:uid="{3B194DCF-4B03-420E-AD1E-5F8F4F8EE338}"/>
    <cellStyle name="Normal 18 2 2 2 3 2 3" xfId="10011" xr:uid="{ED7CE132-7898-45E6-B98E-734494C96D45}"/>
    <cellStyle name="Normal 18 2 2 2 3 3" xfId="5785" xr:uid="{ABC7CF40-F5BE-41BD-B46D-919AA9B8D402}"/>
    <cellStyle name="Normal 18 2 2 2 3 3 2" xfId="18463" xr:uid="{92D614B7-E916-4661-A98F-1A06B782C52B}"/>
    <cellStyle name="Normal 18 2 2 2 3 3 3" xfId="12127" xr:uid="{2230ED87-A44B-4C89-9EE4-5BAB06F35C73}"/>
    <cellStyle name="Normal 18 2 2 2 3 4" xfId="14286" xr:uid="{4FC0E14F-119F-4125-A145-8757F2B84720}"/>
    <cellStyle name="Normal 18 2 2 2 3 5" xfId="7950" xr:uid="{9E3A6FB6-9A50-47A2-84D2-26F5D9EBD04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3" xfId="10292" xr:uid="{B4C2AF95-17F1-4AE5-9682-E4A2CE0B3823}"/>
    <cellStyle name="Normal 18 2 2 2 4 3" xfId="6071" xr:uid="{9FE14174-09DB-4555-93C9-0EA8D72463CD}"/>
    <cellStyle name="Normal 18 2 2 2 4 3 2" xfId="18749" xr:uid="{A9853108-96A3-40A6-81F0-1FF91C42BB91}"/>
    <cellStyle name="Normal 18 2 2 2 4 3 3" xfId="12413" xr:uid="{79B52D2B-00AA-48A0-B53A-22A87E782DF5}"/>
    <cellStyle name="Normal 18 2 2 2 4 4" xfId="14567" xr:uid="{48A200E1-E78A-4555-82BE-9BDE21BF3B43}"/>
    <cellStyle name="Normal 18 2 2 2 4 5" xfId="8231" xr:uid="{3A022682-9E7B-43BB-8F79-273514530E25}"/>
    <cellStyle name="Normal 18 2 2 2 5" xfId="2157" xr:uid="{DA4D3DB2-3019-46AF-B4A4-6B6B9FB39253}"/>
    <cellStyle name="Normal 18 2 2 2 5 2" xfId="4256" xr:uid="{9F0A145A-8AD6-485E-B58A-1D1A17AAA420}"/>
    <cellStyle name="Normal 18 2 2 2 5 2 2" xfId="16936" xr:uid="{134544A1-98F8-48D2-8BD2-98D4E05F3EDB}"/>
    <cellStyle name="Normal 18 2 2 2 5 2 3" xfId="10600" xr:uid="{08DC02AF-1513-4CC7-9CAA-6F414F70573E}"/>
    <cellStyle name="Normal 18 2 2 2 5 3" xfId="6420" xr:uid="{27971090-6AE4-4E13-899A-67D38ABDA1B6}"/>
    <cellStyle name="Normal 18 2 2 2 5 3 2" xfId="19098" xr:uid="{A1ABD9B6-FB64-40E6-9096-8F738D0ADDD1}"/>
    <cellStyle name="Normal 18 2 2 2 5 3 3" xfId="12762" xr:uid="{615BCA0A-34C2-43C4-BC54-934D8614DF15}"/>
    <cellStyle name="Normal 18 2 2 2 5 4" xfId="14875" xr:uid="{A08897D9-D468-475D-A834-3D6F0FB9B39D}"/>
    <cellStyle name="Normal 18 2 2 2 5 5" xfId="8539" xr:uid="{D4B6C57A-67A6-4EFF-8846-489BFD13317E}"/>
    <cellStyle name="Normal 18 2 2 2 6" xfId="2467" xr:uid="{9BAC9D00-F066-4779-A40E-8819EB4F25C3}"/>
    <cellStyle name="Normal 18 2 2 2 6 2" xfId="4564" xr:uid="{21FF015E-B93F-4E36-9B10-3A148DA38E8A}"/>
    <cellStyle name="Normal 18 2 2 2 6 2 2" xfId="17244" xr:uid="{1ED7819E-6C19-4B16-BD20-8B01015C5E7C}"/>
    <cellStyle name="Normal 18 2 2 2 6 2 3" xfId="10908" xr:uid="{26C2CE2D-74E1-4E65-A127-D92438F159F8}"/>
    <cellStyle name="Normal 18 2 2 2 6 3" xfId="6728" xr:uid="{D9E9E0C2-D1DC-4520-AF7F-AA17E207BBFC}"/>
    <cellStyle name="Normal 18 2 2 2 6 3 2" xfId="19406" xr:uid="{9AD54E97-3ED5-47FD-8049-B79C7D5473FC}"/>
    <cellStyle name="Normal 18 2 2 2 6 3 3" xfId="13070" xr:uid="{7712F5B4-4B33-4AD0-9B57-4DE81E407249}"/>
    <cellStyle name="Normal 18 2 2 2 6 4" xfId="15183" xr:uid="{16140082-D337-433B-8635-C6973906F161}"/>
    <cellStyle name="Normal 18 2 2 2 6 5" xfId="8847" xr:uid="{CC7CB8FE-4F03-4AA8-A5A3-4111FE5AFBE9}"/>
    <cellStyle name="Normal 18 2 2 2 7" xfId="2692" xr:uid="{6D7EB598-EE45-4657-ACA6-8DFAD36AF368}"/>
    <cellStyle name="Normal 18 2 2 2 7 2" xfId="4785" xr:uid="{BEA5D529-C552-405F-86AC-F476A59BBEE1}"/>
    <cellStyle name="Normal 18 2 2 2 7 2 2" xfId="17465" xr:uid="{5DD5C485-AFAC-4FB3-ADA0-99A5158A6241}"/>
    <cellStyle name="Normal 18 2 2 2 7 2 3" xfId="11129" xr:uid="{C6930344-CB7C-4E43-A65C-CB21FEC63281}"/>
    <cellStyle name="Normal 18 2 2 2 7 3" xfId="6949" xr:uid="{4B1BBC01-1E59-413C-9504-A028AF883563}"/>
    <cellStyle name="Normal 18 2 2 2 7 3 2" xfId="19627" xr:uid="{79F09FE7-3ED6-4BA8-B515-0C9807D35F23}"/>
    <cellStyle name="Normal 18 2 2 2 7 3 3" xfId="13291" xr:uid="{A0E0D8CA-7256-44FC-A885-A0B6F4B2FAF9}"/>
    <cellStyle name="Normal 18 2 2 2 7 4" xfId="15404" xr:uid="{8CD044D2-3334-4693-890F-4343045B4A8A}"/>
    <cellStyle name="Normal 18 2 2 2 7 5" xfId="9068" xr:uid="{F7D65FF7-4E2D-492B-BAFA-2EEA54632A84}"/>
    <cellStyle name="Normal 18 2 2 2 8" xfId="2905" xr:uid="{8E50873D-A03F-4E03-9407-384FE62D25BA}"/>
    <cellStyle name="Normal 18 2 2 2 8 2" xfId="4990" xr:uid="{86C91EBC-920B-421F-BC20-715940B0E802}"/>
    <cellStyle name="Normal 18 2 2 2 8 2 2" xfId="17670" xr:uid="{33A32D25-541E-49C7-82D4-86EA8163DFD8}"/>
    <cellStyle name="Normal 18 2 2 2 8 2 3" xfId="11334" xr:uid="{D99AD37E-088A-4F86-9C7B-F339CED53655}"/>
    <cellStyle name="Normal 18 2 2 2 8 3" xfId="7154" xr:uid="{A88753EC-E964-4E67-842A-0E3A9A96CCAE}"/>
    <cellStyle name="Normal 18 2 2 2 8 3 2" xfId="19832" xr:uid="{775C00D3-C80B-4EB0-85A8-7AD4031A9D93}"/>
    <cellStyle name="Normal 18 2 2 2 8 3 3" xfId="13496" xr:uid="{4DB6CC8D-8EEA-44FE-AB5B-85F66EC8EC18}"/>
    <cellStyle name="Normal 18 2 2 2 8 4" xfId="15609" xr:uid="{0C9DDB39-E5E7-4D9A-A6DF-97CE4028B174}"/>
    <cellStyle name="Normal 18 2 2 2 8 5" xfId="9273" xr:uid="{77B2757B-F3C3-4D7D-A808-7838562EEDCF}"/>
    <cellStyle name="Normal 18 2 2 2 9" xfId="3160" xr:uid="{EFF3BA6F-C50D-4CC3-9006-6BFE6CF28CDE}"/>
    <cellStyle name="Normal 18 2 2 2 9 2" xfId="15840" xr:uid="{BC44D735-390B-4710-8C47-05661E10263B}"/>
    <cellStyle name="Normal 18 2 2 2 9 3" xfId="9504" xr:uid="{CCEFF51F-3454-4977-9953-07825E044F01}"/>
    <cellStyle name="Normal 18 2 2 3" xfId="909" xr:uid="{C074DC32-6077-46B1-B48F-ABB329CF3756}"/>
    <cellStyle name="Normal 18 2 2 3 10" xfId="13968" xr:uid="{FC119BCB-6B9C-42F7-8FF1-F743833B45BD}"/>
    <cellStyle name="Normal 18 2 2 3 11" xfId="7632" xr:uid="{18A9ED37-D9DE-4EBF-8312-29709D496532}"/>
    <cellStyle name="Normal 18 2 2 3 2" xfId="1227" xr:uid="{C2CF174D-1AD9-4A80-AE93-4F943C25E239}"/>
    <cellStyle name="Normal 18 2 2 3 2 2" xfId="3600" xr:uid="{F7C131EF-4088-4941-B27F-EA0516970BE4}"/>
    <cellStyle name="Normal 18 2 2 3 2 2 2" xfId="16280" xr:uid="{DCE92992-9889-43AC-99B5-6137EDB5C62B}"/>
    <cellStyle name="Normal 18 2 2 3 2 2 3" xfId="9944" xr:uid="{31F953FB-B8C8-445F-8281-8276A0724B6E}"/>
    <cellStyle name="Normal 18 2 2 3 2 3" xfId="5712" xr:uid="{99E3AB2B-25AA-48DE-B888-5819BB625523}"/>
    <cellStyle name="Normal 18 2 2 3 2 3 2" xfId="18390" xr:uid="{F8BAEB03-2923-4F63-A7F2-13B1B1DE3431}"/>
    <cellStyle name="Normal 18 2 2 3 2 3 3" xfId="12054" xr:uid="{0B29F16F-B932-4DFE-9CBD-4BC6598CF90A}"/>
    <cellStyle name="Normal 18 2 2 3 2 4" xfId="14219" xr:uid="{AF8AAD33-F1BD-44BB-9432-609BAD0B17DE}"/>
    <cellStyle name="Normal 18 2 2 3 2 5" xfId="7883" xr:uid="{2FB8FAE5-5106-44C1-AF41-86D6D787EBCC}"/>
    <cellStyle name="Normal 18 2 2 3 3" xfId="1542" xr:uid="{9F17CF2D-5A8A-450C-A471-4A30A65B3AAB}"/>
    <cellStyle name="Normal 18 2 2 3 3 2" xfId="3844" xr:uid="{0B09D457-590C-45F2-87E8-D80FC5DF6AEA}"/>
    <cellStyle name="Normal 18 2 2 3 3 2 2" xfId="16524" xr:uid="{5C73AFFB-A0B2-4B73-8245-8BE046A1CEB1}"/>
    <cellStyle name="Normal 18 2 2 3 3 2 3" xfId="10188" xr:uid="{B32354E5-A0BE-44D8-A1CC-193AFFBE2E27}"/>
    <cellStyle name="Normal 18 2 2 3 3 3" xfId="5967" xr:uid="{2B9027A9-325D-4185-B991-A80E342B610F}"/>
    <cellStyle name="Normal 18 2 2 3 3 3 2" xfId="18645" xr:uid="{33BC2CDE-9020-4FA1-9296-3A6584BDCF11}"/>
    <cellStyle name="Normal 18 2 2 3 3 3 3" xfId="12309" xr:uid="{D0FD078F-268F-4416-9479-645C3D1CF7BF}"/>
    <cellStyle name="Normal 18 2 2 3 3 4" xfId="14463" xr:uid="{D7C7AA45-4532-444D-9881-41AC730224A0}"/>
    <cellStyle name="Normal 18 2 2 3 3 5" xfId="8127" xr:uid="{2A053B55-2085-4BC4-ACD5-77A7E9486FB1}"/>
    <cellStyle name="Normal 18 2 2 3 4" xfId="2053" xr:uid="{7D18757F-1B78-48B9-A017-D182D44EE192}"/>
    <cellStyle name="Normal 18 2 2 3 4 2" xfId="4152" xr:uid="{36518370-F4EB-414F-8E78-20DB7AF30E78}"/>
    <cellStyle name="Normal 18 2 2 3 4 2 2" xfId="16832" xr:uid="{9AA5AEB6-BE1F-4CAF-983F-17DCB5C49D28}"/>
    <cellStyle name="Normal 18 2 2 3 4 2 3" xfId="10496" xr:uid="{87852A22-BC2E-443C-9843-5E23F89D8198}"/>
    <cellStyle name="Normal 18 2 2 3 4 3" xfId="6316" xr:uid="{294BEE80-6AAC-4155-9DD6-AB454EFD8414}"/>
    <cellStyle name="Normal 18 2 2 3 4 3 2" xfId="18994" xr:uid="{C84659E1-BC92-4B3E-A1EF-34EF17810F58}"/>
    <cellStyle name="Normal 18 2 2 3 4 3 3" xfId="12658" xr:uid="{17E3FC9F-96F7-4921-9B91-76793D0BBDDF}"/>
    <cellStyle name="Normal 18 2 2 3 4 4" xfId="14771" xr:uid="{96DBE3A5-006B-41DE-B824-6BAC5A83E3EF}"/>
    <cellStyle name="Normal 18 2 2 3 4 5" xfId="8435" xr:uid="{26029F72-CA7A-4400-8519-758E0642357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3" xfId="10804" xr:uid="{983F6B5A-7715-466D-90C8-0D549741D324}"/>
    <cellStyle name="Normal 18 2 2 3 5 3" xfId="6624" xr:uid="{31E816F7-CB0E-409C-8B8C-40EE5B529D66}"/>
    <cellStyle name="Normal 18 2 2 3 5 3 2" xfId="19302" xr:uid="{1B94AEBA-C32C-4533-8FF8-4C4456277674}"/>
    <cellStyle name="Normal 18 2 2 3 5 3 3" xfId="12966" xr:uid="{1D19EC61-B212-48B1-AFBF-7E11D9AB47C7}"/>
    <cellStyle name="Normal 18 2 2 3 5 4" xfId="15079" xr:uid="{C566B7E4-453B-4334-913D-31CFAA773CCB}"/>
    <cellStyle name="Normal 18 2 2 3 5 5" xfId="8743" xr:uid="{BE287B9E-F568-49A0-B7C8-30762031214B}"/>
    <cellStyle name="Normal 18 2 2 3 6" xfId="2625" xr:uid="{E040813C-3B15-47AE-9E6C-FE618AA6E6DC}"/>
    <cellStyle name="Normal 18 2 2 3 6 2" xfId="4718" xr:uid="{83E09C04-A4EB-430F-9934-2C948D01A009}"/>
    <cellStyle name="Normal 18 2 2 3 6 2 2" xfId="17398" xr:uid="{89695B65-51B9-4200-92FC-58FAFCA733F3}"/>
    <cellStyle name="Normal 18 2 2 3 6 2 3" xfId="11062" xr:uid="{C66351E3-3005-4E62-BFB6-D753D09A95BB}"/>
    <cellStyle name="Normal 18 2 2 3 6 3" xfId="6882" xr:uid="{F99DBCD4-FCF1-48BC-8C52-F9850ED98BB1}"/>
    <cellStyle name="Normal 18 2 2 3 6 3 2" xfId="19560" xr:uid="{C3422036-4E95-4EEC-8B1E-0BEDEF50867C}"/>
    <cellStyle name="Normal 18 2 2 3 6 3 3" xfId="13224" xr:uid="{F9CB2193-A468-4E2A-BC8C-38C3F71F12FE}"/>
    <cellStyle name="Normal 18 2 2 3 6 4" xfId="15337" xr:uid="{A97A9143-5B0F-4C21-957D-F52A1FAD2A6E}"/>
    <cellStyle name="Normal 18 2 2 3 6 5" xfId="9001" xr:uid="{A2437330-39E5-40B3-9A26-6A7DF96F7CD2}"/>
    <cellStyle name="Normal 18 2 2 3 7" xfId="2838" xr:uid="{083E5461-B875-43A0-B22F-0C8FCE951FFD}"/>
    <cellStyle name="Normal 18 2 2 3 7 2" xfId="4923" xr:uid="{ADD84FAD-14DA-42BE-AB1D-ED6F5153BD22}"/>
    <cellStyle name="Normal 18 2 2 3 7 2 2" xfId="17603" xr:uid="{6722AB85-6E83-427A-8BAF-758258E6B64D}"/>
    <cellStyle name="Normal 18 2 2 3 7 2 3" xfId="11267" xr:uid="{FB7BBDF5-AD6F-4CDC-89EA-5E6513856279}"/>
    <cellStyle name="Normal 18 2 2 3 7 3" xfId="7087" xr:uid="{7C68A2E7-B061-4115-8174-EBF2155CEDC3}"/>
    <cellStyle name="Normal 18 2 2 3 7 3 2" xfId="19765" xr:uid="{5B129283-3478-46E3-B2B7-12E6C7026860}"/>
    <cellStyle name="Normal 18 2 2 3 7 3 3" xfId="13429" xr:uid="{A9B52CC7-8B3B-470E-A95E-83F9FEEACD99}"/>
    <cellStyle name="Normal 18 2 2 3 7 4" xfId="15542" xr:uid="{8B79DEF5-DE86-413F-AFF5-532A523FA0E2}"/>
    <cellStyle name="Normal 18 2 2 3 7 5" xfId="9206" xr:uid="{E82B0574-A49B-40CF-9505-B8E7B0447926}"/>
    <cellStyle name="Normal 18 2 2 3 8" xfId="3349" xr:uid="{8ADFC0BE-0649-4596-8056-7FAD85C6DE7D}"/>
    <cellStyle name="Normal 18 2 2 3 8 2" xfId="16029" xr:uid="{F11D4B9E-B641-487D-A0C1-F80AA9F1B4C7}"/>
    <cellStyle name="Normal 18 2 2 3 8 3" xfId="9693" xr:uid="{2F2066D8-42FB-456C-8DCA-208D61D8C0F7}"/>
    <cellStyle name="Normal 18 2 2 3 9" xfId="5452" xr:uid="{C9CA9802-40A5-45FC-B3A5-F7D566ACFEBA}"/>
    <cellStyle name="Normal 18 2 2 3 9 2" xfId="18130" xr:uid="{7FA683D1-252E-4E2A-A881-354A2BDDDFA2}"/>
    <cellStyle name="Normal 18 2 2 3 9 3" xfId="11794" xr:uid="{2C26163E-A7FC-402A-B657-CD6DE32FC263}"/>
    <cellStyle name="Normal 18 2 2 4" xfId="824" xr:uid="{AD868D8C-BFAD-4309-8D16-8DCA9D7C59A1}"/>
    <cellStyle name="Normal 18 2 2 4 2" xfId="3272" xr:uid="{F107800F-5881-4B2E-8551-9A2B3845C690}"/>
    <cellStyle name="Normal 18 2 2 4 2 2" xfId="15952" xr:uid="{F9D5429C-D3E6-4C01-9DAE-437432301200}"/>
    <cellStyle name="Normal 18 2 2 4 2 3" xfId="9616" xr:uid="{132DE45C-92B5-477B-8551-6B9F662F5DDD}"/>
    <cellStyle name="Normal 18 2 2 4 3" xfId="5372" xr:uid="{B7588F77-D855-4AA6-B2DA-EDC07127B7DA}"/>
    <cellStyle name="Normal 18 2 2 4 3 2" xfId="18050" xr:uid="{742A05BE-36DA-4766-A00A-86846BD46CAC}"/>
    <cellStyle name="Normal 18 2 2 4 3 3" xfId="11714" xr:uid="{58CB9287-FAB5-4B53-92EE-5520AA961BE4}"/>
    <cellStyle name="Normal 18 2 2 4 4" xfId="13891" xr:uid="{539BA34A-C0B5-4EDF-A195-0CD6D5F9742D}"/>
    <cellStyle name="Normal 18 2 2 4 5" xfId="7555" xr:uid="{0DBE8889-D4E3-4FA2-8067-8DFF7746755F}"/>
    <cellStyle name="Normal 18 2 2 5" xfId="1150" xr:uid="{9BB868E8-F72A-4192-8C95-C70022C1A7B1}"/>
    <cellStyle name="Normal 18 2 2 5 2" xfId="3538" xr:uid="{F806DFEA-0411-4F0D-B24E-F9EA5BF6CB99}"/>
    <cellStyle name="Normal 18 2 2 5 2 2" xfId="16218" xr:uid="{32112BFF-B48C-49FA-B0E5-65BA5461AFF1}"/>
    <cellStyle name="Normal 18 2 2 5 2 3" xfId="9882" xr:uid="{0D881C4D-CB19-4000-96A5-1B967C7779E8}"/>
    <cellStyle name="Normal 18 2 2 5 3" xfId="5646" xr:uid="{8C3457E6-0B1D-4367-94AC-3837836832DD}"/>
    <cellStyle name="Normal 18 2 2 5 3 2" xfId="18324" xr:uid="{583B62B3-1443-4879-9E97-B0C5A38145AC}"/>
    <cellStyle name="Normal 18 2 2 5 3 3" xfId="11988" xr:uid="{D4EE6DB5-402C-4FEB-BE7D-7044C3D5C688}"/>
    <cellStyle name="Normal 18 2 2 5 4" xfId="14157" xr:uid="{D6A2A35D-BAEA-4F59-9F74-4EBEC7D18955}"/>
    <cellStyle name="Normal 18 2 2 5 5" xfId="7821" xr:uid="{5447FFC6-A269-408C-B02B-EC47AED7FA00}"/>
    <cellStyle name="Normal 18 2 2 6" xfId="1463" xr:uid="{FDDC9E5F-F35A-476D-B215-93CD5204EC07}"/>
    <cellStyle name="Normal 18 2 2 6 2" xfId="3767" xr:uid="{1D0E971A-0EA2-467C-B57F-58F79CD1F90B}"/>
    <cellStyle name="Normal 18 2 2 6 2 2" xfId="16447" xr:uid="{7941C40B-13EF-4EE2-9951-BB62633AF055}"/>
    <cellStyle name="Normal 18 2 2 6 2 3" xfId="10111" xr:uid="{672BE348-10AB-4916-A354-A7A57A3FD2D7}"/>
    <cellStyle name="Normal 18 2 2 6 3" xfId="5890" xr:uid="{335D4183-003C-4AED-B911-E53C2DFB9838}"/>
    <cellStyle name="Normal 18 2 2 6 3 2" xfId="18568" xr:uid="{8CC746E5-9872-4534-B236-FC0292C51FE4}"/>
    <cellStyle name="Normal 18 2 2 6 3 3" xfId="12232" xr:uid="{497A35AA-FB74-4E1F-8438-3AFCFDC33CF8}"/>
    <cellStyle name="Normal 18 2 2 6 4" xfId="14386" xr:uid="{4A6DD345-DB89-4860-8407-3A122BF05239}"/>
    <cellStyle name="Normal 18 2 2 6 5" xfId="8050" xr:uid="{13B680CA-2FC9-43CD-8597-4CA8D73CAB65}"/>
    <cellStyle name="Normal 18 2 2 7" xfId="1976" xr:uid="{F7D30785-EC93-411E-88A7-EA90FA66192A}"/>
    <cellStyle name="Normal 18 2 2 7 2" xfId="4075" xr:uid="{4F2A7D61-CFAD-452B-AA5C-15301AEF2C92}"/>
    <cellStyle name="Normal 18 2 2 7 2 2" xfId="16755" xr:uid="{4C94965A-007B-437B-ACCE-5BA95D6CCB98}"/>
    <cellStyle name="Normal 18 2 2 7 2 3" xfId="10419" xr:uid="{E1382CED-272D-4731-83FC-F76E2A2F6A1C}"/>
    <cellStyle name="Normal 18 2 2 7 3" xfId="6239" xr:uid="{8548E37C-940B-4222-9B4E-F66676760590}"/>
    <cellStyle name="Normal 18 2 2 7 3 2" xfId="18917" xr:uid="{F0F7ABC3-9DB6-4A9E-BE8D-2BE4F03AF0A0}"/>
    <cellStyle name="Normal 18 2 2 7 3 3" xfId="12581" xr:uid="{49AD414A-8E4C-4134-AD83-71E47B0CBA8A}"/>
    <cellStyle name="Normal 18 2 2 7 4" xfId="14694" xr:uid="{69DC97A8-7915-4E65-8C7B-F38635FAA96B}"/>
    <cellStyle name="Normal 18 2 2 7 5" xfId="8358" xr:uid="{81A13C62-C455-437F-8AFD-FA86B24EEE97}"/>
    <cellStyle name="Normal 18 2 2 8" xfId="2286" xr:uid="{26F49C07-31C1-49BC-92B7-831105958E8E}"/>
    <cellStyle name="Normal 18 2 2 8 2" xfId="4383" xr:uid="{388E31EC-6535-4182-B5F9-06CE123494A7}"/>
    <cellStyle name="Normal 18 2 2 8 2 2" xfId="17063" xr:uid="{C56FAEAA-8870-49A3-8422-37E29DB69A3D}"/>
    <cellStyle name="Normal 18 2 2 8 2 3" xfId="10727" xr:uid="{887C366B-B9D3-4B42-B77F-9120D2A94E98}"/>
    <cellStyle name="Normal 18 2 2 8 3" xfId="6547" xr:uid="{6826F161-ADBC-4CBF-A670-6AEBA31A95CF}"/>
    <cellStyle name="Normal 18 2 2 8 3 2" xfId="19225" xr:uid="{0C2459BE-388B-4679-A190-1E243B2AEDA3}"/>
    <cellStyle name="Normal 18 2 2 8 3 3" xfId="12889" xr:uid="{8931508E-128C-4DE2-9340-44E8BED8E9F5}"/>
    <cellStyle name="Normal 18 2 2 8 4" xfId="15002" xr:uid="{6E4301B4-2566-4264-8659-A1229253C14B}"/>
    <cellStyle name="Normal 18 2 2 8 5" xfId="8666" xr:uid="{4E03552D-144F-44A4-9B18-CDECE5407E65}"/>
    <cellStyle name="Normal 18 2 2 9" xfId="2563" xr:uid="{FF814ACC-9807-4938-8B5D-D63EFB47CC41}"/>
    <cellStyle name="Normal 18 2 2 9 2" xfId="4656" xr:uid="{6E49E8A9-8284-47CA-BBDE-DBA3EC9D6C77}"/>
    <cellStyle name="Normal 18 2 2 9 2 2" xfId="17336" xr:uid="{9FEE1E95-0143-462B-A0C5-E0C04A03743D}"/>
    <cellStyle name="Normal 18 2 2 9 2 3" xfId="11000" xr:uid="{58970DED-E37E-4DF9-8118-CF89BC67DEBA}"/>
    <cellStyle name="Normal 18 2 2 9 3" xfId="6820" xr:uid="{075F8B6B-7C05-4BD4-BD54-67283A1D72CC}"/>
    <cellStyle name="Normal 18 2 2 9 3 2" xfId="19498" xr:uid="{998CD0B9-FE72-4DA5-9800-8A200AD2EB0B}"/>
    <cellStyle name="Normal 18 2 2 9 3 3" xfId="13162" xr:uid="{7CA7B2AA-299A-4322-B6D4-1AA3CB45FE31}"/>
    <cellStyle name="Normal 18 2 2 9 4" xfId="15275" xr:uid="{BDC84715-2FA9-4BAB-AC49-7204B4080D4C}"/>
    <cellStyle name="Normal 18 2 2 9 5" xfId="8939" xr:uid="{C30AC71B-598B-4437-A254-B4A0344F86D7}"/>
    <cellStyle name="Normal 18 2 3" xfId="641" xr:uid="{AE85295B-AADD-4420-8188-FD0FD9D71A73}"/>
    <cellStyle name="Normal 18 2 3 10" xfId="5205" xr:uid="{6FD577E6-C439-4A6F-B26E-C7ACD0C2C01E}"/>
    <cellStyle name="Normal 18 2 3 10 2" xfId="17883" xr:uid="{4434AD3C-2512-49A1-A413-2B75F249C6D2}"/>
    <cellStyle name="Normal 18 2 3 10 3" xfId="11547" xr:uid="{901177FC-BD2E-47AA-8D5C-5EF650E7493E}"/>
    <cellStyle name="Normal 18 2 3 11" xfId="13725" xr:uid="{F54B3BF5-6EC0-4464-8D1E-22E4C78B666B}"/>
    <cellStyle name="Normal 18 2 3 12" xfId="7389" xr:uid="{78FCAF1B-502F-4E83-B043-8AC878D248F0}"/>
    <cellStyle name="Normal 18 2 3 2" xfId="959" xr:uid="{AEEC9403-1620-45E7-BE11-FCD496CD0C00}"/>
    <cellStyle name="Normal 18 2 3 2 2" xfId="3399" xr:uid="{52B479C8-624F-4892-9E79-0E427CA5052F}"/>
    <cellStyle name="Normal 18 2 3 2 2 2" xfId="16079" xr:uid="{CF700421-165D-41DD-B9C3-68F536599FE3}"/>
    <cellStyle name="Normal 18 2 3 2 2 3" xfId="9743" xr:uid="{68800429-C3D0-4723-83C4-6D5E3701CF5A}"/>
    <cellStyle name="Normal 18 2 3 2 3" xfId="5502" xr:uid="{EDAA66A3-417C-4CD7-9770-482F5A022DC6}"/>
    <cellStyle name="Normal 18 2 3 2 3 2" xfId="18180" xr:uid="{94E49F07-3EEB-4C6E-AEF5-2C7921030486}"/>
    <cellStyle name="Normal 18 2 3 2 3 3" xfId="11844" xr:uid="{8F17E7B5-192A-4755-AFA8-3A5635C5F68F}"/>
    <cellStyle name="Normal 18 2 3 2 4" xfId="14018" xr:uid="{58F2621C-4192-4864-89E4-3E6209FDA8CF}"/>
    <cellStyle name="Normal 18 2 3 2 5" xfId="7682" xr:uid="{07247D2C-357D-42CD-84E2-63D966C6440E}"/>
    <cellStyle name="Normal 18 2 3 3" xfId="1277" xr:uid="{23E2DD66-EC91-4CFA-8EFB-B3C1533D75B9}"/>
    <cellStyle name="Normal 18 2 3 3 2" xfId="3637" xr:uid="{8C384F62-7559-49C9-9374-39EA37F6196C}"/>
    <cellStyle name="Normal 18 2 3 3 2 2" xfId="16317" xr:uid="{4F6DC40F-3020-471A-89E9-8A28BA69FC8D}"/>
    <cellStyle name="Normal 18 2 3 3 2 3" xfId="9981" xr:uid="{01B92F7E-ACEF-4E9D-B340-365F00094E26}"/>
    <cellStyle name="Normal 18 2 3 3 3" xfId="5750" xr:uid="{46CF5CE7-5773-47F9-9B8D-23014F9510BD}"/>
    <cellStyle name="Normal 18 2 3 3 3 2" xfId="18428" xr:uid="{71CDF4D6-9FF5-47B9-947F-BB3D914AEFD2}"/>
    <cellStyle name="Normal 18 2 3 3 3 3" xfId="12092" xr:uid="{D6201425-39A7-4C71-ADAE-A5F913819713}"/>
    <cellStyle name="Normal 18 2 3 3 4" xfId="14256" xr:uid="{B10EB619-AFF0-4B4D-8F36-A0BABE1A8788}"/>
    <cellStyle name="Normal 18 2 3 3 5" xfId="7920" xr:uid="{2667E499-C3B9-4AA3-BD6F-385E97A6134A}"/>
    <cellStyle name="Normal 18 2 3 4" xfId="1592" xr:uid="{583954C9-9951-4FB5-8BD1-F4BE60B0881E}"/>
    <cellStyle name="Normal 18 2 3 4 2" xfId="3894" xr:uid="{ADD7BF0F-EF08-410C-A68C-B1461F4B083F}"/>
    <cellStyle name="Normal 18 2 3 4 2 2" xfId="16574" xr:uid="{965261CA-1096-4B02-9625-85C6B39EEED0}"/>
    <cellStyle name="Normal 18 2 3 4 2 3" xfId="10238" xr:uid="{6CAC9A87-321F-497B-8638-B319B881DB89}"/>
    <cellStyle name="Normal 18 2 3 4 3" xfId="6017" xr:uid="{F070B4B9-F6CF-41C0-86F6-C5C8CF186B92}"/>
    <cellStyle name="Normal 18 2 3 4 3 2" xfId="18695" xr:uid="{3B50391D-6E32-45C0-8FB5-441474489D2E}"/>
    <cellStyle name="Normal 18 2 3 4 3 3" xfId="12359" xr:uid="{0046B82E-C070-447A-9C98-B6FC138744E7}"/>
    <cellStyle name="Normal 18 2 3 4 4" xfId="14513" xr:uid="{103073D4-46D8-41B2-8B99-9E30076A5D10}"/>
    <cellStyle name="Normal 18 2 3 4 5" xfId="8177" xr:uid="{4F868DBA-510E-456E-8AF6-40E1009AB04E}"/>
    <cellStyle name="Normal 18 2 3 5" xfId="2103" xr:uid="{A4BFCDE5-D79B-49AF-B0F6-8EAEA225F896}"/>
    <cellStyle name="Normal 18 2 3 5 2" xfId="4202" xr:uid="{74030EC7-17BA-482C-944A-552A10ED8D8D}"/>
    <cellStyle name="Normal 18 2 3 5 2 2" xfId="16882" xr:uid="{9D6BDAD1-B6E5-496F-82AC-76830A197812}"/>
    <cellStyle name="Normal 18 2 3 5 2 3" xfId="10546" xr:uid="{DC5808B4-73B3-4B97-9A8C-2FC9D28A8617}"/>
    <cellStyle name="Normal 18 2 3 5 3" xfId="6366" xr:uid="{87FBE638-0AA2-48F7-837D-5988510E2A14}"/>
    <cellStyle name="Normal 18 2 3 5 3 2" xfId="19044" xr:uid="{7E7DC7D1-1868-4680-9B9E-1F7F36C9F7E6}"/>
    <cellStyle name="Normal 18 2 3 5 3 3" xfId="12708" xr:uid="{F01EEB96-8696-4F2F-AB1D-925355DBF02C}"/>
    <cellStyle name="Normal 18 2 3 5 4" xfId="14821" xr:uid="{F2AC47AC-84AE-4D0E-9432-2F6E3B438CBD}"/>
    <cellStyle name="Normal 18 2 3 5 5" xfId="8485" xr:uid="{6EB7735E-DF15-4C2E-9FE4-E04B9B6E49D3}"/>
    <cellStyle name="Normal 18 2 3 6" xfId="2413" xr:uid="{1B2D8698-70B8-4528-B4DA-721C574A5079}"/>
    <cellStyle name="Normal 18 2 3 6 2" xfId="4510" xr:uid="{1CF84806-AF1C-464C-9486-B68E4CBB8032}"/>
    <cellStyle name="Normal 18 2 3 6 2 2" xfId="17190" xr:uid="{6F5A74A5-9A65-4376-A01D-724445BBF251}"/>
    <cellStyle name="Normal 18 2 3 6 2 3" xfId="10854" xr:uid="{AB9C443A-DE8F-4564-AD11-F031F27FE51C}"/>
    <cellStyle name="Normal 18 2 3 6 3" xfId="6674" xr:uid="{8FB54BAF-8FEF-420A-8E50-D9C8C8E5AE2B}"/>
    <cellStyle name="Normal 18 2 3 6 3 2" xfId="19352" xr:uid="{4A0B1980-7F95-4BD4-88BE-F446EAE23BCA}"/>
    <cellStyle name="Normal 18 2 3 6 3 3" xfId="13016" xr:uid="{C6893247-DB07-429E-8EE2-41A98054721C}"/>
    <cellStyle name="Normal 18 2 3 6 4" xfId="15129" xr:uid="{3CDCF441-C1ED-4DC9-811B-67413D0C143E}"/>
    <cellStyle name="Normal 18 2 3 6 5" xfId="8793" xr:uid="{EC9CCDD5-3D0A-4960-A089-3C0A6328C2B1}"/>
    <cellStyle name="Normal 18 2 3 7" xfId="2662" xr:uid="{B278621B-EC86-4D70-9D49-545B0FFB701F}"/>
    <cellStyle name="Normal 18 2 3 7 2" xfId="4755" xr:uid="{CD97684D-D11D-4255-8828-54EE95C7FCEB}"/>
    <cellStyle name="Normal 18 2 3 7 2 2" xfId="17435" xr:uid="{D18FCE09-4A9C-4A98-98C0-F5073A4888B8}"/>
    <cellStyle name="Normal 18 2 3 7 2 3" xfId="11099" xr:uid="{F8B4DB32-7757-43A4-95C5-28C4AFAC7025}"/>
    <cellStyle name="Normal 18 2 3 7 3" xfId="6919" xr:uid="{67508C94-A55E-4D11-AE00-C2B9201AF844}"/>
    <cellStyle name="Normal 18 2 3 7 3 2" xfId="19597" xr:uid="{0D05CCB0-2787-40A1-B79D-153A47C0E9B5}"/>
    <cellStyle name="Normal 18 2 3 7 3 3" xfId="13261" xr:uid="{6536F2C8-735C-4DCF-82ED-A363F95E5808}"/>
    <cellStyle name="Normal 18 2 3 7 4" xfId="15374" xr:uid="{551F3664-8F3F-4768-AA14-6D02B6F3C535}"/>
    <cellStyle name="Normal 18 2 3 7 5" xfId="9038" xr:uid="{34D64E4C-BB26-455E-A0DF-2633A0BB60E1}"/>
    <cellStyle name="Normal 18 2 3 8" xfId="2875" xr:uid="{F38CC4EC-2278-403D-BCF5-58DE126D06C6}"/>
    <cellStyle name="Normal 18 2 3 8 2" xfId="4960" xr:uid="{3C269A9B-8074-434B-A9E0-2F2556770212}"/>
    <cellStyle name="Normal 18 2 3 8 2 2" xfId="17640" xr:uid="{D14AD526-B352-4853-8F13-BA07A12136B5}"/>
    <cellStyle name="Normal 18 2 3 8 2 3" xfId="11304" xr:uid="{DE81C89E-57CC-49A6-A007-89F29FAE0264}"/>
    <cellStyle name="Normal 18 2 3 8 3" xfId="7124" xr:uid="{61A7CA75-1045-42D4-8387-49414EA740BF}"/>
    <cellStyle name="Normal 18 2 3 8 3 2" xfId="19802" xr:uid="{CA841D87-7D56-49E0-96BC-C0CC480AC8C5}"/>
    <cellStyle name="Normal 18 2 3 8 3 3" xfId="13466" xr:uid="{E722734C-CED2-4D8B-BE45-B52DE28C41E3}"/>
    <cellStyle name="Normal 18 2 3 8 4" xfId="15579" xr:uid="{502992F0-6C83-43DA-B804-12B50CBF312B}"/>
    <cellStyle name="Normal 18 2 3 8 5" xfId="9243" xr:uid="{875D2501-7454-4AF4-96B5-FEC69BDEDFBC}"/>
    <cellStyle name="Normal 18 2 3 9" xfId="3106" xr:uid="{7DF3F0A8-5978-44AC-98AF-70C194A945FF}"/>
    <cellStyle name="Normal 18 2 3 9 2" xfId="15786" xr:uid="{AC635579-1475-40AA-B87D-5E9CB17EF74B}"/>
    <cellStyle name="Normal 18 2 3 9 3" xfId="9450" xr:uid="{0916FCBB-68D4-409E-BD4B-C95384FFB183}"/>
    <cellStyle name="Normal 18 2 4" xfId="877" xr:uid="{98EB1C44-25E0-4391-948E-FD193A8CFCA2}"/>
    <cellStyle name="Normal 18 2 4 10" xfId="13936" xr:uid="{06C3F3DA-D470-4180-9BAA-7E07B8E5D7B7}"/>
    <cellStyle name="Normal 18 2 4 11" xfId="7600" xr:uid="{D73F47AE-CA28-45A5-AF95-04741F63FC85}"/>
    <cellStyle name="Normal 18 2 4 2" xfId="1195" xr:uid="{2BF718D1-E5D7-4E54-ADB4-72E9B2AFB03F}"/>
    <cellStyle name="Normal 18 2 4 2 2" xfId="3568" xr:uid="{11359CF3-A1CB-45A1-9EC7-43D3FD5BFC25}"/>
    <cellStyle name="Normal 18 2 4 2 2 2" xfId="16248" xr:uid="{EF4A4D93-A3C7-46D5-98BD-4807687D8916}"/>
    <cellStyle name="Normal 18 2 4 2 2 3" xfId="9912" xr:uid="{92378FF0-AD9F-4FE1-8E6B-C9F66F3C81A9}"/>
    <cellStyle name="Normal 18 2 4 2 3" xfId="5680" xr:uid="{5ABEB59A-D9E6-4099-8BFE-C9DE62932F01}"/>
    <cellStyle name="Normal 18 2 4 2 3 2" xfId="18358" xr:uid="{3927BD1C-2506-471E-94B0-4CCF5EF59DFC}"/>
    <cellStyle name="Normal 18 2 4 2 3 3" xfId="12022" xr:uid="{6A34A4EF-7539-49F0-9136-23F092148F96}"/>
    <cellStyle name="Normal 18 2 4 2 4" xfId="14187" xr:uid="{9A7C03FC-DC10-4C57-9954-C997F825CC09}"/>
    <cellStyle name="Normal 18 2 4 2 5" xfId="7851" xr:uid="{EA93271F-6B61-40BF-BC90-92D0D3517A23}"/>
    <cellStyle name="Normal 18 2 4 3" xfId="1510" xr:uid="{8C57C20F-6806-4881-B00A-3DC468D79B77}"/>
    <cellStyle name="Normal 18 2 4 3 2" xfId="3812" xr:uid="{3955731A-AB6A-45A9-9426-F6F50C49D8DC}"/>
    <cellStyle name="Normal 18 2 4 3 2 2" xfId="16492" xr:uid="{272BF9E5-49EE-4C1C-B5D5-8356D0E378FD}"/>
    <cellStyle name="Normal 18 2 4 3 2 3" xfId="10156" xr:uid="{FD6308BF-8B2A-487A-9F05-D3686CCDF9DB}"/>
    <cellStyle name="Normal 18 2 4 3 3" xfId="5935" xr:uid="{7187591B-59D2-4FC8-9B21-605A0B8A2DD6}"/>
    <cellStyle name="Normal 18 2 4 3 3 2" xfId="18613" xr:uid="{0F597ED5-E38A-4E04-85FE-880E3DFF6FCD}"/>
    <cellStyle name="Normal 18 2 4 3 3 3" xfId="12277" xr:uid="{8FB2AB9F-6FD0-476D-87C7-F0F292A1D2A7}"/>
    <cellStyle name="Normal 18 2 4 3 4" xfId="14431" xr:uid="{F317153A-18C0-4EF0-AD0B-A5232FC18A84}"/>
    <cellStyle name="Normal 18 2 4 3 5" xfId="8095" xr:uid="{DE654938-CDBE-4688-A82A-6FF2310DFB5C}"/>
    <cellStyle name="Normal 18 2 4 4" xfId="2021" xr:uid="{445C779E-B40E-419A-8FE0-2A629E181985}"/>
    <cellStyle name="Normal 18 2 4 4 2" xfId="4120" xr:uid="{17B27D27-32FE-4FE2-9E5C-9DB265FA27BF}"/>
    <cellStyle name="Normal 18 2 4 4 2 2" xfId="16800" xr:uid="{B4EA9B5A-9D7A-4291-8D93-4489184D71E6}"/>
    <cellStyle name="Normal 18 2 4 4 2 3" xfId="10464" xr:uid="{4CCBA45D-8B9F-4BDE-BAA6-F66A05D7242D}"/>
    <cellStyle name="Normal 18 2 4 4 3" xfId="6284" xr:uid="{F8FD6554-1D4C-479E-8F1F-13413D153204}"/>
    <cellStyle name="Normal 18 2 4 4 3 2" xfId="18962" xr:uid="{D691621C-F4A9-423B-AEFB-90E3F9A70F04}"/>
    <cellStyle name="Normal 18 2 4 4 3 3" xfId="12626" xr:uid="{E03BCD1F-7421-49FC-8F2E-DFE1A8DC0BEC}"/>
    <cellStyle name="Normal 18 2 4 4 4" xfId="14739" xr:uid="{2DEEF2F3-D21E-48CA-847D-7360602E9030}"/>
    <cellStyle name="Normal 18 2 4 4 5" xfId="8403" xr:uid="{E2BFCF7C-1C31-4215-89A4-F9AB33882EBE}"/>
    <cellStyle name="Normal 18 2 4 5" xfId="2331" xr:uid="{043617F5-45DA-474D-A982-6E98EF932437}"/>
    <cellStyle name="Normal 18 2 4 5 2" xfId="4428" xr:uid="{5CCA44F5-3F37-4EC1-AE3A-2365445E2B9A}"/>
    <cellStyle name="Normal 18 2 4 5 2 2" xfId="17108" xr:uid="{5FDCE5EC-3753-42B4-BEE4-AA11C875A17E}"/>
    <cellStyle name="Normal 18 2 4 5 2 3" xfId="10772" xr:uid="{EA2633A3-C9C8-4912-9464-9E611DFB1AE7}"/>
    <cellStyle name="Normal 18 2 4 5 3" xfId="6592" xr:uid="{CE9ED3AE-E70B-454B-AE74-97893D1E1CE4}"/>
    <cellStyle name="Normal 18 2 4 5 3 2" xfId="19270" xr:uid="{78425EEA-E5BF-4F7D-8E00-99FDDF55339A}"/>
    <cellStyle name="Normal 18 2 4 5 3 3" xfId="12934" xr:uid="{2CC74B7D-4A85-495B-9A42-EA5C1A62E68B}"/>
    <cellStyle name="Normal 18 2 4 5 4" xfId="15047" xr:uid="{CA051B8E-E850-4A2D-8C6B-C273319B2869}"/>
    <cellStyle name="Normal 18 2 4 5 5" xfId="8711" xr:uid="{BF56B20F-D679-45EF-A9D2-568C5BD4F4A8}"/>
    <cellStyle name="Normal 18 2 4 6" xfId="2593" xr:uid="{83E7E5CB-4577-470D-8022-AEA824ABB523}"/>
    <cellStyle name="Normal 18 2 4 6 2" xfId="4686" xr:uid="{761D3515-4CBF-44C6-B3B6-4438E7493303}"/>
    <cellStyle name="Normal 18 2 4 6 2 2" xfId="17366" xr:uid="{95053822-E22E-413D-8A30-41D9814CC17A}"/>
    <cellStyle name="Normal 18 2 4 6 2 3" xfId="11030" xr:uid="{FC424A37-DA74-4770-B8D2-C7CC86308E29}"/>
    <cellStyle name="Normal 18 2 4 6 3" xfId="6850" xr:uid="{4365EA51-2509-413E-9401-1084DF11DBD3}"/>
    <cellStyle name="Normal 18 2 4 6 3 2" xfId="19528" xr:uid="{BF086E4B-45E2-4F17-A7A7-6D40BDEDA2BD}"/>
    <cellStyle name="Normal 18 2 4 6 3 3" xfId="13192" xr:uid="{E0D8E0FD-FD6A-4257-BC3A-56791AC28F38}"/>
    <cellStyle name="Normal 18 2 4 6 4" xfId="15305" xr:uid="{B9067E41-9C68-42DC-B432-C91459A6A227}"/>
    <cellStyle name="Normal 18 2 4 6 5" xfId="8969" xr:uid="{EC31E6BB-70EA-4F28-A031-0D5ECA0849F6}"/>
    <cellStyle name="Normal 18 2 4 7" xfId="2806" xr:uid="{D6063DEE-C12B-449C-AC4B-BC7CDC6EB170}"/>
    <cellStyle name="Normal 18 2 4 7 2" xfId="4891" xr:uid="{D926540B-E2D9-489A-98AA-E16D2A29DFA0}"/>
    <cellStyle name="Normal 18 2 4 7 2 2" xfId="17571" xr:uid="{EAAD2C90-8FBF-49CD-9923-547CC99381B2}"/>
    <cellStyle name="Normal 18 2 4 7 2 3" xfId="11235" xr:uid="{746242D2-6793-4540-8836-F0E9383EDAB8}"/>
    <cellStyle name="Normal 18 2 4 7 3" xfId="7055" xr:uid="{E9F93375-6E49-4755-8C62-848264525437}"/>
    <cellStyle name="Normal 18 2 4 7 3 2" xfId="19733" xr:uid="{B34D99C9-1E5D-476C-9FFE-F3EC1276B881}"/>
    <cellStyle name="Normal 18 2 4 7 3 3" xfId="13397" xr:uid="{D9D2FB49-6AE3-4043-9A30-30D1F6BA375C}"/>
    <cellStyle name="Normal 18 2 4 7 4" xfId="15510" xr:uid="{E3193FEB-ACFC-4BB8-9F0C-E4BF603BFA6B}"/>
    <cellStyle name="Normal 18 2 4 7 5" xfId="9174" xr:uid="{D12BBC29-7DC7-4D10-A8BC-37A86F35237D}"/>
    <cellStyle name="Normal 18 2 4 8" xfId="3317" xr:uid="{4984EB6E-1014-4C4C-ADEE-0D751660043B}"/>
    <cellStyle name="Normal 18 2 4 8 2" xfId="15997" xr:uid="{9C9E4099-395C-4F7F-9688-F50CD34B5F7E}"/>
    <cellStyle name="Normal 18 2 4 8 3" xfId="9661" xr:uid="{36FD9A49-79E4-4EA1-89FD-486C36A3A8A2}"/>
    <cellStyle name="Normal 18 2 4 9" xfId="5420" xr:uid="{10378F34-3C2A-4B5D-9CBE-A7B3DBEB5173}"/>
    <cellStyle name="Normal 18 2 4 9 2" xfId="18098" xr:uid="{DE5803F8-0FC5-4B3A-BE96-55E72B7A42A0}"/>
    <cellStyle name="Normal 18 2 4 9 3" xfId="11762" xr:uid="{B978D6C2-2AFD-484D-BDA8-41B9898839DD}"/>
    <cellStyle name="Normal 18 2 5" xfId="770" xr:uid="{98785BE4-A95E-4865-B5AD-8924CE771AA8}"/>
    <cellStyle name="Normal 18 2 5 2" xfId="3218" xr:uid="{8AEDD117-4E1C-43B1-8C86-A248D05B69D9}"/>
    <cellStyle name="Normal 18 2 5 2 2" xfId="15898" xr:uid="{398E17DE-0C6B-4C6C-BEF3-88D3FF583FAC}"/>
    <cellStyle name="Normal 18 2 5 2 3" xfId="9562" xr:uid="{472BD7DA-2DE9-48B1-B902-5E0865FB6CB2}"/>
    <cellStyle name="Normal 18 2 5 3" xfId="5318" xr:uid="{A3DF3D91-D881-400F-85DB-8D4FEB0E3636}"/>
    <cellStyle name="Normal 18 2 5 3 2" xfId="17996" xr:uid="{D9055639-ACCE-4C70-8EBE-1048CB6827A1}"/>
    <cellStyle name="Normal 18 2 5 3 3" xfId="11660" xr:uid="{8BFD5EC9-03AA-430E-98C1-39F4EA3D12D6}"/>
    <cellStyle name="Normal 18 2 5 4" xfId="13837" xr:uid="{E1BD3903-33A4-4645-9A02-B2CBCF514E41}"/>
    <cellStyle name="Normal 18 2 5 5" xfId="7501" xr:uid="{B1A2163B-3500-432C-8B49-D3119D2547A0}"/>
    <cellStyle name="Normal 18 2 6" xfId="1094" xr:uid="{5E87C810-131F-4917-9153-C67BE544DA1A}"/>
    <cellStyle name="Normal 18 2 6 2" xfId="3508" xr:uid="{46064C0B-ECC1-4BD2-8E92-92A42A7E40B5}"/>
    <cellStyle name="Normal 18 2 6 2 2" xfId="16188" xr:uid="{F425D558-478A-48C0-867B-ACA740272B3C}"/>
    <cellStyle name="Normal 18 2 6 2 3" xfId="9852" xr:uid="{AD54D4EF-A2A0-462B-9E03-0F6098AB7A29}"/>
    <cellStyle name="Normal 18 2 6 3" xfId="5611" xr:uid="{552C8A9B-1028-49D4-BA97-345BA8F9BA26}"/>
    <cellStyle name="Normal 18 2 6 3 2" xfId="18289" xr:uid="{11BCA688-DFD6-4AFD-B8C8-B6D2E94858C9}"/>
    <cellStyle name="Normal 18 2 6 3 3" xfId="11953" xr:uid="{EAFFBD8F-C1AD-45C0-8FD4-40A63E0D195B}"/>
    <cellStyle name="Normal 18 2 6 4" xfId="14127" xr:uid="{322A561F-79B1-4995-A606-5D21C6732B33}"/>
    <cellStyle name="Normal 18 2 6 5" xfId="7791" xr:uid="{D3F4730D-2998-4512-A0CB-DCC1AF58934A}"/>
    <cellStyle name="Normal 18 2 7" xfId="1407" xr:uid="{9FFAB645-2DCB-455D-A901-A1F32D137841}"/>
    <cellStyle name="Normal 18 2 7 2" xfId="3713" xr:uid="{2858D8E9-11EF-4D13-9EA2-3B805C315336}"/>
    <cellStyle name="Normal 18 2 7 2 2" xfId="16393" xr:uid="{6AF1BE97-1068-4E2F-8D5C-BBFA0E96199F}"/>
    <cellStyle name="Normal 18 2 7 2 3" xfId="10057" xr:uid="{89FF5627-F8F4-42D7-AD0C-9ACB3F7FF474}"/>
    <cellStyle name="Normal 18 2 7 3" xfId="5836" xr:uid="{DA866952-655C-45D3-9200-E67041BBE15B}"/>
    <cellStyle name="Normal 18 2 7 3 2" xfId="18514" xr:uid="{2D6F2377-07B0-4D77-91D5-FCB857C3BE3F}"/>
    <cellStyle name="Normal 18 2 7 3 3" xfId="12178" xr:uid="{2077D243-D1E9-42E0-889D-F7F57054CD81}"/>
    <cellStyle name="Normal 18 2 7 4" xfId="14332" xr:uid="{14A57E97-2FE7-4D83-8446-BDF78A0A06C7}"/>
    <cellStyle name="Normal 18 2 7 5" xfId="7996" xr:uid="{8DDF3D6F-AD71-4BDF-902F-5912FF17216E}"/>
    <cellStyle name="Normal 18 2 8" xfId="1922" xr:uid="{13A76702-2D33-4D05-BA66-DE785991F23F}"/>
    <cellStyle name="Normal 18 2 8 2" xfId="4021" xr:uid="{0E49F079-B8BF-46BC-B467-31FDA2D2AF00}"/>
    <cellStyle name="Normal 18 2 8 2 2" xfId="16701" xr:uid="{90E53D17-0F71-439F-9762-52D152F95DDF}"/>
    <cellStyle name="Normal 18 2 8 2 3" xfId="10365" xr:uid="{95C89B9F-081A-4D63-AA89-51DFBE06CF8B}"/>
    <cellStyle name="Normal 18 2 8 3" xfId="6185" xr:uid="{78FEF862-EF3B-4091-ABB6-D79C2CCA0773}"/>
    <cellStyle name="Normal 18 2 8 3 2" xfId="18863" xr:uid="{2326F042-1F6E-4EF5-87B1-1322C4F08A57}"/>
    <cellStyle name="Normal 18 2 8 3 3" xfId="12527" xr:uid="{30194DED-5703-4E42-B9E1-1FE2E4EF67F6}"/>
    <cellStyle name="Normal 18 2 8 4" xfId="14640" xr:uid="{DEE6BC7C-B667-4788-8C01-CD676B053E92}"/>
    <cellStyle name="Normal 18 2 8 5" xfId="8304" xr:uid="{5A5795EC-B0AB-449C-AEEB-22C8F3C69EBB}"/>
    <cellStyle name="Normal 18 2 9" xfId="2232" xr:uid="{F03EDFAE-A840-46E0-9CA9-FFC9AB7FCC4A}"/>
    <cellStyle name="Normal 18 2 9 2" xfId="4329" xr:uid="{134E3321-6A80-4E84-82DA-F46DFD2AA1CF}"/>
    <cellStyle name="Normal 18 2 9 2 2" xfId="17009" xr:uid="{9C09CC13-AA23-45F3-BDD1-271C16857113}"/>
    <cellStyle name="Normal 18 2 9 2 3" xfId="10673" xr:uid="{388051F4-EDE9-4702-B0FA-861AD56CAB5F}"/>
    <cellStyle name="Normal 18 2 9 3" xfId="6493" xr:uid="{08CCAD2C-E273-4103-81F1-651443939968}"/>
    <cellStyle name="Normal 18 2 9 3 2" xfId="19171" xr:uid="{372E3D37-52BA-4D26-B98D-537BB724A95B}"/>
    <cellStyle name="Normal 18 2 9 3 3" xfId="12835" xr:uid="{97268896-31CD-4A7D-B126-AF23AF47DFD1}"/>
    <cellStyle name="Normal 18 2 9 4" xfId="14948" xr:uid="{20842620-76D2-481F-84C2-F6D1614055D5}"/>
    <cellStyle name="Normal 18 2 9 5" xfId="8612" xr:uid="{1F27593C-955E-487B-89AC-DEAB5851EE1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3" xfId="10976" xr:uid="{DAC355BC-8D5F-414E-A023-8AC00C092D58}"/>
    <cellStyle name="Normal 18 3 10 3" xfId="6796" xr:uid="{24FF5D41-2F97-48C6-B575-F82DE30891C0}"/>
    <cellStyle name="Normal 18 3 10 3 2" xfId="19474" xr:uid="{7C61345F-0FDD-40FC-9A50-0C39C49CFFC8}"/>
    <cellStyle name="Normal 18 3 10 3 3" xfId="13138" xr:uid="{66485560-3236-4E57-BBDD-4EFE87AEECCE}"/>
    <cellStyle name="Normal 18 3 10 4" xfId="15251" xr:uid="{07B39FAA-1104-490A-9C0D-E5B6D3FBEB66}"/>
    <cellStyle name="Normal 18 3 10 5" xfId="8915" xr:uid="{E2896910-7AFC-43E9-9662-9D4E37FFE9F1}"/>
    <cellStyle name="Normal 18 3 11" xfId="2751" xr:uid="{EAD85047-1F02-411A-BE88-C99F9A234C81}"/>
    <cellStyle name="Normal 18 3 11 2" xfId="4837" xr:uid="{A852D245-4E03-4E55-8D00-B322EDFDA7F1}"/>
    <cellStyle name="Normal 18 3 11 2 2" xfId="17517" xr:uid="{2FB76443-3E6D-4AC5-9F99-93A00FCB4400}"/>
    <cellStyle name="Normal 18 3 11 2 3" xfId="11181" xr:uid="{BD1E9D63-1CFE-4938-BDBF-EDC4EB67CC47}"/>
    <cellStyle name="Normal 18 3 11 3" xfId="7001" xr:uid="{BB43C421-A9CE-4454-8181-5B4A91E3EBEF}"/>
    <cellStyle name="Normal 18 3 11 3 2" xfId="19679" xr:uid="{61EA5BBC-3E04-4C83-8649-CCF7937E010E}"/>
    <cellStyle name="Normal 18 3 11 3 3" xfId="13343" xr:uid="{CFCCCFA7-6275-4981-A45A-2E0808E61A6C}"/>
    <cellStyle name="Normal 18 3 11 4" xfId="15456" xr:uid="{4059E00C-1E19-4C4C-8E9E-3F66BC6032DF}"/>
    <cellStyle name="Normal 18 3 11 5" xfId="9120" xr:uid="{5AD21C73-367B-4B33-A14F-DA71C7BC705A}"/>
    <cellStyle name="Normal 18 3 12" xfId="2992" xr:uid="{A46C277A-B584-4453-BC11-A813DD6A2FA3}"/>
    <cellStyle name="Normal 18 3 12 2" xfId="15672" xr:uid="{73829DC1-5B8B-4CB5-B045-01E3881A5CDD}"/>
    <cellStyle name="Normal 18 3 12 3" xfId="9336" xr:uid="{859E0B35-D3AA-4C11-A589-AB0F1C21F3CB}"/>
    <cellStyle name="Normal 18 3 13" xfId="5072" xr:uid="{E989E4EC-1FD7-49CA-BF86-98E0E8CC0C7B}"/>
    <cellStyle name="Normal 18 3 13 2" xfId="17752" xr:uid="{AE386D60-824C-42C2-921D-6C84FC40BDDA}"/>
    <cellStyle name="Normal 18 3 13 3" xfId="11416" xr:uid="{AB4ECD0F-1DFB-4203-9756-B4CB13946FFA}"/>
    <cellStyle name="Normal 18 3 14" xfId="13611" xr:uid="{069C1B8B-9E2F-4590-A08B-1C0C0B2D4B16}"/>
    <cellStyle name="Normal 18 3 15" xfId="7275" xr:uid="{161B9504-23AA-45DB-9A01-8EBB27FC74D5}"/>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3" xfId="11211" xr:uid="{4CDBF5C7-58A8-444F-9A62-506A5B614DF8}"/>
    <cellStyle name="Normal 18 3 2 10 3" xfId="7031" xr:uid="{D2E4F283-0E0D-4CD4-B388-400C96AA7A56}"/>
    <cellStyle name="Normal 18 3 2 10 3 2" xfId="19709" xr:uid="{81E7CA81-D9C9-4713-B83A-F532477576FB}"/>
    <cellStyle name="Normal 18 3 2 10 3 3" xfId="13373" xr:uid="{64C07045-7675-43FA-8544-277A833DF803}"/>
    <cellStyle name="Normal 18 3 2 10 4" xfId="15486" xr:uid="{E74BE717-051D-4ACE-8F75-C6607F490BDF}"/>
    <cellStyle name="Normal 18 3 2 10 5" xfId="9150" xr:uid="{F52D5B28-87D9-47B3-8BFB-B15D7E736599}"/>
    <cellStyle name="Normal 18 3 2 11" xfId="3048" xr:uid="{66410730-77BF-4F5B-AF3C-21CEEE50BA6C}"/>
    <cellStyle name="Normal 18 3 2 11 2" xfId="15728" xr:uid="{FFA57237-B611-4B3A-A3B6-BD1240C53C75}"/>
    <cellStyle name="Normal 18 3 2 11 3" xfId="9392" xr:uid="{5D018645-3D3B-4F22-B937-F02F8D574041}"/>
    <cellStyle name="Normal 18 3 2 12" xfId="5145" xr:uid="{DCA730D4-A37E-40D9-AE88-C33D353BFD61}"/>
    <cellStyle name="Normal 18 3 2 12 2" xfId="17823" xr:uid="{95AC11CD-44CA-459A-890A-AC6A4128ACE3}"/>
    <cellStyle name="Normal 18 3 2 12 3" xfId="11487" xr:uid="{005BE4BF-9A9D-40A7-986B-06CF78FDACB6}"/>
    <cellStyle name="Normal 18 3 2 13" xfId="13667" xr:uid="{887DBA23-1B55-45B0-A258-DE8A202C92CA}"/>
    <cellStyle name="Normal 18 3 2 14" xfId="7331" xr:uid="{61653865-8D0A-44B4-A856-CED2183C177C}"/>
    <cellStyle name="Normal 18 3 2 2" xfId="711" xr:uid="{2DD81789-5CBB-47F9-82D7-6EC66AF0C2F3}"/>
    <cellStyle name="Normal 18 3 2 2 10" xfId="5270" xr:uid="{E1446CCD-0842-445A-8B3E-B1DB0BBA2723}"/>
    <cellStyle name="Normal 18 3 2 2 10 2" xfId="17948" xr:uid="{59E2B66F-D6AF-4607-BF80-444C8323DF3E}"/>
    <cellStyle name="Normal 18 3 2 2 10 3" xfId="11612" xr:uid="{4052203A-4BB2-4E76-8454-DD3279EF50EC}"/>
    <cellStyle name="Normal 18 3 2 2 11" xfId="13789" xr:uid="{1D56291C-02A6-4056-81A2-E6A002D24677}"/>
    <cellStyle name="Normal 18 3 2 2 12" xfId="7453" xr:uid="{B8D5DC00-5958-42C6-B8C4-1725C8D0B9B4}"/>
    <cellStyle name="Normal 18 3 2 2 2" xfId="1023" xr:uid="{F754B95C-4095-4CAC-899C-5CBBE0BDCE8F}"/>
    <cellStyle name="Normal 18 3 2 2 2 2" xfId="3463" xr:uid="{7EF89FDB-CAE4-4B17-BD06-7708D55EAE90}"/>
    <cellStyle name="Normal 18 3 2 2 2 2 2" xfId="16143" xr:uid="{CB615E2A-028D-4DC1-8A05-F31D6A9E2D33}"/>
    <cellStyle name="Normal 18 3 2 2 2 2 3" xfId="9807" xr:uid="{5840F7CA-3008-4073-984F-58C5B0F8E4EE}"/>
    <cellStyle name="Normal 18 3 2 2 2 3" xfId="5566" xr:uid="{CA0D7D21-9BAA-4042-B4F7-CDF4B446C496}"/>
    <cellStyle name="Normal 18 3 2 2 2 3 2" xfId="18244" xr:uid="{9D0BD000-D097-4D13-8988-DDF33C6C821B}"/>
    <cellStyle name="Normal 18 3 2 2 2 3 3" xfId="11908" xr:uid="{73076CD2-5697-4551-8AFC-2A2C259EAC1D}"/>
    <cellStyle name="Normal 18 3 2 2 2 4" xfId="14082" xr:uid="{84B42D75-CC23-4671-8C7B-9404F74F4292}"/>
    <cellStyle name="Normal 18 3 2 2 2 5" xfId="7746" xr:uid="{0FB1C131-2E82-42D2-86BC-D3C2C0B37E47}"/>
    <cellStyle name="Normal 18 3 2 2 3" xfId="1341" xr:uid="{4E383A5A-1148-42BB-96B7-439DE609E743}"/>
    <cellStyle name="Normal 18 3 2 2 3 2" xfId="3673" xr:uid="{2E585A6B-B975-492F-BE95-EE3EE5DBD6EB}"/>
    <cellStyle name="Normal 18 3 2 2 3 2 2" xfId="16353" xr:uid="{9A2E8362-8E8D-4369-9F84-20A143CF538B}"/>
    <cellStyle name="Normal 18 3 2 2 3 2 3" xfId="10017" xr:uid="{5B39DDB4-38FF-424F-995B-546ADC9FDE63}"/>
    <cellStyle name="Normal 18 3 2 2 3 3" xfId="5791" xr:uid="{0B5648C0-FFAC-4EB1-BE26-556523F11C0B}"/>
    <cellStyle name="Normal 18 3 2 2 3 3 2" xfId="18469" xr:uid="{BC9F06EF-C1EE-4592-9886-5680E8347389}"/>
    <cellStyle name="Normal 18 3 2 2 3 3 3" xfId="12133" xr:uid="{4C2B56C6-F84A-48BF-A9D2-055D41C8E43E}"/>
    <cellStyle name="Normal 18 3 2 2 3 4" xfId="14292" xr:uid="{692496CC-89BE-4D14-B20F-9B41F2D05331}"/>
    <cellStyle name="Normal 18 3 2 2 3 5" xfId="7956" xr:uid="{B5A32E9B-81E5-4944-B64B-44C6308F0AF6}"/>
    <cellStyle name="Normal 18 3 2 2 4" xfId="1656" xr:uid="{E2488BC4-4F88-4849-AD23-4E339FD3FF04}"/>
    <cellStyle name="Normal 18 3 2 2 4 2" xfId="3958" xr:uid="{D9381F34-32F1-40BE-B965-57D97DDC7D65}"/>
    <cellStyle name="Normal 18 3 2 2 4 2 2" xfId="16638" xr:uid="{6BFD84B4-2508-4F4D-817B-ADC19FC31C2A}"/>
    <cellStyle name="Normal 18 3 2 2 4 2 3" xfId="10302" xr:uid="{9AEF5027-03CA-41FD-AF7B-AD62BDC930F4}"/>
    <cellStyle name="Normal 18 3 2 2 4 3" xfId="6081" xr:uid="{6FE8A175-DF26-44C0-9E01-7517C0C64206}"/>
    <cellStyle name="Normal 18 3 2 2 4 3 2" xfId="18759" xr:uid="{EBE84AE3-273F-4022-AA27-7CAC889790AD}"/>
    <cellStyle name="Normal 18 3 2 2 4 3 3" xfId="12423" xr:uid="{5CCF644A-E979-44A5-A253-B438761551B6}"/>
    <cellStyle name="Normal 18 3 2 2 4 4" xfId="14577" xr:uid="{F573B647-F299-4EDA-9EF3-40FF0B0082DE}"/>
    <cellStyle name="Normal 18 3 2 2 4 5" xfId="8241" xr:uid="{41431A80-662D-487A-9B5A-8FA246066D71}"/>
    <cellStyle name="Normal 18 3 2 2 5" xfId="2167" xr:uid="{67490A9E-2F30-40E6-B73A-6087FEFEDDCB}"/>
    <cellStyle name="Normal 18 3 2 2 5 2" xfId="4266" xr:uid="{838A82F8-9F31-4C86-8613-DDB5EEA341CD}"/>
    <cellStyle name="Normal 18 3 2 2 5 2 2" xfId="16946" xr:uid="{4A41045B-A486-45D1-8F18-99E4D941D938}"/>
    <cellStyle name="Normal 18 3 2 2 5 2 3" xfId="10610" xr:uid="{5169F61B-1AE0-45DB-B1A9-1B0A96642F4F}"/>
    <cellStyle name="Normal 18 3 2 2 5 3" xfId="6430" xr:uid="{D9ACD9C5-5A3C-437A-B6EE-4DA04104B06B}"/>
    <cellStyle name="Normal 18 3 2 2 5 3 2" xfId="19108" xr:uid="{777F4178-DFD2-4EFA-83D1-B9BEB2FF8DD0}"/>
    <cellStyle name="Normal 18 3 2 2 5 3 3" xfId="12772" xr:uid="{7AEB88BE-C54F-436F-B005-8AD0ED5FB4D1}"/>
    <cellStyle name="Normal 18 3 2 2 5 4" xfId="14885" xr:uid="{EDF8473C-2AB7-455E-8152-8E99D6E505CB}"/>
    <cellStyle name="Normal 18 3 2 2 5 5" xfId="8549" xr:uid="{E9EEF8C8-1CAA-4E17-BDAC-69ED0C6F3DD0}"/>
    <cellStyle name="Normal 18 3 2 2 6" xfId="2477" xr:uid="{A7AFD34D-0F93-455E-B0A0-5BF6195D6139}"/>
    <cellStyle name="Normal 18 3 2 2 6 2" xfId="4574" xr:uid="{0D9A5B29-90D8-4B2B-9D7D-5BB85111C198}"/>
    <cellStyle name="Normal 18 3 2 2 6 2 2" xfId="17254" xr:uid="{2591090A-1341-4390-84DE-DE980F7C5E76}"/>
    <cellStyle name="Normal 18 3 2 2 6 2 3" xfId="10918" xr:uid="{9E636392-3F1B-4FBB-8EA8-6A68BCA51251}"/>
    <cellStyle name="Normal 18 3 2 2 6 3" xfId="6738" xr:uid="{1E682693-3C23-4E5D-A325-B11768554627}"/>
    <cellStyle name="Normal 18 3 2 2 6 3 2" xfId="19416" xr:uid="{3927DC1D-35DA-4B85-94B9-CCD144B56907}"/>
    <cellStyle name="Normal 18 3 2 2 6 3 3" xfId="13080" xr:uid="{19CA46B5-B688-486C-973D-6097357BC968}"/>
    <cellStyle name="Normal 18 3 2 2 6 4" xfId="15193" xr:uid="{9D4A9543-FA48-4AE6-A017-928BF524229D}"/>
    <cellStyle name="Normal 18 3 2 2 6 5" xfId="8857" xr:uid="{CF2B00C7-D236-4D6E-96C9-C942D1C5F27C}"/>
    <cellStyle name="Normal 18 3 2 2 7" xfId="2698" xr:uid="{3F7E674B-92F5-41C4-B664-6E6C222578C0}"/>
    <cellStyle name="Normal 18 3 2 2 7 2" xfId="4791" xr:uid="{6CAEBBFA-D1EC-457C-B44A-56180C157370}"/>
    <cellStyle name="Normal 18 3 2 2 7 2 2" xfId="17471" xr:uid="{5E36D82F-AACC-44C4-9993-515B985DE8B5}"/>
    <cellStyle name="Normal 18 3 2 2 7 2 3" xfId="11135" xr:uid="{BF9BF0D7-B3F7-49C6-B79F-ACE522201F00}"/>
    <cellStyle name="Normal 18 3 2 2 7 3" xfId="6955" xr:uid="{9EC99938-7DC1-4BFA-AABD-6EED178A7012}"/>
    <cellStyle name="Normal 18 3 2 2 7 3 2" xfId="19633" xr:uid="{5E5CA7A5-40EB-4BBD-8E02-0D6FB290A70C}"/>
    <cellStyle name="Normal 18 3 2 2 7 3 3" xfId="13297" xr:uid="{03E3E6A9-59FE-4571-A546-9545258DF97C}"/>
    <cellStyle name="Normal 18 3 2 2 7 4" xfId="15410" xr:uid="{445547D4-8E95-4949-B423-3839BF8B74BC}"/>
    <cellStyle name="Normal 18 3 2 2 7 5" xfId="9074" xr:uid="{90650EF7-8E69-4103-AC77-DD330F2F53E4}"/>
    <cellStyle name="Normal 18 3 2 2 8" xfId="2911" xr:uid="{04DCC88B-C839-4617-9C0A-8B9BCFDA3E84}"/>
    <cellStyle name="Normal 18 3 2 2 8 2" xfId="4996" xr:uid="{2FBAF557-26C3-41AE-8DB9-EDF9611BBDEA}"/>
    <cellStyle name="Normal 18 3 2 2 8 2 2" xfId="17676" xr:uid="{3EC003EA-4DF5-4021-8427-495B2FF870E3}"/>
    <cellStyle name="Normal 18 3 2 2 8 2 3" xfId="11340" xr:uid="{6A0DC57F-0727-499E-8EEA-4EFB7D90D1DF}"/>
    <cellStyle name="Normal 18 3 2 2 8 3" xfId="7160" xr:uid="{9453DF4E-4164-4715-A1C7-B29F33ED1CFC}"/>
    <cellStyle name="Normal 18 3 2 2 8 3 2" xfId="19838" xr:uid="{21F2BA6B-BC41-4E16-9A81-9BAAFC9C8B91}"/>
    <cellStyle name="Normal 18 3 2 2 8 3 3" xfId="13502" xr:uid="{49FB491A-FD18-44CB-BC78-977FAB9D973E}"/>
    <cellStyle name="Normal 18 3 2 2 8 4" xfId="15615" xr:uid="{27952603-C299-459F-A126-10D189C80379}"/>
    <cellStyle name="Normal 18 3 2 2 8 5" xfId="9279" xr:uid="{43EF3608-71B3-45BC-B863-147413DE87B4}"/>
    <cellStyle name="Normal 18 3 2 2 9" xfId="3170" xr:uid="{5F1BB794-E0D4-4BEC-9AAF-8C4E7F51B9C3}"/>
    <cellStyle name="Normal 18 3 2 2 9 2" xfId="15850" xr:uid="{4CCAC394-37A7-4D4F-8203-6B96734438D4}"/>
    <cellStyle name="Normal 18 3 2 2 9 3" xfId="9514" xr:uid="{17C7E34B-995F-4E3F-940A-6275CC0BB70C}"/>
    <cellStyle name="Normal 18 3 2 3" xfId="915" xr:uid="{74D211A6-7C87-4EB2-B710-76C369035376}"/>
    <cellStyle name="Normal 18 3 2 3 10" xfId="13974" xr:uid="{AB7DE09A-78F8-4638-883C-EB8BD55B05E4}"/>
    <cellStyle name="Normal 18 3 2 3 11" xfId="7638" xr:uid="{A6D53C59-488B-424C-AA31-1A839AB74791}"/>
    <cellStyle name="Normal 18 3 2 3 2" xfId="1233" xr:uid="{C844057F-D0E8-4310-A95C-75046BC4F372}"/>
    <cellStyle name="Normal 18 3 2 3 2 2" xfId="3606" xr:uid="{CE5622EC-400E-465E-8D11-6897F23225A5}"/>
    <cellStyle name="Normal 18 3 2 3 2 2 2" xfId="16286" xr:uid="{E7992050-2AA7-4DBF-9FCB-729DCAA74774}"/>
    <cellStyle name="Normal 18 3 2 3 2 2 3" xfId="9950" xr:uid="{998FCD61-7E06-47C5-8421-67B19CD73360}"/>
    <cellStyle name="Normal 18 3 2 3 2 3" xfId="5718" xr:uid="{7A4BD700-DFB4-4261-A6D0-7E44B2494489}"/>
    <cellStyle name="Normal 18 3 2 3 2 3 2" xfId="18396" xr:uid="{73A9998B-583A-4C47-BE2F-533F05054211}"/>
    <cellStyle name="Normal 18 3 2 3 2 3 3" xfId="12060" xr:uid="{72981B54-5E43-48D2-901A-B408848D47EE}"/>
    <cellStyle name="Normal 18 3 2 3 2 4" xfId="14225" xr:uid="{8970ECE4-E313-4250-9A3A-26AF06A21CAC}"/>
    <cellStyle name="Normal 18 3 2 3 2 5" xfId="7889" xr:uid="{E601DECF-F19B-4D4A-85AC-A2D6509292CC}"/>
    <cellStyle name="Normal 18 3 2 3 3" xfId="1548" xr:uid="{043E06B7-69DC-4EEF-87A4-6146174E292B}"/>
    <cellStyle name="Normal 18 3 2 3 3 2" xfId="3850" xr:uid="{E64F6607-7AEB-49BA-858B-9F89D0BDD47C}"/>
    <cellStyle name="Normal 18 3 2 3 3 2 2" xfId="16530" xr:uid="{0D80087E-ECC2-4B70-86F8-DFDB474A33D2}"/>
    <cellStyle name="Normal 18 3 2 3 3 2 3" xfId="10194" xr:uid="{71523176-216F-449D-8ADB-B37BDA28F51F}"/>
    <cellStyle name="Normal 18 3 2 3 3 3" xfId="5973" xr:uid="{16EF9851-432F-4ABA-8230-2075DB64ADAA}"/>
    <cellStyle name="Normal 18 3 2 3 3 3 2" xfId="18651" xr:uid="{8FBA3696-1B25-45B5-B5C6-FA0952CB32D7}"/>
    <cellStyle name="Normal 18 3 2 3 3 3 3" xfId="12315" xr:uid="{9358A551-047D-43FE-8254-4CAC2733E3C6}"/>
    <cellStyle name="Normal 18 3 2 3 3 4" xfId="14469" xr:uid="{97A8CA0F-2EB8-42D5-919C-D8EC463BBE72}"/>
    <cellStyle name="Normal 18 3 2 3 3 5" xfId="8133" xr:uid="{E12BB957-6286-4CDA-B1C2-24742820343F}"/>
    <cellStyle name="Normal 18 3 2 3 4" xfId="2059" xr:uid="{A1D060A2-88CC-4DF4-8910-BB5F25BABD3C}"/>
    <cellStyle name="Normal 18 3 2 3 4 2" xfId="4158" xr:uid="{6DE30FA5-44F7-4F81-99C7-F62DA51C1CA0}"/>
    <cellStyle name="Normal 18 3 2 3 4 2 2" xfId="16838" xr:uid="{457E4C32-F3F6-4341-AD4C-8B98217BE153}"/>
    <cellStyle name="Normal 18 3 2 3 4 2 3" xfId="10502" xr:uid="{0B0E4C91-71C8-4B4B-BF2C-D4C6C849EF8F}"/>
    <cellStyle name="Normal 18 3 2 3 4 3" xfId="6322" xr:uid="{4D5CFF5C-4219-4319-A4F9-E42D58AF86B4}"/>
    <cellStyle name="Normal 18 3 2 3 4 3 2" xfId="19000" xr:uid="{C0F39198-8B37-4DC7-A26F-633DE658BA2D}"/>
    <cellStyle name="Normal 18 3 2 3 4 3 3" xfId="12664" xr:uid="{340BA9B6-52E3-471A-97D6-AEA9DC86AD05}"/>
    <cellStyle name="Normal 18 3 2 3 4 4" xfId="14777" xr:uid="{4B5A87DC-E0A2-4EF7-A2C4-FBCE142E2416}"/>
    <cellStyle name="Normal 18 3 2 3 4 5" xfId="8441" xr:uid="{5FFFAC3C-DC57-4212-A1F1-8286C69C750C}"/>
    <cellStyle name="Normal 18 3 2 3 5" xfId="2369" xr:uid="{AB5D385E-4ED5-46A9-93A8-6ABB74ADFC1D}"/>
    <cellStyle name="Normal 18 3 2 3 5 2" xfId="4466" xr:uid="{AC361F21-0F13-454C-BE57-F30A2B5A9391}"/>
    <cellStyle name="Normal 18 3 2 3 5 2 2" xfId="17146" xr:uid="{DCA2CB1E-8F88-4FDE-B99D-98D3C6BE48C2}"/>
    <cellStyle name="Normal 18 3 2 3 5 2 3" xfId="10810" xr:uid="{63AEE15C-BDCB-41E5-A04F-BA045F390E99}"/>
    <cellStyle name="Normal 18 3 2 3 5 3" xfId="6630" xr:uid="{36B322B9-4833-4AAD-AB4D-388C247767E6}"/>
    <cellStyle name="Normal 18 3 2 3 5 3 2" xfId="19308" xr:uid="{E7C1312F-0195-44F2-98A2-DFFBD0DC6A71}"/>
    <cellStyle name="Normal 18 3 2 3 5 3 3" xfId="12972" xr:uid="{C3038160-22F6-4963-88F6-31DD0A574F2C}"/>
    <cellStyle name="Normal 18 3 2 3 5 4" xfId="15085" xr:uid="{67B18C31-7BC1-4637-BFB8-DF54575280DB}"/>
    <cellStyle name="Normal 18 3 2 3 5 5" xfId="8749" xr:uid="{3F5AFB6B-4588-4472-8850-643DB192BD5B}"/>
    <cellStyle name="Normal 18 3 2 3 6" xfId="2631" xr:uid="{379BF310-43D2-4D3B-8C59-C7B91D8529C2}"/>
    <cellStyle name="Normal 18 3 2 3 6 2" xfId="4724" xr:uid="{CD943C43-B4C2-4F0A-AFD0-2D1DA2EC8D0C}"/>
    <cellStyle name="Normal 18 3 2 3 6 2 2" xfId="17404" xr:uid="{2BDA1CC1-2097-4C4C-A9DF-E6590452913F}"/>
    <cellStyle name="Normal 18 3 2 3 6 2 3" xfId="11068" xr:uid="{ABCBB49D-205A-447E-8309-CE2F35BE4EC8}"/>
    <cellStyle name="Normal 18 3 2 3 6 3" xfId="6888" xr:uid="{EC3FC4C8-542F-4221-ADD3-3FDED527F9DA}"/>
    <cellStyle name="Normal 18 3 2 3 6 3 2" xfId="19566" xr:uid="{872DF72A-6AE2-4487-8F63-4FC823373225}"/>
    <cellStyle name="Normal 18 3 2 3 6 3 3" xfId="13230" xr:uid="{38E967E9-5952-4DD8-93C3-482B3EFDC08A}"/>
    <cellStyle name="Normal 18 3 2 3 6 4" xfId="15343" xr:uid="{A6CDF278-641B-48F4-BCA8-449C280E0800}"/>
    <cellStyle name="Normal 18 3 2 3 6 5" xfId="9007" xr:uid="{C54891F0-5EBD-4DD5-8D95-FCE38FB55FD4}"/>
    <cellStyle name="Normal 18 3 2 3 7" xfId="2844" xr:uid="{2D1A4B67-303A-4D69-9C22-530396CB6805}"/>
    <cellStyle name="Normal 18 3 2 3 7 2" xfId="4929" xr:uid="{C73D761A-F7CB-4762-B4FC-3391E4362D47}"/>
    <cellStyle name="Normal 18 3 2 3 7 2 2" xfId="17609" xr:uid="{3B454C83-3AD4-4F75-B966-8F7D404A2D7E}"/>
    <cellStyle name="Normal 18 3 2 3 7 2 3" xfId="11273" xr:uid="{20A96DC9-3852-4772-BA57-DA98635053DF}"/>
    <cellStyle name="Normal 18 3 2 3 7 3" xfId="7093" xr:uid="{327243C1-D26D-4799-A65E-AFC60A08CF58}"/>
    <cellStyle name="Normal 18 3 2 3 7 3 2" xfId="19771" xr:uid="{99D2830F-B3E3-4AE3-ADCC-45EB6D6B980E}"/>
    <cellStyle name="Normal 18 3 2 3 7 3 3" xfId="13435" xr:uid="{06E25936-E9C5-4443-AD24-BDA4C6B93B28}"/>
    <cellStyle name="Normal 18 3 2 3 7 4" xfId="15548" xr:uid="{F34BCDD7-7F5A-402C-AAA0-AE0C246E33E9}"/>
    <cellStyle name="Normal 18 3 2 3 7 5" xfId="9212" xr:uid="{7A1B4832-B860-4CFE-BB71-AB070EE472AF}"/>
    <cellStyle name="Normal 18 3 2 3 8" xfId="3355" xr:uid="{39374F22-9F52-4F55-A149-0B0359D9B84F}"/>
    <cellStyle name="Normal 18 3 2 3 8 2" xfId="16035" xr:uid="{F411103A-3BEC-436B-B9AD-25D6E1B755C9}"/>
    <cellStyle name="Normal 18 3 2 3 8 3" xfId="9699" xr:uid="{551ADE73-821F-45FC-A446-3E8306CF44F0}"/>
    <cellStyle name="Normal 18 3 2 3 9" xfId="5458" xr:uid="{E4C61BA8-2522-49FA-8536-929EC043D856}"/>
    <cellStyle name="Normal 18 3 2 3 9 2" xfId="18136" xr:uid="{EC35B632-6759-46FC-9770-8062A314CF3C}"/>
    <cellStyle name="Normal 18 3 2 3 9 3" xfId="11800" xr:uid="{F1ADC8D9-A9EF-4F23-970B-4E311A484BC8}"/>
    <cellStyle name="Normal 18 3 2 4" xfId="834" xr:uid="{81E36D49-9D65-46F1-936B-651FE0F16332}"/>
    <cellStyle name="Normal 18 3 2 4 2" xfId="3282" xr:uid="{3DA2D427-2EF2-4D30-AF35-D2F9C8804C6A}"/>
    <cellStyle name="Normal 18 3 2 4 2 2" xfId="15962" xr:uid="{55D944FE-D25F-4A51-85D9-BCB21B27D3D6}"/>
    <cellStyle name="Normal 18 3 2 4 2 3" xfId="9626" xr:uid="{3BF3CE38-6310-4025-A468-F40CB5E8CBFE}"/>
    <cellStyle name="Normal 18 3 2 4 3" xfId="5382" xr:uid="{FD29225A-36DF-4432-B8A5-C95355BEEC34}"/>
    <cellStyle name="Normal 18 3 2 4 3 2" xfId="18060" xr:uid="{FA3D9794-798A-42C7-A9D2-CA1B9E695F9D}"/>
    <cellStyle name="Normal 18 3 2 4 3 3" xfId="11724" xr:uid="{4157731E-BF07-43FE-83BC-36FDBEEDE8AA}"/>
    <cellStyle name="Normal 18 3 2 4 4" xfId="13901" xr:uid="{465D18FC-9C38-4BB1-BF08-F7DB53A987E0}"/>
    <cellStyle name="Normal 18 3 2 4 5" xfId="7565" xr:uid="{14AEE29C-8D81-4229-8C94-12815F14BDC1}"/>
    <cellStyle name="Normal 18 3 2 5" xfId="1160" xr:uid="{182AC264-2385-4F66-86EE-7A9AA480D5EC}"/>
    <cellStyle name="Normal 18 3 2 5 2" xfId="3544" xr:uid="{46999CC2-C4FF-4585-BD88-64BB7765E9F7}"/>
    <cellStyle name="Normal 18 3 2 5 2 2" xfId="16224" xr:uid="{38FB645A-32C3-49EB-AE1C-D6029A73813E}"/>
    <cellStyle name="Normal 18 3 2 5 2 3" xfId="9888" xr:uid="{1850AE6F-4F30-488A-8593-B9958EAC5AE3}"/>
    <cellStyle name="Normal 18 3 2 5 3" xfId="5653" xr:uid="{0E8ABB80-F8A7-4438-952D-E90734722DDD}"/>
    <cellStyle name="Normal 18 3 2 5 3 2" xfId="18331" xr:uid="{4E925962-9E9D-4828-9398-7F7D9A5FD185}"/>
    <cellStyle name="Normal 18 3 2 5 3 3" xfId="11995" xr:uid="{A19C2C51-BDC5-4DF8-96DF-FACFBAFA4054}"/>
    <cellStyle name="Normal 18 3 2 5 4" xfId="14163" xr:uid="{B9DDD0DF-1076-4CCE-A1CA-2217D242036E}"/>
    <cellStyle name="Normal 18 3 2 5 5" xfId="7827" xr:uid="{E7FD4804-A80B-4464-9160-48BC3B7323F9}"/>
    <cellStyle name="Normal 18 3 2 6" xfId="1473" xr:uid="{01E77767-9678-4293-BDDA-7114BAA9832D}"/>
    <cellStyle name="Normal 18 3 2 6 2" xfId="3777" xr:uid="{F2A592A6-A414-4E99-A9FB-3670E5162C91}"/>
    <cellStyle name="Normal 18 3 2 6 2 2" xfId="16457" xr:uid="{978D981D-F8E4-4D4D-9081-FA1B32644616}"/>
    <cellStyle name="Normal 18 3 2 6 2 3" xfId="10121" xr:uid="{8171D5F2-73CA-40A8-A5D8-35AA23A356B1}"/>
    <cellStyle name="Normal 18 3 2 6 3" xfId="5900" xr:uid="{FAE6359F-FB95-46C3-9946-A1AF3395DE7A}"/>
    <cellStyle name="Normal 18 3 2 6 3 2" xfId="18578" xr:uid="{E7394D0C-693C-46BD-83D3-C38EB3E433E6}"/>
    <cellStyle name="Normal 18 3 2 6 3 3" xfId="12242" xr:uid="{5CB4E41B-EAC4-4454-96B1-CD4B369D3B3F}"/>
    <cellStyle name="Normal 18 3 2 6 4" xfId="14396" xr:uid="{9702C1FF-4827-43E9-BDE0-A29826680DC6}"/>
    <cellStyle name="Normal 18 3 2 6 5" xfId="8060" xr:uid="{97A56476-652D-4B29-B413-A73CC60477DB}"/>
    <cellStyle name="Normal 18 3 2 7" xfId="1986" xr:uid="{C2D30BAF-788A-4124-8825-5F27431FB705}"/>
    <cellStyle name="Normal 18 3 2 7 2" xfId="4085" xr:uid="{7EFECE17-710F-41C9-95CF-60A5F97083B3}"/>
    <cellStyle name="Normal 18 3 2 7 2 2" xfId="16765" xr:uid="{891D3C63-8313-4F08-83E8-8004CBDA14E8}"/>
    <cellStyle name="Normal 18 3 2 7 2 3" xfId="10429" xr:uid="{9009A7BE-081F-49C7-B111-18F64C9ED9DC}"/>
    <cellStyle name="Normal 18 3 2 7 3" xfId="6249" xr:uid="{6D755BC6-E088-405D-AA05-FCBD868B9A1F}"/>
    <cellStyle name="Normal 18 3 2 7 3 2" xfId="18927" xr:uid="{A3858739-086D-4BF2-83ED-8D32D5F459F2}"/>
    <cellStyle name="Normal 18 3 2 7 3 3" xfId="12591" xr:uid="{1685CCC8-3AF8-4AA5-A869-33C3FF5ADB98}"/>
    <cellStyle name="Normal 18 3 2 7 4" xfId="14704" xr:uid="{DABB599C-F393-48BB-A866-722470EAC65C}"/>
    <cellStyle name="Normal 18 3 2 7 5" xfId="8368" xr:uid="{4F575177-ED85-42E1-AA6B-955C1818BD9F}"/>
    <cellStyle name="Normal 18 3 2 8" xfId="2296" xr:uid="{4614F762-ED8E-4FE8-9622-A22F9F1B71B2}"/>
    <cellStyle name="Normal 18 3 2 8 2" xfId="4393" xr:uid="{1BD13CF5-95D7-48A2-907C-158569720D28}"/>
    <cellStyle name="Normal 18 3 2 8 2 2" xfId="17073" xr:uid="{FF0AE57C-0CFF-4E0D-8C31-0D21B606B711}"/>
    <cellStyle name="Normal 18 3 2 8 2 3" xfId="10737" xr:uid="{FC74AAC4-052F-46A6-8FE5-2488C5B947CF}"/>
    <cellStyle name="Normal 18 3 2 8 3" xfId="6557" xr:uid="{31576364-D1EB-40F0-9348-852B3C726E4B}"/>
    <cellStyle name="Normal 18 3 2 8 3 2" xfId="19235" xr:uid="{090483A7-25FC-480C-8AA1-7228DA1C4F44}"/>
    <cellStyle name="Normal 18 3 2 8 3 3" xfId="12899" xr:uid="{22FE4A8B-B767-4908-83B2-998B564AC4E4}"/>
    <cellStyle name="Normal 18 3 2 8 4" xfId="15012" xr:uid="{2609632F-D679-4BE4-8661-5F26BFB6AE84}"/>
    <cellStyle name="Normal 18 3 2 8 5" xfId="8676" xr:uid="{7F163D7A-7E03-47CE-B2D8-F83A2952AF9D}"/>
    <cellStyle name="Normal 18 3 2 9" xfId="2569" xr:uid="{4C8AFBF6-EA23-4EC2-9EC0-1ADB871FB12B}"/>
    <cellStyle name="Normal 18 3 2 9 2" xfId="4662" xr:uid="{1668D838-8683-46B7-A7FC-65DDA462C2F9}"/>
    <cellStyle name="Normal 18 3 2 9 2 2" xfId="17342" xr:uid="{160AEBBF-9F55-447C-BE50-09F841CF7487}"/>
    <cellStyle name="Normal 18 3 2 9 2 3" xfId="11006" xr:uid="{B31530FF-3319-4874-8A8C-85832BDD8F7D}"/>
    <cellStyle name="Normal 18 3 2 9 3" xfId="6826" xr:uid="{6FA652EF-A6C6-4F39-97D8-236E9AC4DD69}"/>
    <cellStyle name="Normal 18 3 2 9 3 2" xfId="19504" xr:uid="{F00038C6-91D1-40F0-A827-2006F9F7F664}"/>
    <cellStyle name="Normal 18 3 2 9 3 3" xfId="13168" xr:uid="{F7BCF1E5-F922-4E6F-AE60-F8CD6386BC32}"/>
    <cellStyle name="Normal 18 3 2 9 4" xfId="15281" xr:uid="{9CD75DC6-1167-4BAB-AA1A-7734D6907350}"/>
    <cellStyle name="Normal 18 3 2 9 5" xfId="8945" xr:uid="{D70D9B00-9934-4057-9AD8-CEC3F3095F97}"/>
    <cellStyle name="Normal 18 3 3" xfId="651" xr:uid="{DEBF9A5E-8239-4DF1-90ED-198078514B32}"/>
    <cellStyle name="Normal 18 3 3 10" xfId="5215" xr:uid="{920C06CF-EAB9-412E-AA44-C0B11956E88A}"/>
    <cellStyle name="Normal 18 3 3 10 2" xfId="17893" xr:uid="{17F1737F-25E5-4346-A45E-8540160E1825}"/>
    <cellStyle name="Normal 18 3 3 10 3" xfId="11557" xr:uid="{B7D1F4B7-A7E6-44DB-BFBF-D84CC2479FA3}"/>
    <cellStyle name="Normal 18 3 3 11" xfId="13735" xr:uid="{1F51B567-1C10-4789-91BF-A9359AF8F849}"/>
    <cellStyle name="Normal 18 3 3 12" xfId="7399" xr:uid="{1E075FAA-ED6D-4198-B3D9-C4A5D9BCAB27}"/>
    <cellStyle name="Normal 18 3 3 2" xfId="969" xr:uid="{91E39BDE-3E20-4E2D-B8CB-5AECD8F25DB4}"/>
    <cellStyle name="Normal 18 3 3 2 2" xfId="3409" xr:uid="{35FC0493-B2DF-4019-847A-06C72318A8B0}"/>
    <cellStyle name="Normal 18 3 3 2 2 2" xfId="16089" xr:uid="{31256BAF-21BE-4334-AF05-2DB8BF947FA2}"/>
    <cellStyle name="Normal 18 3 3 2 2 3" xfId="9753" xr:uid="{A05E4449-40B3-4F8E-B844-9BA8D8EB7FCF}"/>
    <cellStyle name="Normal 18 3 3 2 3" xfId="5512" xr:uid="{05AFD6ED-2B90-4ECC-A86F-D59718D1C84B}"/>
    <cellStyle name="Normal 18 3 3 2 3 2" xfId="18190" xr:uid="{9BA02F1D-0BF6-4CAA-87B8-396036935161}"/>
    <cellStyle name="Normal 18 3 3 2 3 3" xfId="11854" xr:uid="{F75F66AB-3E34-468C-8D11-6BCD65123F8D}"/>
    <cellStyle name="Normal 18 3 3 2 4" xfId="14028" xr:uid="{2A624E9F-EE14-4103-9007-BD329F93CCB2}"/>
    <cellStyle name="Normal 18 3 3 2 5" xfId="7692" xr:uid="{27830605-01E8-4A0B-8F60-974C2C7F349E}"/>
    <cellStyle name="Normal 18 3 3 3" xfId="1287" xr:uid="{7468174E-A0BE-4C20-9394-18A5EB43E81C}"/>
    <cellStyle name="Normal 18 3 3 3 2" xfId="3643" xr:uid="{5ABA4DB7-7A35-47B2-899C-8A08C2D23628}"/>
    <cellStyle name="Normal 18 3 3 3 2 2" xfId="16323" xr:uid="{1D806BDC-6486-44A5-AD0C-BA7AB85D4720}"/>
    <cellStyle name="Normal 18 3 3 3 2 3" xfId="9987" xr:uid="{95B34834-09B6-4174-A113-C0A684585F9F}"/>
    <cellStyle name="Normal 18 3 3 3 3" xfId="5757" xr:uid="{60DD2634-2A41-461E-8CAD-C9BF189687F8}"/>
    <cellStyle name="Normal 18 3 3 3 3 2" xfId="18435" xr:uid="{279E7D9D-E577-44FE-BAE7-12F8A36B0C32}"/>
    <cellStyle name="Normal 18 3 3 3 3 3" xfId="12099" xr:uid="{5DBCC022-89A4-458F-9710-9F23032EDE11}"/>
    <cellStyle name="Normal 18 3 3 3 4" xfId="14262" xr:uid="{60C41434-1149-42C2-B420-F9737F462CB7}"/>
    <cellStyle name="Normal 18 3 3 3 5" xfId="7926" xr:uid="{DF38CC79-E11D-4355-BB53-9580B0CC9BFF}"/>
    <cellStyle name="Normal 18 3 3 4" xfId="1602" xr:uid="{6EA0AE30-BC99-44CA-8014-10E27BF854D3}"/>
    <cellStyle name="Normal 18 3 3 4 2" xfId="3904" xr:uid="{5F2CF107-0C37-4489-B65C-A5E105524268}"/>
    <cellStyle name="Normal 18 3 3 4 2 2" xfId="16584" xr:uid="{E2E3603C-81EA-4E0E-9B73-2EE2A43AD262}"/>
    <cellStyle name="Normal 18 3 3 4 2 3" xfId="10248" xr:uid="{AC882328-A8EE-45BE-9F17-8BF88AA01933}"/>
    <cellStyle name="Normal 18 3 3 4 3" xfId="6027" xr:uid="{9DCA2443-35F1-42BA-A2E9-E9105847F739}"/>
    <cellStyle name="Normal 18 3 3 4 3 2" xfId="18705" xr:uid="{E62FFB8E-28FB-4DD2-8A3B-08AD6CF34521}"/>
    <cellStyle name="Normal 18 3 3 4 3 3" xfId="12369" xr:uid="{D93628D0-CE7C-4849-A780-23C6F1F5AFF3}"/>
    <cellStyle name="Normal 18 3 3 4 4" xfId="14523" xr:uid="{DFD68E5D-704D-4148-A0E2-4935D4069253}"/>
    <cellStyle name="Normal 18 3 3 4 5" xfId="8187" xr:uid="{1506A464-35C5-42AB-9A8E-2465A6BDC052}"/>
    <cellStyle name="Normal 18 3 3 5" xfId="2113" xr:uid="{CD8C6BEC-E8E0-407C-A981-2931D752B462}"/>
    <cellStyle name="Normal 18 3 3 5 2" xfId="4212" xr:uid="{AE3FC72B-D6C9-40F0-AB5A-1A4E97DC91C8}"/>
    <cellStyle name="Normal 18 3 3 5 2 2" xfId="16892" xr:uid="{21FA0366-6F4E-43FC-869F-FA2503FC8DC9}"/>
    <cellStyle name="Normal 18 3 3 5 2 3" xfId="10556" xr:uid="{44EAB8BF-CC16-4D8B-BA38-63A153DE8F18}"/>
    <cellStyle name="Normal 18 3 3 5 3" xfId="6376" xr:uid="{83109F48-4CA6-4704-838C-F97241C25435}"/>
    <cellStyle name="Normal 18 3 3 5 3 2" xfId="19054" xr:uid="{8C4221C5-60A0-4B55-8C78-5DA0050A430D}"/>
    <cellStyle name="Normal 18 3 3 5 3 3" xfId="12718" xr:uid="{8F06CE0F-DAA0-42FB-B708-FB0B26DDBFC2}"/>
    <cellStyle name="Normal 18 3 3 5 4" xfId="14831" xr:uid="{7405D2A2-639E-4D0E-95B9-BD0808E8A9B5}"/>
    <cellStyle name="Normal 18 3 3 5 5" xfId="8495" xr:uid="{5463311D-AF94-4C7C-97AB-0587ACF93267}"/>
    <cellStyle name="Normal 18 3 3 6" xfId="2423" xr:uid="{AE32539D-0C90-4C3F-8E6F-0501D479C6A9}"/>
    <cellStyle name="Normal 18 3 3 6 2" xfId="4520" xr:uid="{EAA4C383-23A9-4DA9-8095-51E22CC1AA86}"/>
    <cellStyle name="Normal 18 3 3 6 2 2" xfId="17200" xr:uid="{CFB1A979-3681-44B2-8233-3165DF04414E}"/>
    <cellStyle name="Normal 18 3 3 6 2 3" xfId="10864" xr:uid="{9D7C3723-135A-4A99-AFD7-1E503FB92C50}"/>
    <cellStyle name="Normal 18 3 3 6 3" xfId="6684" xr:uid="{0B77E31E-0829-495B-AB26-FC5108411643}"/>
    <cellStyle name="Normal 18 3 3 6 3 2" xfId="19362" xr:uid="{7F9A5505-0F9F-4967-8BE8-57E3D5DAAB7E}"/>
    <cellStyle name="Normal 18 3 3 6 3 3" xfId="13026" xr:uid="{6EC301F3-9F16-4BD4-A3C2-4FD8C57015F5}"/>
    <cellStyle name="Normal 18 3 3 6 4" xfId="15139" xr:uid="{A19D0777-8B50-4F02-A788-8BEE187C3648}"/>
    <cellStyle name="Normal 18 3 3 6 5" xfId="8803" xr:uid="{F3FEC14B-D446-4C25-89E2-5A245099ED05}"/>
    <cellStyle name="Normal 18 3 3 7" xfId="2668" xr:uid="{237E9857-DB86-4F1A-9FA4-10FF228F54D2}"/>
    <cellStyle name="Normal 18 3 3 7 2" xfId="4761" xr:uid="{302686B9-ED58-4726-8393-65484E2CF9C7}"/>
    <cellStyle name="Normal 18 3 3 7 2 2" xfId="17441" xr:uid="{70C54835-806E-4353-B399-6A464A1E7E01}"/>
    <cellStyle name="Normal 18 3 3 7 2 3" xfId="11105" xr:uid="{7369B1A0-DE12-4EE3-8D31-309429178B31}"/>
    <cellStyle name="Normal 18 3 3 7 3" xfId="6925" xr:uid="{FAB78EC2-6B15-4396-82D1-EB9B8D857A74}"/>
    <cellStyle name="Normal 18 3 3 7 3 2" xfId="19603" xr:uid="{EBE4E1FE-FD56-4243-A774-9030747F3F9D}"/>
    <cellStyle name="Normal 18 3 3 7 3 3" xfId="13267" xr:uid="{7867AB93-02DA-4B10-B2FC-1A4B54B5FFA1}"/>
    <cellStyle name="Normal 18 3 3 7 4" xfId="15380" xr:uid="{A7BE7CED-0301-474A-B2B4-FA8AF063F6DE}"/>
    <cellStyle name="Normal 18 3 3 7 5" xfId="9044" xr:uid="{1C00C02A-E8FB-402C-A0EA-8DBFF77ACE59}"/>
    <cellStyle name="Normal 18 3 3 8" xfId="2881" xr:uid="{D871D994-D103-4E19-98ED-1FFFF6657F5D}"/>
    <cellStyle name="Normal 18 3 3 8 2" xfId="4966" xr:uid="{D69AD15C-F5C3-4298-B4D0-BFB24A1797D0}"/>
    <cellStyle name="Normal 18 3 3 8 2 2" xfId="17646" xr:uid="{54219B68-80A7-4303-B782-23E9788F39E0}"/>
    <cellStyle name="Normal 18 3 3 8 2 3" xfId="11310" xr:uid="{C09F5230-4F1E-4E70-8325-4FE343656B28}"/>
    <cellStyle name="Normal 18 3 3 8 3" xfId="7130" xr:uid="{7433D501-9045-472D-8F9D-8116D6B5259B}"/>
    <cellStyle name="Normal 18 3 3 8 3 2" xfId="19808" xr:uid="{04E78524-E62E-4DB4-9694-8AFBE062BBA7}"/>
    <cellStyle name="Normal 18 3 3 8 3 3" xfId="13472" xr:uid="{4954EC66-9771-4369-9E4D-01FF658396D7}"/>
    <cellStyle name="Normal 18 3 3 8 4" xfId="15585" xr:uid="{8201C1C8-11FE-462E-A16C-25E02696D363}"/>
    <cellStyle name="Normal 18 3 3 8 5" xfId="9249" xr:uid="{9AB71CB9-E2E0-4C11-9EE0-86039003A7A5}"/>
    <cellStyle name="Normal 18 3 3 9" xfId="3116" xr:uid="{BEC60AFC-D0AE-44BA-B9F4-A0044163DFA7}"/>
    <cellStyle name="Normal 18 3 3 9 2" xfId="15796" xr:uid="{82A5150F-D006-4825-9F49-90E2DFD2F682}"/>
    <cellStyle name="Normal 18 3 3 9 3" xfId="9460" xr:uid="{645C8906-BFB5-45CC-9190-58A46A31A70C}"/>
    <cellStyle name="Normal 18 3 4" xfId="883" xr:uid="{6857BC74-3C0A-4A6C-97F0-620BF29C0B01}"/>
    <cellStyle name="Normal 18 3 4 10" xfId="13942" xr:uid="{FF17F5DC-76C7-4F78-9AD7-89B041688EF2}"/>
    <cellStyle name="Normal 18 3 4 11" xfId="7606" xr:uid="{B4138FDC-5E20-4377-AAE1-7859D590DAB7}"/>
    <cellStyle name="Normal 18 3 4 2" xfId="1201" xr:uid="{D64EC81D-E585-4F57-B4B8-8993FFB781D8}"/>
    <cellStyle name="Normal 18 3 4 2 2" xfId="3574" xr:uid="{E9925B43-723C-46EC-B5C5-9E9C70E819BC}"/>
    <cellStyle name="Normal 18 3 4 2 2 2" xfId="16254" xr:uid="{4361D82F-6771-4057-8285-014754AB9C56}"/>
    <cellStyle name="Normal 18 3 4 2 2 3" xfId="9918" xr:uid="{D85D1B89-0742-453B-BFAB-732BD1BCB8BC}"/>
    <cellStyle name="Normal 18 3 4 2 3" xfId="5686" xr:uid="{1755C7C4-E6F0-4042-A9AD-11C30B93A8A4}"/>
    <cellStyle name="Normal 18 3 4 2 3 2" xfId="18364" xr:uid="{AED1FDA8-449D-400B-AA77-AC0B36B093EF}"/>
    <cellStyle name="Normal 18 3 4 2 3 3" xfId="12028" xr:uid="{EB7BCA85-5F39-4D87-9511-21E775474C6E}"/>
    <cellStyle name="Normal 18 3 4 2 4" xfId="14193" xr:uid="{A62265EE-2A58-49FE-AA46-C29F30EDBD87}"/>
    <cellStyle name="Normal 18 3 4 2 5" xfId="7857" xr:uid="{C1FC1E6F-B6B5-4935-885D-22717FB34FEC}"/>
    <cellStyle name="Normal 18 3 4 3" xfId="1516" xr:uid="{BC67FDC4-6D25-4534-A77A-0838449A5737}"/>
    <cellStyle name="Normal 18 3 4 3 2" xfId="3818" xr:uid="{DB5552E9-983A-4CDC-A641-D2445E766DBB}"/>
    <cellStyle name="Normal 18 3 4 3 2 2" xfId="16498" xr:uid="{DCA8AC9C-8FA4-4EB5-B0C3-53123DB59028}"/>
    <cellStyle name="Normal 18 3 4 3 2 3" xfId="10162" xr:uid="{9033184E-2651-446F-8544-254E154290F4}"/>
    <cellStyle name="Normal 18 3 4 3 3" xfId="5941" xr:uid="{98DF95DF-974C-4900-8A1A-36AF11D655CE}"/>
    <cellStyle name="Normal 18 3 4 3 3 2" xfId="18619" xr:uid="{7BC9000E-F626-44E5-B835-0F0AEF8B18BE}"/>
    <cellStyle name="Normal 18 3 4 3 3 3" xfId="12283" xr:uid="{8FB6C06B-35CA-472C-99CD-9A64E83627C9}"/>
    <cellStyle name="Normal 18 3 4 3 4" xfId="14437" xr:uid="{4FAE2A20-A906-42DF-BA7F-773A7A7C729C}"/>
    <cellStyle name="Normal 18 3 4 3 5" xfId="8101" xr:uid="{9208BCC5-8BBC-4D61-8A65-48318A46A273}"/>
    <cellStyle name="Normal 18 3 4 4" xfId="2027" xr:uid="{B68EFE93-ED81-406C-83BF-9CC59B710339}"/>
    <cellStyle name="Normal 18 3 4 4 2" xfId="4126" xr:uid="{9FD8EBF4-3842-449C-B325-89CE1F8FA630}"/>
    <cellStyle name="Normal 18 3 4 4 2 2" xfId="16806" xr:uid="{FBBAC5FC-8956-4D52-9B10-5F13F37A867E}"/>
    <cellStyle name="Normal 18 3 4 4 2 3" xfId="10470" xr:uid="{8A45882A-C4FD-43FC-84CD-3DAADF83F5CA}"/>
    <cellStyle name="Normal 18 3 4 4 3" xfId="6290" xr:uid="{D70C1734-5CD2-44B6-8774-AAA03B2F82CC}"/>
    <cellStyle name="Normal 18 3 4 4 3 2" xfId="18968" xr:uid="{659AA73C-2559-4235-B369-92C174994D44}"/>
    <cellStyle name="Normal 18 3 4 4 3 3" xfId="12632" xr:uid="{F8A83AF9-8B2C-40A8-8D8C-81FAD01310AD}"/>
    <cellStyle name="Normal 18 3 4 4 4" xfId="14745" xr:uid="{8AB7E0FE-6AB5-4EF5-B8E4-DC12DA5F33C4}"/>
    <cellStyle name="Normal 18 3 4 4 5" xfId="8409" xr:uid="{BC19848C-0651-4ECB-8721-5A16A65E47AE}"/>
    <cellStyle name="Normal 18 3 4 5" xfId="2337" xr:uid="{7EE93070-C7EE-4962-8F38-2806D7370812}"/>
    <cellStyle name="Normal 18 3 4 5 2" xfId="4434" xr:uid="{312BA1EC-599A-42A1-8192-95DD0D3275B1}"/>
    <cellStyle name="Normal 18 3 4 5 2 2" xfId="17114" xr:uid="{68393C3A-190D-4A7B-9F8A-D516DED1081E}"/>
    <cellStyle name="Normal 18 3 4 5 2 3" xfId="10778" xr:uid="{8124C708-087E-4C2F-A938-1D20387F0188}"/>
    <cellStyle name="Normal 18 3 4 5 3" xfId="6598" xr:uid="{1454CB1E-9DC3-4FF3-8395-BBF454860AE5}"/>
    <cellStyle name="Normal 18 3 4 5 3 2" xfId="19276" xr:uid="{A9E3DD0A-D65F-4123-AADE-B141C2B43A6A}"/>
    <cellStyle name="Normal 18 3 4 5 3 3" xfId="12940" xr:uid="{9D425EC3-0F7D-402E-9946-AC72D2C6EC55}"/>
    <cellStyle name="Normal 18 3 4 5 4" xfId="15053" xr:uid="{BB200A45-FCCE-407F-906B-6CD05CB8DA13}"/>
    <cellStyle name="Normal 18 3 4 5 5" xfId="8717" xr:uid="{2A6DF59B-9AF2-4C11-89E7-5B6E0FDA0AD8}"/>
    <cellStyle name="Normal 18 3 4 6" xfId="2599" xr:uid="{D47729F2-8E18-4274-AF6B-56E5E9E7DD75}"/>
    <cellStyle name="Normal 18 3 4 6 2" xfId="4692" xr:uid="{5D40999A-9EDA-4A52-9D7F-5E30CE642B20}"/>
    <cellStyle name="Normal 18 3 4 6 2 2" xfId="17372" xr:uid="{436458BA-709B-46F4-B927-F454ADDDAD1C}"/>
    <cellStyle name="Normal 18 3 4 6 2 3" xfId="11036" xr:uid="{55D012F0-C1B4-408C-AA2F-5BD8AF88F0B0}"/>
    <cellStyle name="Normal 18 3 4 6 3" xfId="6856" xr:uid="{8BDD5FF6-D3D6-4657-83A5-53535D72E9D3}"/>
    <cellStyle name="Normal 18 3 4 6 3 2" xfId="19534" xr:uid="{8CC6AA69-0E9D-41B7-A240-A4A892351648}"/>
    <cellStyle name="Normal 18 3 4 6 3 3" xfId="13198" xr:uid="{C40B9B47-9888-443B-9B49-273288285DA1}"/>
    <cellStyle name="Normal 18 3 4 6 4" xfId="15311" xr:uid="{40737B37-334C-402D-8608-182C52352575}"/>
    <cellStyle name="Normal 18 3 4 6 5" xfId="8975" xr:uid="{74749646-E198-4EB7-BCE7-0E15C260CA59}"/>
    <cellStyle name="Normal 18 3 4 7" xfId="2812" xr:uid="{427097D3-B102-4084-A4F3-7D4D0CEF43F9}"/>
    <cellStyle name="Normal 18 3 4 7 2" xfId="4897" xr:uid="{405D140F-3E2F-45C5-9A50-C1B2BC17B960}"/>
    <cellStyle name="Normal 18 3 4 7 2 2" xfId="17577" xr:uid="{83F9E4F3-AE63-472C-95E3-5795B23B3525}"/>
    <cellStyle name="Normal 18 3 4 7 2 3" xfId="11241" xr:uid="{56F843A4-E7B7-4C2E-8E05-0CAD608EF793}"/>
    <cellStyle name="Normal 18 3 4 7 3" xfId="7061" xr:uid="{8EC70068-B1C8-476E-86C8-9327778D173B}"/>
    <cellStyle name="Normal 18 3 4 7 3 2" xfId="19739" xr:uid="{EA095A6E-24E3-4519-9E0E-B8CD13BD4EB5}"/>
    <cellStyle name="Normal 18 3 4 7 3 3" xfId="13403" xr:uid="{A156E036-BB5A-4386-9183-C65A72EEE348}"/>
    <cellStyle name="Normal 18 3 4 7 4" xfId="15516" xr:uid="{A13DD807-D34C-4C7C-A972-AF7CDF0A98B7}"/>
    <cellStyle name="Normal 18 3 4 7 5" xfId="9180" xr:uid="{847EBCF0-CD01-4D76-A507-95862208CC40}"/>
    <cellStyle name="Normal 18 3 4 8" xfId="3323" xr:uid="{865373A5-DF89-4989-8BF0-D89FC08068AC}"/>
    <cellStyle name="Normal 18 3 4 8 2" xfId="16003" xr:uid="{62EB858B-F7D4-4EDB-A8CA-12AF60988FE8}"/>
    <cellStyle name="Normal 18 3 4 8 3" xfId="9667" xr:uid="{2CC6F3E3-A545-4938-AB7A-1BD353EDD225}"/>
    <cellStyle name="Normal 18 3 4 9" xfId="5426" xr:uid="{80956786-7F07-4211-9A1E-8F8FB46F1C3C}"/>
    <cellStyle name="Normal 18 3 4 9 2" xfId="18104" xr:uid="{BBFFA694-0C97-4E41-B3A2-250B7C4D1525}"/>
    <cellStyle name="Normal 18 3 4 9 3" xfId="11768" xr:uid="{371F9CCF-DB75-4F4D-A77B-CCB27A61BCED}"/>
    <cellStyle name="Normal 18 3 5" xfId="780" xr:uid="{5EDB1301-671D-4A3E-9950-A619BCA56BB2}"/>
    <cellStyle name="Normal 18 3 5 2" xfId="3228" xr:uid="{02C76CEA-9D89-46E6-8F32-B9A6C7DE2ECB}"/>
    <cellStyle name="Normal 18 3 5 2 2" xfId="15908" xr:uid="{F5CF7050-E812-4294-BD49-C024E652D5D3}"/>
    <cellStyle name="Normal 18 3 5 2 3" xfId="9572" xr:uid="{15AF2A90-D00C-43B4-A8E5-BB62D11D8649}"/>
    <cellStyle name="Normal 18 3 5 3" xfId="5328" xr:uid="{7B76CC0E-8920-4077-BAE3-F839AA978A4E}"/>
    <cellStyle name="Normal 18 3 5 3 2" xfId="18006" xr:uid="{521F7BC6-2FF5-4723-B60C-7F9C7DD8C9CA}"/>
    <cellStyle name="Normal 18 3 5 3 3" xfId="11670" xr:uid="{3616E749-1AC0-4719-BCB9-D07DBC673781}"/>
    <cellStyle name="Normal 18 3 5 4" xfId="13847" xr:uid="{0C2AFC1B-3456-4FFC-BD8D-717A386608C2}"/>
    <cellStyle name="Normal 18 3 5 5" xfId="7511" xr:uid="{DA54E905-6CEE-463B-AC67-54D66E9860C7}"/>
    <cellStyle name="Normal 18 3 6" xfId="1104" xr:uid="{9092B9F4-0C34-4BE5-A65F-39A6CB3DF4F2}"/>
    <cellStyle name="Normal 18 3 6 2" xfId="3514" xr:uid="{82CB34A0-F601-48D7-86FF-7F1ADD39701E}"/>
    <cellStyle name="Normal 18 3 6 2 2" xfId="16194" xr:uid="{B3904BCE-3C7A-41C6-AE4F-F6E77B683D12}"/>
    <cellStyle name="Normal 18 3 6 2 3" xfId="9858" xr:uid="{8945101B-A39C-4D74-A0EB-733BFB599987}"/>
    <cellStyle name="Normal 18 3 6 3" xfId="5617" xr:uid="{5A667C22-6E2A-4BF4-9EFC-FE8AD5F7272C}"/>
    <cellStyle name="Normal 18 3 6 3 2" xfId="18295" xr:uid="{61D3D698-322F-4B93-AA11-90DD0CABE896}"/>
    <cellStyle name="Normal 18 3 6 3 3" xfId="11959" xr:uid="{36E2E538-177F-4DF3-A9EE-6D1B54B2FD00}"/>
    <cellStyle name="Normal 18 3 6 4" xfId="14133" xr:uid="{F1733F5D-69EF-4031-BC29-7ECF9A27FB79}"/>
    <cellStyle name="Normal 18 3 6 5" xfId="7797" xr:uid="{094AD5B1-D9B2-41AF-8993-A0DFE2648E50}"/>
    <cellStyle name="Normal 18 3 7" xfId="1417" xr:uid="{8AA355FB-C839-49D9-9347-E63722126B5D}"/>
    <cellStyle name="Normal 18 3 7 2" xfId="3723" xr:uid="{CD17F1D5-426D-4159-971F-C48FBC5376DA}"/>
    <cellStyle name="Normal 18 3 7 2 2" xfId="16403" xr:uid="{65F3AA33-F526-4C84-B24F-2C83D3531599}"/>
    <cellStyle name="Normal 18 3 7 2 3" xfId="10067" xr:uid="{2BA6DC4B-BBFA-4077-89E6-194C1F6B8714}"/>
    <cellStyle name="Normal 18 3 7 3" xfId="5846" xr:uid="{BB8D1F9A-AF6E-4E1E-8945-2D1353C26675}"/>
    <cellStyle name="Normal 18 3 7 3 2" xfId="18524" xr:uid="{2482CFA7-DA2B-4DB8-B735-3C1CBF2674F3}"/>
    <cellStyle name="Normal 18 3 7 3 3" xfId="12188" xr:uid="{33C44EA8-A202-49EE-9A83-A2003454E2F0}"/>
    <cellStyle name="Normal 18 3 7 4" xfId="14342" xr:uid="{4DCB61FD-22CB-4B3D-A9D5-E1A037D425AB}"/>
    <cellStyle name="Normal 18 3 7 5" xfId="8006" xr:uid="{778F1917-5C3E-4C17-AADF-B0707C05E169}"/>
    <cellStyle name="Normal 18 3 8" xfId="1932" xr:uid="{54A5C394-5CD4-4D59-A308-E4CC58D0F270}"/>
    <cellStyle name="Normal 18 3 8 2" xfId="4031" xr:uid="{6D1B0ACF-62DF-44E1-84C2-3F3DA1F1C51A}"/>
    <cellStyle name="Normal 18 3 8 2 2" xfId="16711" xr:uid="{5658826C-8219-4CD1-A065-177FD88DB05A}"/>
    <cellStyle name="Normal 18 3 8 2 3" xfId="10375" xr:uid="{D1E1AF0B-4A8F-4EFC-8720-0F4CD5724D7B}"/>
    <cellStyle name="Normal 18 3 8 3" xfId="6195" xr:uid="{33FE84C2-C49A-47F9-A5E2-46CA3D8F9E16}"/>
    <cellStyle name="Normal 18 3 8 3 2" xfId="18873" xr:uid="{474C6BD8-5D6B-4329-8ABF-6BC605727794}"/>
    <cellStyle name="Normal 18 3 8 3 3" xfId="12537" xr:uid="{31E314C5-FA18-4BEC-8EE4-13DE966C5B79}"/>
    <cellStyle name="Normal 18 3 8 4" xfId="14650" xr:uid="{5923DC1F-9745-4008-AE30-CB37ED144236}"/>
    <cellStyle name="Normal 18 3 8 5" xfId="8314" xr:uid="{FC0B60D9-E763-4178-915B-B91400F7D769}"/>
    <cellStyle name="Normal 18 3 9" xfId="2242" xr:uid="{95377CDE-F7F3-4ACC-82AB-D09D377CEDA3}"/>
    <cellStyle name="Normal 18 3 9 2" xfId="4339" xr:uid="{FE069248-9725-483D-9F75-A113C184152C}"/>
    <cellStyle name="Normal 18 3 9 2 2" xfId="17019" xr:uid="{A1D819F6-2BEA-4973-9354-23C123157E19}"/>
    <cellStyle name="Normal 18 3 9 2 3" xfId="10683" xr:uid="{FE32066B-DD75-4E14-A043-80C96624E84B}"/>
    <cellStyle name="Normal 18 3 9 3" xfId="6503" xr:uid="{A9F2FCE8-CA22-445E-BBD8-CF11FD68D3F8}"/>
    <cellStyle name="Normal 18 3 9 3 2" xfId="19181" xr:uid="{33B5BDA1-13F1-4BC4-9629-3D4D3CD8C751}"/>
    <cellStyle name="Normal 18 3 9 3 3" xfId="12845" xr:uid="{058D7955-A6B4-4445-A293-7DEE1EC1AB41}"/>
    <cellStyle name="Normal 18 3 9 4" xfId="14958" xr:uid="{2E82EA81-22A8-49B7-8689-C5830D038215}"/>
    <cellStyle name="Normal 18 3 9 5" xfId="8622" xr:uid="{248F33A2-5F0B-4543-A9EF-42CA896F5717}"/>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3" xfId="10980" xr:uid="{3DB4F961-C196-4D7A-8684-97124C786C00}"/>
    <cellStyle name="Normal 18 4 10 3" xfId="6800" xr:uid="{84557AB6-83EC-4772-8213-E1978275DFB8}"/>
    <cellStyle name="Normal 18 4 10 3 2" xfId="19478" xr:uid="{260E90F1-952F-4F9B-9403-40227D0F6FB3}"/>
    <cellStyle name="Normal 18 4 10 3 3" xfId="13142" xr:uid="{3A388824-33B9-4535-9467-DF20D7A83B99}"/>
    <cellStyle name="Normal 18 4 10 4" xfId="15255" xr:uid="{1688C84B-63F8-4073-8D9C-E7B67204EE1E}"/>
    <cellStyle name="Normal 18 4 10 5" xfId="8919" xr:uid="{50FAA7A7-D1AD-4424-98A0-EF6E26F30183}"/>
    <cellStyle name="Normal 18 4 11" xfId="2755" xr:uid="{F49B784E-DB64-4EA8-A3E7-1416EEABEF6C}"/>
    <cellStyle name="Normal 18 4 11 2" xfId="4841" xr:uid="{BB7214AF-0E58-43E9-8560-BEFFBFC7EABD}"/>
    <cellStyle name="Normal 18 4 11 2 2" xfId="17521" xr:uid="{49866663-B7A0-4379-9087-F82578A4F067}"/>
    <cellStyle name="Normal 18 4 11 2 3" xfId="11185" xr:uid="{D526D223-62BB-4A71-86F3-9109A615B8D9}"/>
    <cellStyle name="Normal 18 4 11 3" xfId="7005" xr:uid="{5E1F87EC-AE1E-48CC-8754-04CCDBF53119}"/>
    <cellStyle name="Normal 18 4 11 3 2" xfId="19683" xr:uid="{99385425-518D-4108-9FA5-65CA0325A9E2}"/>
    <cellStyle name="Normal 18 4 11 3 3" xfId="13347" xr:uid="{5E0FDBA7-B407-4770-9FC5-477092DB2DBD}"/>
    <cellStyle name="Normal 18 4 11 4" xfId="15460" xr:uid="{E5E3755C-8320-4B49-BC12-323AA3F870E9}"/>
    <cellStyle name="Normal 18 4 11 5" xfId="9124" xr:uid="{433ADD4D-59EC-46F7-9E46-36B1018B2219}"/>
    <cellStyle name="Normal 18 4 12" xfId="2999" xr:uid="{871C41D6-A175-419B-ACA6-7A2D0F8D2988}"/>
    <cellStyle name="Normal 18 4 12 2" xfId="15679" xr:uid="{CAFD805E-6DE8-42D4-AF62-1E99AC5021E9}"/>
    <cellStyle name="Normal 18 4 12 3" xfId="9343" xr:uid="{58055F53-39F4-4EF3-976E-CBC78DC76B92}"/>
    <cellStyle name="Normal 18 4 13" xfId="5079" xr:uid="{C65F2A96-CCD8-470F-A66F-3661BD049BC0}"/>
    <cellStyle name="Normal 18 4 13 2" xfId="17759" xr:uid="{322E290B-21C2-4E9A-AA38-3311BA37A3B5}"/>
    <cellStyle name="Normal 18 4 13 3" xfId="11423" xr:uid="{23A538FE-CE62-4584-87C2-685B774F2A2F}"/>
    <cellStyle name="Normal 18 4 14" xfId="13618" xr:uid="{96E0F2B4-4E3E-40F6-8BD6-8B5B4028BE36}"/>
    <cellStyle name="Normal 18 4 15" xfId="7282" xr:uid="{2A5BA31C-7545-453F-9A9A-47EBEE5CD755}"/>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3" xfId="11215" xr:uid="{1A87CE12-1DC8-4696-AE05-95BCA7C0F9F1}"/>
    <cellStyle name="Normal 18 4 2 10 3" xfId="7035" xr:uid="{FD95B6B4-8884-4ED4-B411-4D1E0343A111}"/>
    <cellStyle name="Normal 18 4 2 10 3 2" xfId="19713" xr:uid="{558896B9-6DE6-4115-81E1-72BAA518A055}"/>
    <cellStyle name="Normal 18 4 2 10 3 3" xfId="13377" xr:uid="{843E1DB5-3C32-4701-BC55-F19BEB8F6C53}"/>
    <cellStyle name="Normal 18 4 2 10 4" xfId="15490" xr:uid="{3D69B3DD-78FB-44B8-856B-36CCC0E7A9C7}"/>
    <cellStyle name="Normal 18 4 2 10 5" xfId="9154" xr:uid="{8D0515A7-22B6-4568-B6A3-C3F691C03A8B}"/>
    <cellStyle name="Normal 18 4 2 11" xfId="3055" xr:uid="{075934FD-BC2F-40D1-908C-5C5EB921F840}"/>
    <cellStyle name="Normal 18 4 2 11 2" xfId="15735" xr:uid="{44FD8FA2-DCFF-4755-8F12-C2CF9B132BD7}"/>
    <cellStyle name="Normal 18 4 2 11 3" xfId="9399" xr:uid="{05E80008-3F22-43E2-A5ED-9D99A9B900E2}"/>
    <cellStyle name="Normal 18 4 2 12" xfId="5152" xr:uid="{0C08367A-059F-41F9-9199-D0065857DAFB}"/>
    <cellStyle name="Normal 18 4 2 12 2" xfId="17830" xr:uid="{2BC352DE-20EF-4A35-ADFA-0B1F56CC00ED}"/>
    <cellStyle name="Normal 18 4 2 12 3" xfId="11494" xr:uid="{8DB7CE36-CED3-4B86-8FA2-D69231DCCDB5}"/>
    <cellStyle name="Normal 18 4 2 13" xfId="13674" xr:uid="{123D7007-4B38-467D-BB9E-9AF40258317C}"/>
    <cellStyle name="Normal 18 4 2 14" xfId="7338" xr:uid="{5FAF92D3-DFA3-45CF-BDBC-47893243906C}"/>
    <cellStyle name="Normal 18 4 2 2" xfId="718" xr:uid="{80D0BA58-FA8D-452D-AE76-6642DF8CF00A}"/>
    <cellStyle name="Normal 18 4 2 2 10" xfId="5277" xr:uid="{1E851F96-AA00-4CB7-9719-C7464ADE591F}"/>
    <cellStyle name="Normal 18 4 2 2 10 2" xfId="17955" xr:uid="{19586619-B3F2-42EA-84AD-9D49B6FE294C}"/>
    <cellStyle name="Normal 18 4 2 2 10 3" xfId="11619" xr:uid="{F68A15A1-8E8D-4E81-B6B5-41E46436FD22}"/>
    <cellStyle name="Normal 18 4 2 2 11" xfId="13796" xr:uid="{AB3F8B4D-CDFF-4A4C-AEA0-66775BFC3A14}"/>
    <cellStyle name="Normal 18 4 2 2 12" xfId="7460" xr:uid="{4250EC3E-F30D-413D-8AEA-E3442E2455AD}"/>
    <cellStyle name="Normal 18 4 2 2 2" xfId="1030" xr:uid="{86811B8B-A9B1-46EE-ABA8-B900BE936845}"/>
    <cellStyle name="Normal 18 4 2 2 2 2" xfId="3470" xr:uid="{182F2505-784C-4A80-8E47-CC249F99371D}"/>
    <cellStyle name="Normal 18 4 2 2 2 2 2" xfId="16150" xr:uid="{0FEB9AFE-C675-43F1-BB66-D3E2FA6829D9}"/>
    <cellStyle name="Normal 18 4 2 2 2 2 3" xfId="9814" xr:uid="{A0E0DACC-27FE-4B84-AF33-8A0734D5C5CA}"/>
    <cellStyle name="Normal 18 4 2 2 2 3" xfId="5573" xr:uid="{1AF3E99F-778D-4222-957A-65A77E8E35CD}"/>
    <cellStyle name="Normal 18 4 2 2 2 3 2" xfId="18251" xr:uid="{E2C65DD8-ED68-44DA-9482-26D1C4702D4A}"/>
    <cellStyle name="Normal 18 4 2 2 2 3 3" xfId="11915" xr:uid="{C25D59EF-EB3E-4329-8BCB-3C91A7083EF0}"/>
    <cellStyle name="Normal 18 4 2 2 2 4" xfId="14089" xr:uid="{23919199-BC9C-4D2B-9DD9-82282314CE6D}"/>
    <cellStyle name="Normal 18 4 2 2 2 5" xfId="7753" xr:uid="{DBB0783C-4663-4722-94D4-2D2D5B869DA9}"/>
    <cellStyle name="Normal 18 4 2 2 3" xfId="1348" xr:uid="{F54B642B-CAA9-4D33-A2BC-39458A9916EF}"/>
    <cellStyle name="Normal 18 4 2 2 3 2" xfId="3677" xr:uid="{B60FE388-99CA-4319-9A9D-3758F8F9503E}"/>
    <cellStyle name="Normal 18 4 2 2 3 2 2" xfId="16357" xr:uid="{5BCBA4B9-4A8F-48D8-B8E3-BFA553C45315}"/>
    <cellStyle name="Normal 18 4 2 2 3 2 3" xfId="10021" xr:uid="{0FAE4DFA-CFC3-49C8-BCE0-F111C225DCA7}"/>
    <cellStyle name="Normal 18 4 2 2 3 3" xfId="5795" xr:uid="{C8E57C13-2B72-45C9-A9D1-34A6FE8458B8}"/>
    <cellStyle name="Normal 18 4 2 2 3 3 2" xfId="18473" xr:uid="{46BBA364-D49F-4C7F-9D9D-B2D4118B8240}"/>
    <cellStyle name="Normal 18 4 2 2 3 3 3" xfId="12137" xr:uid="{46CEFE45-0C27-49F4-953B-BB20C05DE5C9}"/>
    <cellStyle name="Normal 18 4 2 2 3 4" xfId="14296" xr:uid="{2445CC59-E505-40BD-A59D-537490411705}"/>
    <cellStyle name="Normal 18 4 2 2 3 5" xfId="7960" xr:uid="{1CD55D10-CF8C-4746-ADF7-B09C651AAFF7}"/>
    <cellStyle name="Normal 18 4 2 2 4" xfId="1663" xr:uid="{E53BE3DD-2ABA-4B4C-83DC-540592E6E7D2}"/>
    <cellStyle name="Normal 18 4 2 2 4 2" xfId="3965" xr:uid="{375CBCD6-52E7-4166-B1F1-C92CBDC75830}"/>
    <cellStyle name="Normal 18 4 2 2 4 2 2" xfId="16645" xr:uid="{A30AB20A-6795-4B5C-B763-304333D2620A}"/>
    <cellStyle name="Normal 18 4 2 2 4 2 3" xfId="10309" xr:uid="{CD82F0F8-2B2D-423D-AA93-3C42AA8A3A64}"/>
    <cellStyle name="Normal 18 4 2 2 4 3" xfId="6088" xr:uid="{FC1F0583-C87D-4978-9EBF-E6401D702BA0}"/>
    <cellStyle name="Normal 18 4 2 2 4 3 2" xfId="18766" xr:uid="{5DAC3BE4-3C74-4276-B764-FFB5E90DC025}"/>
    <cellStyle name="Normal 18 4 2 2 4 3 3" xfId="12430" xr:uid="{227B3F19-5B27-499B-8BC1-9814A6B6ECF5}"/>
    <cellStyle name="Normal 18 4 2 2 4 4" xfId="14584" xr:uid="{90EC5F26-C3AC-4138-B662-F235384AD1FB}"/>
    <cellStyle name="Normal 18 4 2 2 4 5" xfId="8248" xr:uid="{3F061DEC-AA7D-461E-BCD4-A8FC07D18AB7}"/>
    <cellStyle name="Normal 18 4 2 2 5" xfId="2174" xr:uid="{AD9342E5-F939-47AC-B7A1-D430BA289570}"/>
    <cellStyle name="Normal 18 4 2 2 5 2" xfId="4273" xr:uid="{4FFF1D6B-6FBB-4309-8615-9BF6E1D9E4F0}"/>
    <cellStyle name="Normal 18 4 2 2 5 2 2" xfId="16953" xr:uid="{2AACD3B4-B52D-4B45-86AD-08822B1E07BD}"/>
    <cellStyle name="Normal 18 4 2 2 5 2 3" xfId="10617" xr:uid="{4947A45E-D686-4968-82E0-6A23A79B5D26}"/>
    <cellStyle name="Normal 18 4 2 2 5 3" xfId="6437" xr:uid="{409E22FB-CC50-4152-8ABE-70B8498D9BCB}"/>
    <cellStyle name="Normal 18 4 2 2 5 3 2" xfId="19115" xr:uid="{251074D2-EFB4-48CA-B0D5-D62FDA446283}"/>
    <cellStyle name="Normal 18 4 2 2 5 3 3" xfId="12779" xr:uid="{AB175F6F-B656-4A7E-AA4D-82F4CEC9F85C}"/>
    <cellStyle name="Normal 18 4 2 2 5 4" xfId="14892" xr:uid="{AA456FBF-4B8D-4A20-94C2-D8E5EC0F961B}"/>
    <cellStyle name="Normal 18 4 2 2 5 5" xfId="8556" xr:uid="{8EC2E985-10F3-4852-8270-6BC184C1CBB4}"/>
    <cellStyle name="Normal 18 4 2 2 6" xfId="2484" xr:uid="{7BDB5A66-AFBF-4E7E-97EC-DFCB80BBAAE7}"/>
    <cellStyle name="Normal 18 4 2 2 6 2" xfId="4581" xr:uid="{C5358411-77A3-4190-ACAA-A03C6BBF43FA}"/>
    <cellStyle name="Normal 18 4 2 2 6 2 2" xfId="17261" xr:uid="{2617E217-6217-4A9A-ABF6-90B11FF8D46D}"/>
    <cellStyle name="Normal 18 4 2 2 6 2 3" xfId="10925" xr:uid="{DCFB7A76-1DDC-4C2C-9AA5-C64037402682}"/>
    <cellStyle name="Normal 18 4 2 2 6 3" xfId="6745" xr:uid="{1C48C5E1-1E0F-4D7A-86E1-7249534D49EB}"/>
    <cellStyle name="Normal 18 4 2 2 6 3 2" xfId="19423" xr:uid="{8BB8F028-9233-425D-BC79-835ABD5462FF}"/>
    <cellStyle name="Normal 18 4 2 2 6 3 3" xfId="13087" xr:uid="{3290135B-452A-43DA-9D50-285E3E53BC73}"/>
    <cellStyle name="Normal 18 4 2 2 6 4" xfId="15200" xr:uid="{D1AE2680-546A-4E16-9381-3258B7FE047E}"/>
    <cellStyle name="Normal 18 4 2 2 6 5" xfId="8864" xr:uid="{5C8C1AD0-48FB-4406-998B-850071F16A42}"/>
    <cellStyle name="Normal 18 4 2 2 7" xfId="2702" xr:uid="{BA2A08B9-D40D-469F-956F-DF4906FB1888}"/>
    <cellStyle name="Normal 18 4 2 2 7 2" xfId="4795" xr:uid="{3DD616FE-64B8-4B7D-BF32-18F37DF12EC3}"/>
    <cellStyle name="Normal 18 4 2 2 7 2 2" xfId="17475" xr:uid="{A13960BE-4698-4455-B002-67FD74FDD250}"/>
    <cellStyle name="Normal 18 4 2 2 7 2 3" xfId="11139" xr:uid="{CEBF4F1F-20C2-4E9C-8A82-9378167F89CA}"/>
    <cellStyle name="Normal 18 4 2 2 7 3" xfId="6959" xr:uid="{BFE2B08C-8CF6-467E-947F-DDFB73F048FA}"/>
    <cellStyle name="Normal 18 4 2 2 7 3 2" xfId="19637" xr:uid="{49D45266-4A46-47B4-A9B3-6A2837492F67}"/>
    <cellStyle name="Normal 18 4 2 2 7 3 3" xfId="13301" xr:uid="{F3DC2C62-1F6F-4FB9-ACC9-BD89CE5518DF}"/>
    <cellStyle name="Normal 18 4 2 2 7 4" xfId="15414" xr:uid="{C943667F-EFB4-4BF2-B2DF-4555AEE824DF}"/>
    <cellStyle name="Normal 18 4 2 2 7 5" xfId="9078" xr:uid="{84DEBE48-45EE-4E0A-A680-6BB9280F40B4}"/>
    <cellStyle name="Normal 18 4 2 2 8" xfId="2915" xr:uid="{2C7AE4B4-2AA8-4267-AE70-18B26CBD08E5}"/>
    <cellStyle name="Normal 18 4 2 2 8 2" xfId="5000" xr:uid="{2A697A5D-7C14-49B2-9391-C325CC66B645}"/>
    <cellStyle name="Normal 18 4 2 2 8 2 2" xfId="17680" xr:uid="{28F757B4-A464-4159-90A4-BD1241183B39}"/>
    <cellStyle name="Normal 18 4 2 2 8 2 3" xfId="11344" xr:uid="{2A87B050-D1E1-430A-8055-1EEC54BB5D54}"/>
    <cellStyle name="Normal 18 4 2 2 8 3" xfId="7164" xr:uid="{19269E5C-593D-4E2C-953A-54D22076B5FE}"/>
    <cellStyle name="Normal 18 4 2 2 8 3 2" xfId="19842" xr:uid="{B29F50DA-07CD-4942-BB20-96A9D4C17ACD}"/>
    <cellStyle name="Normal 18 4 2 2 8 3 3" xfId="13506" xr:uid="{99E3A54C-9798-4F30-A2A5-CC2EBBFBE2A7}"/>
    <cellStyle name="Normal 18 4 2 2 8 4" xfId="15619" xr:uid="{68C893E3-CB63-4575-876D-A501666CCB0A}"/>
    <cellStyle name="Normal 18 4 2 2 8 5" xfId="9283" xr:uid="{6A4A526D-D00E-49BD-9D7A-EE563A26FD5C}"/>
    <cellStyle name="Normal 18 4 2 2 9" xfId="3177" xr:uid="{165E2AC9-BC77-4D32-8031-DE51AFEE17A1}"/>
    <cellStyle name="Normal 18 4 2 2 9 2" xfId="15857" xr:uid="{8C3F0130-448F-4D5E-9088-9F69E54FD141}"/>
    <cellStyle name="Normal 18 4 2 2 9 3" xfId="9521" xr:uid="{AE18F94A-8C78-4B4B-A42D-A5559A13B503}"/>
    <cellStyle name="Normal 18 4 2 3" xfId="919" xr:uid="{8FE3384E-359E-4ECC-941B-9C7A2AE79E3E}"/>
    <cellStyle name="Normal 18 4 2 3 10" xfId="13978" xr:uid="{043E8754-54AB-4C83-8379-EF6A6A0A2CB4}"/>
    <cellStyle name="Normal 18 4 2 3 11" xfId="7642" xr:uid="{86297808-C186-41CE-8516-FE22FE052243}"/>
    <cellStyle name="Normal 18 4 2 3 2" xfId="1237" xr:uid="{E1F99874-2A43-4B46-8D4E-92A4F60BE13B}"/>
    <cellStyle name="Normal 18 4 2 3 2 2" xfId="3610" xr:uid="{3C5D22E9-979B-42A3-AF40-1AC9AD49EFC9}"/>
    <cellStyle name="Normal 18 4 2 3 2 2 2" xfId="16290" xr:uid="{F921BAB8-CB28-45E3-813F-B951C48D509C}"/>
    <cellStyle name="Normal 18 4 2 3 2 2 3" xfId="9954" xr:uid="{FFDBD414-F105-4BEA-AD08-D630BA1E5DF2}"/>
    <cellStyle name="Normal 18 4 2 3 2 3" xfId="5722" xr:uid="{F72EE424-38BA-4AC0-971D-D4927D81936A}"/>
    <cellStyle name="Normal 18 4 2 3 2 3 2" xfId="18400" xr:uid="{748C5E9B-DA13-4697-8885-F5626F56B93E}"/>
    <cellStyle name="Normal 18 4 2 3 2 3 3" xfId="12064" xr:uid="{8CD3D009-8A91-426C-92EA-36D166BA2E70}"/>
    <cellStyle name="Normal 18 4 2 3 2 4" xfId="14229" xr:uid="{621A3671-F639-43A4-860B-61A7B44772F4}"/>
    <cellStyle name="Normal 18 4 2 3 2 5" xfId="7893" xr:uid="{3F8FF04E-2951-4A94-B61E-529169C89254}"/>
    <cellStyle name="Normal 18 4 2 3 3" xfId="1552" xr:uid="{B16C2B9A-7A31-4491-A11A-E8BD1E816195}"/>
    <cellStyle name="Normal 18 4 2 3 3 2" xfId="3854" xr:uid="{F0C30714-6401-463B-A8AB-FFA9A246608C}"/>
    <cellStyle name="Normal 18 4 2 3 3 2 2" xfId="16534" xr:uid="{762293D5-41D8-4420-9A38-09C052E759EE}"/>
    <cellStyle name="Normal 18 4 2 3 3 2 3" xfId="10198" xr:uid="{A652226A-FB21-41C8-99F5-5252A3063E85}"/>
    <cellStyle name="Normal 18 4 2 3 3 3" xfId="5977" xr:uid="{D4A1F015-B163-4EA1-BD44-ED8CD1B3DC44}"/>
    <cellStyle name="Normal 18 4 2 3 3 3 2" xfId="18655" xr:uid="{4CBE1FFA-8237-4C0D-8F75-7A4A630DDB19}"/>
    <cellStyle name="Normal 18 4 2 3 3 3 3" xfId="12319" xr:uid="{AFC1426A-F7AD-496A-9F23-AA9877504BF2}"/>
    <cellStyle name="Normal 18 4 2 3 3 4" xfId="14473" xr:uid="{5097DE4E-AC5D-4361-9D52-5B192B360328}"/>
    <cellStyle name="Normal 18 4 2 3 3 5" xfId="8137" xr:uid="{EC84B7F0-E973-4DA9-A21C-C0DB08A0F71F}"/>
    <cellStyle name="Normal 18 4 2 3 4" xfId="2063" xr:uid="{B1A486B9-C3E1-4BBD-A55C-E80E5017D8A6}"/>
    <cellStyle name="Normal 18 4 2 3 4 2" xfId="4162" xr:uid="{243276FA-D176-4A1F-B18C-1A07BBE4EA99}"/>
    <cellStyle name="Normal 18 4 2 3 4 2 2" xfId="16842" xr:uid="{3FA0BF44-4C65-4381-A498-0CF1B701F8AB}"/>
    <cellStyle name="Normal 18 4 2 3 4 2 3" xfId="10506" xr:uid="{508641FD-4E23-4E7A-8B79-CEE5182069D6}"/>
    <cellStyle name="Normal 18 4 2 3 4 3" xfId="6326" xr:uid="{7780B6CA-B910-4951-A3BE-AC0ACCA1C08F}"/>
    <cellStyle name="Normal 18 4 2 3 4 3 2" xfId="19004" xr:uid="{1EC8EED4-BB6C-4634-AF95-666B301BA0AF}"/>
    <cellStyle name="Normal 18 4 2 3 4 3 3" xfId="12668" xr:uid="{ED5DAAF9-3A4B-403C-8890-1A17398C2E6A}"/>
    <cellStyle name="Normal 18 4 2 3 4 4" xfId="14781" xr:uid="{0A80BC2A-A4AF-48EE-BB53-86DEE5C98FEC}"/>
    <cellStyle name="Normal 18 4 2 3 4 5" xfId="8445" xr:uid="{2B26445A-2702-4810-AA84-DCE853A3B6CA}"/>
    <cellStyle name="Normal 18 4 2 3 5" xfId="2373" xr:uid="{51E0B520-0BC5-49ED-9D91-B21DAECBCA0A}"/>
    <cellStyle name="Normal 18 4 2 3 5 2" xfId="4470" xr:uid="{3EC05FB0-6DA4-46D9-A50D-8960543BD467}"/>
    <cellStyle name="Normal 18 4 2 3 5 2 2" xfId="17150" xr:uid="{FDB450CB-12FD-4C0C-A64D-457CBFA7CE47}"/>
    <cellStyle name="Normal 18 4 2 3 5 2 3" xfId="10814" xr:uid="{F060483B-E073-49EF-B57A-7FF6C0B2A938}"/>
    <cellStyle name="Normal 18 4 2 3 5 3" xfId="6634" xr:uid="{B7D3B569-D676-4B3D-A8E1-E8DAE2513324}"/>
    <cellStyle name="Normal 18 4 2 3 5 3 2" xfId="19312" xr:uid="{8BD3FF6E-C741-4585-B9E2-42F80A6FF77A}"/>
    <cellStyle name="Normal 18 4 2 3 5 3 3" xfId="12976" xr:uid="{0CF7F06E-CE08-47A3-AACC-22B609A735D5}"/>
    <cellStyle name="Normal 18 4 2 3 5 4" xfId="15089" xr:uid="{F96671A0-1EFB-4F11-8C55-4CB2D5C9C29C}"/>
    <cellStyle name="Normal 18 4 2 3 5 5" xfId="8753" xr:uid="{6C5D5534-8D7E-44AB-9DC6-971219A05CF8}"/>
    <cellStyle name="Normal 18 4 2 3 6" xfId="2635" xr:uid="{A4172971-BE3B-4BC1-8934-F4C41ED38B41}"/>
    <cellStyle name="Normal 18 4 2 3 6 2" xfId="4728" xr:uid="{6B75D0D1-C7A1-46AF-B253-9048EBFA6D7C}"/>
    <cellStyle name="Normal 18 4 2 3 6 2 2" xfId="17408" xr:uid="{A6275069-90BB-429E-979B-08731DCF731B}"/>
    <cellStyle name="Normal 18 4 2 3 6 2 3" xfId="11072" xr:uid="{21D70F23-3339-48D3-AAE8-72B5084176EC}"/>
    <cellStyle name="Normal 18 4 2 3 6 3" xfId="6892" xr:uid="{47B0CBB0-B8E2-4754-99F2-944C505A94A6}"/>
    <cellStyle name="Normal 18 4 2 3 6 3 2" xfId="19570" xr:uid="{496382B5-3781-4C16-8900-AA5ADDAE30B2}"/>
    <cellStyle name="Normal 18 4 2 3 6 3 3" xfId="13234" xr:uid="{66A885B7-3ADB-458E-8C17-E391DEDC134A}"/>
    <cellStyle name="Normal 18 4 2 3 6 4" xfId="15347" xr:uid="{5D1416FE-6271-4B61-BE10-10C4E0E18839}"/>
    <cellStyle name="Normal 18 4 2 3 6 5" xfId="9011" xr:uid="{7D44E2CD-DCCD-436E-ABD3-D885FF80B7B9}"/>
    <cellStyle name="Normal 18 4 2 3 7" xfId="2848" xr:uid="{DD54B998-90F6-4750-84EA-2DF9DEFBBF30}"/>
    <cellStyle name="Normal 18 4 2 3 7 2" xfId="4933" xr:uid="{9D612337-662D-4AC9-993C-3B67D2DDB5EE}"/>
    <cellStyle name="Normal 18 4 2 3 7 2 2" xfId="17613" xr:uid="{AC583AE9-DBA3-4845-9721-5F726AAF8F06}"/>
    <cellStyle name="Normal 18 4 2 3 7 2 3" xfId="11277" xr:uid="{308F335F-FFB6-4920-ACC1-937D00DA136D}"/>
    <cellStyle name="Normal 18 4 2 3 7 3" xfId="7097" xr:uid="{21BFAC72-FE56-457D-8243-9499CF57FB35}"/>
    <cellStyle name="Normal 18 4 2 3 7 3 2" xfId="19775" xr:uid="{F6B2F573-99D6-4B81-A8E6-005BEED7E7B6}"/>
    <cellStyle name="Normal 18 4 2 3 7 3 3" xfId="13439" xr:uid="{0FCE29A2-3587-44ED-A115-8D2A557D81D2}"/>
    <cellStyle name="Normal 18 4 2 3 7 4" xfId="15552" xr:uid="{72CE7577-2697-4880-AF5C-F700E8E7A9AA}"/>
    <cellStyle name="Normal 18 4 2 3 7 5" xfId="9216" xr:uid="{A5203F57-0172-4F5C-8433-228F8B51677F}"/>
    <cellStyle name="Normal 18 4 2 3 8" xfId="3359" xr:uid="{B81690BE-ED03-484B-92D8-DC9EAEE2BF95}"/>
    <cellStyle name="Normal 18 4 2 3 8 2" xfId="16039" xr:uid="{A5BF2F64-BF52-46AB-A831-7F285E5208B1}"/>
    <cellStyle name="Normal 18 4 2 3 8 3" xfId="9703" xr:uid="{6ED1910B-9D6F-46E1-8A03-A36B251A1705}"/>
    <cellStyle name="Normal 18 4 2 3 9" xfId="5462" xr:uid="{6366C4D9-26A7-4F2D-98FC-075B13CA5D40}"/>
    <cellStyle name="Normal 18 4 2 3 9 2" xfId="18140" xr:uid="{FEF71D78-8B88-4DC8-A253-455D869759C9}"/>
    <cellStyle name="Normal 18 4 2 3 9 3" xfId="11804" xr:uid="{7726FE79-CF54-4E1C-8E79-E49716199F5F}"/>
    <cellStyle name="Normal 18 4 2 4" xfId="841" xr:uid="{85016363-61C9-496A-9052-9EBCEC81E14B}"/>
    <cellStyle name="Normal 18 4 2 4 2" xfId="3289" xr:uid="{958DA062-9FD3-4369-BCE6-46E3BE7D1E4A}"/>
    <cellStyle name="Normal 18 4 2 4 2 2" xfId="15969" xr:uid="{A472FB18-3727-4B42-89C6-DF27C8ADC5BF}"/>
    <cellStyle name="Normal 18 4 2 4 2 3" xfId="9633" xr:uid="{F9AFECF3-F636-44C5-A9AB-F75C0F185D21}"/>
    <cellStyle name="Normal 18 4 2 4 3" xfId="5389" xr:uid="{063D899A-14B3-49ED-9B2A-7D29CBB8E7D8}"/>
    <cellStyle name="Normal 18 4 2 4 3 2" xfId="18067" xr:uid="{5570F4F6-0663-4CB3-9DBF-88086C65E57D}"/>
    <cellStyle name="Normal 18 4 2 4 3 3" xfId="11731" xr:uid="{9A5FE5B3-C1E9-4EAF-8D9A-05C2FAA25B02}"/>
    <cellStyle name="Normal 18 4 2 4 4" xfId="13908" xr:uid="{D16F57EB-5F75-4DC8-9DF9-2E5D75F9FFC5}"/>
    <cellStyle name="Normal 18 4 2 4 5" xfId="7572" xr:uid="{2A935DC6-1BB6-4086-9E32-5CDD9ABF5297}"/>
    <cellStyle name="Normal 18 4 2 5" xfId="1167" xr:uid="{C9034E2D-7F70-45B2-9173-57FE03739CB9}"/>
    <cellStyle name="Normal 18 4 2 5 2" xfId="3548" xr:uid="{80E7AE98-85E8-479E-8830-5950CB889C6D}"/>
    <cellStyle name="Normal 18 4 2 5 2 2" xfId="16228" xr:uid="{28BD1449-ADB1-4805-82DA-F37622477B73}"/>
    <cellStyle name="Normal 18 4 2 5 2 3" xfId="9892" xr:uid="{CB969EF2-FFBF-45CD-AF21-D3A1C7FED7FE}"/>
    <cellStyle name="Normal 18 4 2 5 3" xfId="5658" xr:uid="{7B0ADE3A-9AA9-484F-ACE2-745C091EBAA8}"/>
    <cellStyle name="Normal 18 4 2 5 3 2" xfId="18336" xr:uid="{B2FAEF80-7628-48D9-AE8F-0FDD6303E6E0}"/>
    <cellStyle name="Normal 18 4 2 5 3 3" xfId="12000" xr:uid="{92D7C8C5-D301-459C-B94F-3E39598FB947}"/>
    <cellStyle name="Normal 18 4 2 5 4" xfId="14167" xr:uid="{1E326305-26B8-43DA-AC05-7E81557A7F39}"/>
    <cellStyle name="Normal 18 4 2 5 5" xfId="7831" xr:uid="{938765A7-9EA9-42E2-BF2B-19C99A525920}"/>
    <cellStyle name="Normal 18 4 2 6" xfId="1480" xr:uid="{1AF96E7F-185C-4FC1-9916-313AE1575D19}"/>
    <cellStyle name="Normal 18 4 2 6 2" xfId="3784" xr:uid="{EAC928C4-10DD-4E8A-B142-A807D9D78D29}"/>
    <cellStyle name="Normal 18 4 2 6 2 2" xfId="16464" xr:uid="{198CD8D3-3C12-4FDC-9977-84090A06478B}"/>
    <cellStyle name="Normal 18 4 2 6 2 3" xfId="10128" xr:uid="{163AB42D-7C09-4678-98EB-A718F9AFE922}"/>
    <cellStyle name="Normal 18 4 2 6 3" xfId="5907" xr:uid="{3D4F747D-A163-4DEA-BAF0-EAAB5A7C27E5}"/>
    <cellStyle name="Normal 18 4 2 6 3 2" xfId="18585" xr:uid="{28F79BB6-768A-46AE-8E84-A8E002E1912F}"/>
    <cellStyle name="Normal 18 4 2 6 3 3" xfId="12249" xr:uid="{91CFB3E5-62BB-4B31-BADA-5E868FD7DB1E}"/>
    <cellStyle name="Normal 18 4 2 6 4" xfId="14403" xr:uid="{D5E95716-59DB-4C3B-B922-41CBDC9D7DB7}"/>
    <cellStyle name="Normal 18 4 2 6 5" xfId="8067" xr:uid="{10276119-219F-4084-B224-EFE152849888}"/>
    <cellStyle name="Normal 18 4 2 7" xfId="1993" xr:uid="{D35D13D9-F17F-4CB6-B215-29EA4763E0FE}"/>
    <cellStyle name="Normal 18 4 2 7 2" xfId="4092" xr:uid="{A7D09B47-1905-4ECA-8270-2FE64E8D904D}"/>
    <cellStyle name="Normal 18 4 2 7 2 2" xfId="16772" xr:uid="{A6609C58-3AC9-477D-9F6B-2518875A4487}"/>
    <cellStyle name="Normal 18 4 2 7 2 3" xfId="10436" xr:uid="{A0788C14-4D26-4253-B2D2-734C4CD65A57}"/>
    <cellStyle name="Normal 18 4 2 7 3" xfId="6256" xr:uid="{82C0E7BB-70C0-41E8-9ACF-D8C2A198F7FF}"/>
    <cellStyle name="Normal 18 4 2 7 3 2" xfId="18934" xr:uid="{28A65310-D6CF-4E2A-8737-0A3969546947}"/>
    <cellStyle name="Normal 18 4 2 7 3 3" xfId="12598" xr:uid="{B311C7DD-A89A-4F31-A749-17CD30E40530}"/>
    <cellStyle name="Normal 18 4 2 7 4" xfId="14711" xr:uid="{D6CDB5F8-5848-4A04-A052-2DB18B3DA585}"/>
    <cellStyle name="Normal 18 4 2 7 5" xfId="8375" xr:uid="{7048FA6C-6F39-4887-9F67-5BF4CA761469}"/>
    <cellStyle name="Normal 18 4 2 8" xfId="2303" xr:uid="{6D021386-5FC8-4FEE-8825-96836752980A}"/>
    <cellStyle name="Normal 18 4 2 8 2" xfId="4400" xr:uid="{A1630026-E1F3-4CFA-86AF-63F26DE28481}"/>
    <cellStyle name="Normal 18 4 2 8 2 2" xfId="17080" xr:uid="{066D1186-8265-416B-BD63-C3ACE924DA23}"/>
    <cellStyle name="Normal 18 4 2 8 2 3" xfId="10744" xr:uid="{266D6D07-7B32-4A7E-816B-7B62EAD2FAD9}"/>
    <cellStyle name="Normal 18 4 2 8 3" xfId="6564" xr:uid="{0ED0EC30-70C9-4026-B72F-6727778CDE47}"/>
    <cellStyle name="Normal 18 4 2 8 3 2" xfId="19242" xr:uid="{36AFCBF4-4CE3-482D-8C65-6C7E265E7FF9}"/>
    <cellStyle name="Normal 18 4 2 8 3 3" xfId="12906" xr:uid="{85961C61-CEBB-45F3-861A-709F8C7492EF}"/>
    <cellStyle name="Normal 18 4 2 8 4" xfId="15019" xr:uid="{4D8DDF2B-751B-4AA8-8AD7-05ECF133AD60}"/>
    <cellStyle name="Normal 18 4 2 8 5" xfId="8683" xr:uid="{2970A8A4-9A24-4572-8BCD-8CDF88B7AF31}"/>
    <cellStyle name="Normal 18 4 2 9" xfId="2573" xr:uid="{03B80F7A-FC21-4971-B3A0-F83AEC1C4694}"/>
    <cellStyle name="Normal 18 4 2 9 2" xfId="4666" xr:uid="{4568A382-E6E3-4009-BB25-5B24AF340DC3}"/>
    <cellStyle name="Normal 18 4 2 9 2 2" xfId="17346" xr:uid="{2FCBE28C-D345-4CD7-A8CB-973947F1FB7C}"/>
    <cellStyle name="Normal 18 4 2 9 2 3" xfId="11010" xr:uid="{FE09CDDE-6745-4614-A451-E9E6A839A756}"/>
    <cellStyle name="Normal 18 4 2 9 3" xfId="6830" xr:uid="{8BF2D2C1-6630-45D4-BA14-3BEDBBAE7904}"/>
    <cellStyle name="Normal 18 4 2 9 3 2" xfId="19508" xr:uid="{AFFDCC82-2070-465C-A7F8-9BFC4CA518CA}"/>
    <cellStyle name="Normal 18 4 2 9 3 3" xfId="13172" xr:uid="{7DE12022-645F-48E8-8400-31958EAF0F3B}"/>
    <cellStyle name="Normal 18 4 2 9 4" xfId="15285" xr:uid="{494C08EF-4AC9-4D57-8CE7-F6A57A7308F7}"/>
    <cellStyle name="Normal 18 4 2 9 5" xfId="8949" xr:uid="{4270DF85-4F57-4C33-864A-54EFAC304AB4}"/>
    <cellStyle name="Normal 18 4 3" xfId="658" xr:uid="{CEAC4BAE-41CA-49F6-867B-09BF5DF5257A}"/>
    <cellStyle name="Normal 18 4 3 10" xfId="5222" xr:uid="{3D752B0A-9657-4A93-A087-88BBEF63C546}"/>
    <cellStyle name="Normal 18 4 3 10 2" xfId="17900" xr:uid="{A5623F46-0DE4-402E-B2A9-4B8F9A979244}"/>
    <cellStyle name="Normal 18 4 3 10 3" xfId="11564" xr:uid="{B681CEE0-16BD-4A9E-B84A-0BB2BD4D9230}"/>
    <cellStyle name="Normal 18 4 3 11" xfId="13742" xr:uid="{219C7FC7-DE2F-48FB-8F20-9538F07DA482}"/>
    <cellStyle name="Normal 18 4 3 12" xfId="7406" xr:uid="{9961778F-83A3-4966-8ADD-0F64A647747A}"/>
    <cellStyle name="Normal 18 4 3 2" xfId="976" xr:uid="{86418305-D35D-421E-A073-6A20AB3A2E42}"/>
    <cellStyle name="Normal 18 4 3 2 2" xfId="3416" xr:uid="{785425D6-4E62-4062-9D18-468F080045FF}"/>
    <cellStyle name="Normal 18 4 3 2 2 2" xfId="16096" xr:uid="{59836BDD-F0CE-4B6C-8A7C-57F60E734776}"/>
    <cellStyle name="Normal 18 4 3 2 2 3" xfId="9760" xr:uid="{12683A6A-4A33-416A-9CA1-0EED5F0EA3C3}"/>
    <cellStyle name="Normal 18 4 3 2 3" xfId="5519" xr:uid="{73BFDF59-AB0A-48BE-9B46-F3D082B0B368}"/>
    <cellStyle name="Normal 18 4 3 2 3 2" xfId="18197" xr:uid="{B27C5783-8CCF-4FAB-A403-3ED2C4665C24}"/>
    <cellStyle name="Normal 18 4 3 2 3 3" xfId="11861" xr:uid="{ED62E254-FF48-4E89-AAF7-95A832F127C4}"/>
    <cellStyle name="Normal 18 4 3 2 4" xfId="14035" xr:uid="{6E34B5F5-42D2-4672-A98F-824F0D2503EA}"/>
    <cellStyle name="Normal 18 4 3 2 5" xfId="7699" xr:uid="{55A7A7D5-2512-4C4A-B2B8-9B264A10BDA7}"/>
    <cellStyle name="Normal 18 4 3 3" xfId="1294" xr:uid="{5EF76D72-119D-4985-B2D7-D4EEA232974A}"/>
    <cellStyle name="Normal 18 4 3 3 2" xfId="3647" xr:uid="{6016554B-131E-44D2-BFF5-38DD74324605}"/>
    <cellStyle name="Normal 18 4 3 3 2 2" xfId="16327" xr:uid="{B4F90329-2357-4B02-AA28-D19BA852FC03}"/>
    <cellStyle name="Normal 18 4 3 3 2 3" xfId="9991" xr:uid="{818F8A51-F3B1-44F7-BDDF-BF669B306D18}"/>
    <cellStyle name="Normal 18 4 3 3 3" xfId="5761" xr:uid="{05F786AA-E9C7-44FF-9C39-6C6F6AAEE43D}"/>
    <cellStyle name="Normal 18 4 3 3 3 2" xfId="18439" xr:uid="{903326BB-574F-4C3D-A4FB-0386964B7FFD}"/>
    <cellStyle name="Normal 18 4 3 3 3 3" xfId="12103" xr:uid="{2C151166-213C-4DBB-A2D9-046CF9B2BD7E}"/>
    <cellStyle name="Normal 18 4 3 3 4" xfId="14266" xr:uid="{FC01A42F-7AF1-441D-ACE6-633C5E539390}"/>
    <cellStyle name="Normal 18 4 3 3 5" xfId="7930" xr:uid="{E2FAFF20-438A-4C60-8A2D-B60FFDEF6A32}"/>
    <cellStyle name="Normal 18 4 3 4" xfId="1609" xr:uid="{5D67950D-A1C4-4A64-8B7A-F69015CFA471}"/>
    <cellStyle name="Normal 18 4 3 4 2" xfId="3911" xr:uid="{523B75BD-FA9F-43A3-AED1-22B408AA9B25}"/>
    <cellStyle name="Normal 18 4 3 4 2 2" xfId="16591" xr:uid="{216479F8-C238-4253-BE80-4844CDA8CA67}"/>
    <cellStyle name="Normal 18 4 3 4 2 3" xfId="10255" xr:uid="{14090ABD-C279-4D95-BF7A-E3A6F44C33EA}"/>
    <cellStyle name="Normal 18 4 3 4 3" xfId="6034" xr:uid="{6FA08FE7-4DFE-46AD-922C-58F295B24EC7}"/>
    <cellStyle name="Normal 18 4 3 4 3 2" xfId="18712" xr:uid="{F65DDDAF-2501-44B8-87A9-89B862E9B36C}"/>
    <cellStyle name="Normal 18 4 3 4 3 3" xfId="12376" xr:uid="{D1780A74-6953-49CB-B7F9-61ACF3880255}"/>
    <cellStyle name="Normal 18 4 3 4 4" xfId="14530" xr:uid="{0FA36AFF-28DE-45E0-885B-AD6C69942247}"/>
    <cellStyle name="Normal 18 4 3 4 5" xfId="8194" xr:uid="{89E75DAF-9E1B-42C1-B60F-E500CD51AA64}"/>
    <cellStyle name="Normal 18 4 3 5" xfId="2120" xr:uid="{7353328B-DB62-45FF-9041-7E46E679E38A}"/>
    <cellStyle name="Normal 18 4 3 5 2" xfId="4219" xr:uid="{F5443040-A92A-4133-912C-2DB973337B40}"/>
    <cellStyle name="Normal 18 4 3 5 2 2" xfId="16899" xr:uid="{CD4240AE-1BCA-4CA3-AE37-431BCF142E94}"/>
    <cellStyle name="Normal 18 4 3 5 2 3" xfId="10563" xr:uid="{2B10AE4A-087F-458C-A517-4627377AE341}"/>
    <cellStyle name="Normal 18 4 3 5 3" xfId="6383" xr:uid="{F14AF360-2418-4F15-8348-378850627C6F}"/>
    <cellStyle name="Normal 18 4 3 5 3 2" xfId="19061" xr:uid="{C5CD2AF2-DB4F-464F-B117-21D3C731E591}"/>
    <cellStyle name="Normal 18 4 3 5 3 3" xfId="12725" xr:uid="{C682D3CB-F2FC-4828-96E4-E60C8FD29298}"/>
    <cellStyle name="Normal 18 4 3 5 4" xfId="14838" xr:uid="{9D59D6E4-364A-4DFA-B81E-A09DC862C10F}"/>
    <cellStyle name="Normal 18 4 3 5 5" xfId="8502" xr:uid="{A735DFF1-27ED-49CA-ACF6-B96B55B7C510}"/>
    <cellStyle name="Normal 18 4 3 6" xfId="2430" xr:uid="{DA0598EC-EE49-45FF-BE35-9839C49E9141}"/>
    <cellStyle name="Normal 18 4 3 6 2" xfId="4527" xr:uid="{F1C575BE-E004-4068-A716-D06EA8950864}"/>
    <cellStyle name="Normal 18 4 3 6 2 2" xfId="17207" xr:uid="{917D2BA6-51FD-447A-BD66-EFB802986650}"/>
    <cellStyle name="Normal 18 4 3 6 2 3" xfId="10871" xr:uid="{591C88B9-2747-40EC-9447-5EECB3327252}"/>
    <cellStyle name="Normal 18 4 3 6 3" xfId="6691" xr:uid="{ADA72CD6-507C-475B-8A90-DFEFA9DC047A}"/>
    <cellStyle name="Normal 18 4 3 6 3 2" xfId="19369" xr:uid="{7DE8AFC7-24C0-4700-8535-C316DCF60560}"/>
    <cellStyle name="Normal 18 4 3 6 3 3" xfId="13033" xr:uid="{89CFE36F-71DD-4E55-B1A8-7CF0A7C20EFF}"/>
    <cellStyle name="Normal 18 4 3 6 4" xfId="15146" xr:uid="{45DC2EC4-51EF-4CB5-BDE1-31BC886F2440}"/>
    <cellStyle name="Normal 18 4 3 6 5" xfId="8810" xr:uid="{34814BBE-4B00-4E2E-9EE5-2C7D7BE203C9}"/>
    <cellStyle name="Normal 18 4 3 7" xfId="2672" xr:uid="{6697957C-4B3A-4171-B449-60287723F15A}"/>
    <cellStyle name="Normal 18 4 3 7 2" xfId="4765" xr:uid="{0716664B-401D-4523-8986-5059228C6600}"/>
    <cellStyle name="Normal 18 4 3 7 2 2" xfId="17445" xr:uid="{50AD35A1-293D-4EB4-852E-6640D37AA446}"/>
    <cellStyle name="Normal 18 4 3 7 2 3" xfId="11109" xr:uid="{5C19F4AA-381A-441A-9B26-19707289465E}"/>
    <cellStyle name="Normal 18 4 3 7 3" xfId="6929" xr:uid="{68B4466B-FA3E-4F2D-B035-22E97B143C86}"/>
    <cellStyle name="Normal 18 4 3 7 3 2" xfId="19607" xr:uid="{DBC9F9E7-191D-46AE-BCC2-D434A7DE4753}"/>
    <cellStyle name="Normal 18 4 3 7 3 3" xfId="13271" xr:uid="{B09FDD12-7075-4FF4-8437-0A70D5B109BC}"/>
    <cellStyle name="Normal 18 4 3 7 4" xfId="15384" xr:uid="{306B64C6-0CD3-43F2-ADCF-83936F7B9BC5}"/>
    <cellStyle name="Normal 18 4 3 7 5" xfId="9048" xr:uid="{7F33AB03-109B-492A-91E4-6A569C78AE2B}"/>
    <cellStyle name="Normal 18 4 3 8" xfId="2885" xr:uid="{6159086F-6D6C-4193-A0FD-911B70536ABD}"/>
    <cellStyle name="Normal 18 4 3 8 2" xfId="4970" xr:uid="{9B36B4E6-57E8-4964-B044-2EFB2E5838C5}"/>
    <cellStyle name="Normal 18 4 3 8 2 2" xfId="17650" xr:uid="{15149304-F02A-4B62-B651-9F6CC4863D4F}"/>
    <cellStyle name="Normal 18 4 3 8 2 3" xfId="11314" xr:uid="{4A683CB1-1D7A-4FE1-B037-BA9CC003F67B}"/>
    <cellStyle name="Normal 18 4 3 8 3" xfId="7134" xr:uid="{4BCE10F2-7F9E-4E57-933B-FA3B22AEB155}"/>
    <cellStyle name="Normal 18 4 3 8 3 2" xfId="19812" xr:uid="{2F67A9D4-93AC-4395-B3BA-4485C6AFA774}"/>
    <cellStyle name="Normal 18 4 3 8 3 3" xfId="13476" xr:uid="{3B208073-52EE-4E18-A18A-D7D2ED748EDC}"/>
    <cellStyle name="Normal 18 4 3 8 4" xfId="15589" xr:uid="{9D28E44F-963D-4281-AB2E-6057322E957B}"/>
    <cellStyle name="Normal 18 4 3 8 5" xfId="9253" xr:uid="{55C459EF-22A6-4042-86C3-203E0F30796D}"/>
    <cellStyle name="Normal 18 4 3 9" xfId="3123" xr:uid="{F86F660B-261F-49E7-B320-1F19BCC0FE11}"/>
    <cellStyle name="Normal 18 4 3 9 2" xfId="15803" xr:uid="{E517C8B9-8F1A-43B6-BC01-C9CCC2FC7FA4}"/>
    <cellStyle name="Normal 18 4 3 9 3" xfId="9467" xr:uid="{49BC1C96-3E45-470B-9521-5F85D0C4FC07}"/>
    <cellStyle name="Normal 18 4 4" xfId="887" xr:uid="{1EC18553-EC8A-4FC3-B8BF-6B39DFFA8ADC}"/>
    <cellStyle name="Normal 18 4 4 10" xfId="13946" xr:uid="{2105226C-C439-41E3-82E7-D71AB9181AEA}"/>
    <cellStyle name="Normal 18 4 4 11" xfId="7610" xr:uid="{89619B81-BF85-44D7-8597-B8EC9D131F20}"/>
    <cellStyle name="Normal 18 4 4 2" xfId="1205" xr:uid="{A6D7B991-77CF-4D70-94D8-F2164D11FC7A}"/>
    <cellStyle name="Normal 18 4 4 2 2" xfId="3578" xr:uid="{209E10B9-10D9-4A08-B057-2DB5AC377B6E}"/>
    <cellStyle name="Normal 18 4 4 2 2 2" xfId="16258" xr:uid="{025E012F-7A07-4113-B522-279C1E44FB01}"/>
    <cellStyle name="Normal 18 4 4 2 2 3" xfId="9922" xr:uid="{CFDCDED5-0B14-48F8-BFEE-BF769C1B4284}"/>
    <cellStyle name="Normal 18 4 4 2 3" xfId="5690" xr:uid="{C7ED8FA1-3AAB-4671-B482-EF69173C5461}"/>
    <cellStyle name="Normal 18 4 4 2 3 2" xfId="18368" xr:uid="{0DDAF632-1FAB-46A0-8CCB-AEB76E3DA9BC}"/>
    <cellStyle name="Normal 18 4 4 2 3 3" xfId="12032" xr:uid="{DA67930A-E68B-451D-85B3-8A8501FF6BE6}"/>
    <cellStyle name="Normal 18 4 4 2 4" xfId="14197" xr:uid="{DE56B378-1D5B-45E7-8F57-EB9D5B80A874}"/>
    <cellStyle name="Normal 18 4 4 2 5" xfId="7861" xr:uid="{DB698604-1203-476A-96C7-ADABA7272720}"/>
    <cellStyle name="Normal 18 4 4 3" xfId="1520" xr:uid="{DA775A3B-8C9D-4DF5-B886-4D45B65BB224}"/>
    <cellStyle name="Normal 18 4 4 3 2" xfId="3822" xr:uid="{E45BDDA6-F0B0-4A7D-A846-08911664E5AA}"/>
    <cellStyle name="Normal 18 4 4 3 2 2" xfId="16502" xr:uid="{2BEFAA21-6A2B-4AB8-BE2B-146E3336F449}"/>
    <cellStyle name="Normal 18 4 4 3 2 3" xfId="10166" xr:uid="{3F7556A9-7707-43CA-BB6F-F43B44EC3CC9}"/>
    <cellStyle name="Normal 18 4 4 3 3" xfId="5945" xr:uid="{C44F6EE1-47A7-4CCA-B283-B47B5DAD6888}"/>
    <cellStyle name="Normal 18 4 4 3 3 2" xfId="18623" xr:uid="{7E8BA47B-34A1-42CA-9944-015E07D3954F}"/>
    <cellStyle name="Normal 18 4 4 3 3 3" xfId="12287" xr:uid="{C70B3360-427C-4320-8CB6-9DF6BFA06F88}"/>
    <cellStyle name="Normal 18 4 4 3 4" xfId="14441" xr:uid="{49F569A2-FC84-49E5-8F70-72D045E75DD6}"/>
    <cellStyle name="Normal 18 4 4 3 5" xfId="8105" xr:uid="{E59654EA-F71D-4D00-B0E8-3DA735C872B1}"/>
    <cellStyle name="Normal 18 4 4 4" xfId="2031" xr:uid="{46C8705D-18AC-4C71-86ED-0B836C0E649B}"/>
    <cellStyle name="Normal 18 4 4 4 2" xfId="4130" xr:uid="{B221414E-59DD-4751-B634-758BE1D4B3D8}"/>
    <cellStyle name="Normal 18 4 4 4 2 2" xfId="16810" xr:uid="{645CCE6B-9E71-44C3-8B0A-CB8AE8A8F8A2}"/>
    <cellStyle name="Normal 18 4 4 4 2 3" xfId="10474" xr:uid="{1C64BF4D-54E3-41E6-8D3F-36DCAD6A7402}"/>
    <cellStyle name="Normal 18 4 4 4 3" xfId="6294" xr:uid="{1AFB2DC7-BD6E-41BA-ABD8-6F24AC292801}"/>
    <cellStyle name="Normal 18 4 4 4 3 2" xfId="18972" xr:uid="{F1616BD0-58CB-4FFA-BCA1-55861D2436F2}"/>
    <cellStyle name="Normal 18 4 4 4 3 3" xfId="12636" xr:uid="{73238FED-4C70-4C7A-9969-EAC5DA1F8503}"/>
    <cellStyle name="Normal 18 4 4 4 4" xfId="14749" xr:uid="{ADDC30B3-CB79-44D8-A364-7249C39044EE}"/>
    <cellStyle name="Normal 18 4 4 4 5" xfId="8413" xr:uid="{7397DE2A-DCC4-4EE6-A6D7-43933AF5C0E7}"/>
    <cellStyle name="Normal 18 4 4 5" xfId="2341" xr:uid="{63696DEE-F280-416C-B21B-7A036B0DC53B}"/>
    <cellStyle name="Normal 18 4 4 5 2" xfId="4438" xr:uid="{214CAFA2-062A-4EE7-B670-302E986BC503}"/>
    <cellStyle name="Normal 18 4 4 5 2 2" xfId="17118" xr:uid="{926808B5-E8E6-4F40-88A0-855D29D4D7C6}"/>
    <cellStyle name="Normal 18 4 4 5 2 3" xfId="10782" xr:uid="{B8306EF3-4E7F-48C9-8665-28D761E75E01}"/>
    <cellStyle name="Normal 18 4 4 5 3" xfId="6602" xr:uid="{E71A6037-0D94-4AB7-A655-1174CBFA55FA}"/>
    <cellStyle name="Normal 18 4 4 5 3 2" xfId="19280" xr:uid="{B0FA2CDF-08DB-4001-9165-DC0AE60CBC02}"/>
    <cellStyle name="Normal 18 4 4 5 3 3" xfId="12944" xr:uid="{5CBF7D14-65A7-4AE2-91AD-6BDA955FF5F1}"/>
    <cellStyle name="Normal 18 4 4 5 4" xfId="15057" xr:uid="{1EFF769F-6F04-4C2C-858B-A9D1935FC490}"/>
    <cellStyle name="Normal 18 4 4 5 5" xfId="8721" xr:uid="{BB993EE0-4664-42F1-9AA1-A06A681CEFDA}"/>
    <cellStyle name="Normal 18 4 4 6" xfId="2603" xr:uid="{9D24D669-2AF0-4845-A47E-F71841191FFB}"/>
    <cellStyle name="Normal 18 4 4 6 2" xfId="4696" xr:uid="{D22E59C5-20B5-4349-B7B4-71A7E0F4E4B8}"/>
    <cellStyle name="Normal 18 4 4 6 2 2" xfId="17376" xr:uid="{E8BE93F5-F8A6-450D-96F8-C5BAD728D53A}"/>
    <cellStyle name="Normal 18 4 4 6 2 3" xfId="11040" xr:uid="{9C295951-88A4-4FC2-A32D-0AF396C45A59}"/>
    <cellStyle name="Normal 18 4 4 6 3" xfId="6860" xr:uid="{4890E3C3-2206-4BCD-9CDD-98CAAA5BC40D}"/>
    <cellStyle name="Normal 18 4 4 6 3 2" xfId="19538" xr:uid="{D6DFAB75-79F0-4608-9A6F-D485B8C1243E}"/>
    <cellStyle name="Normal 18 4 4 6 3 3" xfId="13202" xr:uid="{751F160C-2DC9-4A94-8FFF-72168F2B0D86}"/>
    <cellStyle name="Normal 18 4 4 6 4" xfId="15315" xr:uid="{052806CB-736A-4A84-9922-3DD6781BCF5C}"/>
    <cellStyle name="Normal 18 4 4 6 5" xfId="8979" xr:uid="{78DE313C-B287-450B-A274-B58BF0DE869C}"/>
    <cellStyle name="Normal 18 4 4 7" xfId="2816" xr:uid="{5FCD7D64-61D2-4012-8246-89D8911D4F7B}"/>
    <cellStyle name="Normal 18 4 4 7 2" xfId="4901" xr:uid="{F2DCFBED-EDC5-40E4-A6B9-0E18A5DEB721}"/>
    <cellStyle name="Normal 18 4 4 7 2 2" xfId="17581" xr:uid="{F20266F2-2939-4EB2-BE53-B05E885B124F}"/>
    <cellStyle name="Normal 18 4 4 7 2 3" xfId="11245" xr:uid="{AB3A476E-4B3E-4C87-AF48-F12EC0EFBEC3}"/>
    <cellStyle name="Normal 18 4 4 7 3" xfId="7065" xr:uid="{10BB9EAD-54CD-4287-B130-E5DDC6785435}"/>
    <cellStyle name="Normal 18 4 4 7 3 2" xfId="19743" xr:uid="{FC2CC159-20A0-45DA-AAB0-85DC8D2B1EDE}"/>
    <cellStyle name="Normal 18 4 4 7 3 3" xfId="13407" xr:uid="{DF1F69A6-0E0C-452D-831D-1D01D0212FA4}"/>
    <cellStyle name="Normal 18 4 4 7 4" xfId="15520" xr:uid="{2D6C8DD6-9BA4-44E1-81B8-107E3EB5FD45}"/>
    <cellStyle name="Normal 18 4 4 7 5" xfId="9184" xr:uid="{49155290-FD26-42F9-A87B-7021821AD67F}"/>
    <cellStyle name="Normal 18 4 4 8" xfId="3327" xr:uid="{38365E6E-26C4-47AA-B630-55E4A2FBE6E8}"/>
    <cellStyle name="Normal 18 4 4 8 2" xfId="16007" xr:uid="{389FE9A4-C0F2-4EEC-8F3E-21692F8A250E}"/>
    <cellStyle name="Normal 18 4 4 8 3" xfId="9671" xr:uid="{82C5D8B3-ABAE-4F79-9A79-DCF6960BE224}"/>
    <cellStyle name="Normal 18 4 4 9" xfId="5430" xr:uid="{ABF06FDF-FC55-43F5-9A13-9CAB55F5C12E}"/>
    <cellStyle name="Normal 18 4 4 9 2" xfId="18108" xr:uid="{6B668F9A-ECC1-47B3-9710-883A60ABCB76}"/>
    <cellStyle name="Normal 18 4 4 9 3" xfId="11772" xr:uid="{CF7B217D-2EF3-4CB0-8CD3-EA1443406FD4}"/>
    <cellStyle name="Normal 18 4 5" xfId="787" xr:uid="{BEF35D15-5852-4ABC-831F-CEAE3F248891}"/>
    <cellStyle name="Normal 18 4 5 2" xfId="3235" xr:uid="{FAC3D1BF-14A3-47E8-91A2-7741AF34C6FA}"/>
    <cellStyle name="Normal 18 4 5 2 2" xfId="15915" xr:uid="{A4F981C3-11DE-489F-9321-4BEA4065C0AA}"/>
    <cellStyle name="Normal 18 4 5 2 3" xfId="9579" xr:uid="{0C858CF0-7FFE-4FC4-8E50-153832A8390B}"/>
    <cellStyle name="Normal 18 4 5 3" xfId="5335" xr:uid="{0451821F-6F13-4433-BA87-80F3AD780C07}"/>
    <cellStyle name="Normal 18 4 5 3 2" xfId="18013" xr:uid="{57731CF4-5495-47D3-994E-00322653A817}"/>
    <cellStyle name="Normal 18 4 5 3 3" xfId="11677" xr:uid="{4CDC9502-23BF-47F0-A1D6-D7535D6E5BD8}"/>
    <cellStyle name="Normal 18 4 5 4" xfId="13854" xr:uid="{06A2A70E-E01C-404A-99BA-1341AA36E293}"/>
    <cellStyle name="Normal 18 4 5 5" xfId="7518" xr:uid="{DF57F154-0085-42FE-A1CF-4D9FFF7156D6}"/>
    <cellStyle name="Normal 18 4 6" xfId="1111" xr:uid="{A2C2A694-2A85-4BE0-8C35-FFFDF37456C4}"/>
    <cellStyle name="Normal 18 4 6 2" xfId="3518" xr:uid="{97156969-A7C5-43BA-8AB1-A0F8063AA038}"/>
    <cellStyle name="Normal 18 4 6 2 2" xfId="16198" xr:uid="{5C2AAEBA-720E-4279-9158-6137E401EAC2}"/>
    <cellStyle name="Normal 18 4 6 2 3" xfId="9862" xr:uid="{242F3462-38C8-4E2E-BC34-C9A4A86A9ADC}"/>
    <cellStyle name="Normal 18 4 6 3" xfId="5621" xr:uid="{309E4B45-CD02-4309-96C3-B604AC1D057D}"/>
    <cellStyle name="Normal 18 4 6 3 2" xfId="18299" xr:uid="{0A96319A-005B-4E01-BFC0-C372A19E9B84}"/>
    <cellStyle name="Normal 18 4 6 3 3" xfId="11963" xr:uid="{10DA0AD5-BEE6-4F5C-9E3F-3D0F0B507EA6}"/>
    <cellStyle name="Normal 18 4 6 4" xfId="14137" xr:uid="{50F75EAD-9B03-46B9-AF05-9863F52DF001}"/>
    <cellStyle name="Normal 18 4 6 5" xfId="7801" xr:uid="{BF7BDADC-FD4F-4A06-AE58-52824AA8035A}"/>
    <cellStyle name="Normal 18 4 7" xfId="1424" xr:uid="{43A0AAA9-7BF3-43EC-843B-E890FD9864C9}"/>
    <cellStyle name="Normal 18 4 7 2" xfId="3730" xr:uid="{C0FA2716-C00B-4A6E-AAF1-3BDF23E1F309}"/>
    <cellStyle name="Normal 18 4 7 2 2" xfId="16410" xr:uid="{E044F4C9-0876-48E1-9D1E-639FFCE254DD}"/>
    <cellStyle name="Normal 18 4 7 2 3" xfId="10074" xr:uid="{3E42214C-3F3B-4869-A839-C1072B44C762}"/>
    <cellStyle name="Normal 18 4 7 3" xfId="5853" xr:uid="{48B67BF8-0632-4C9D-AF7B-9E1AD29C0F0E}"/>
    <cellStyle name="Normal 18 4 7 3 2" xfId="18531" xr:uid="{7D05FBD0-47ED-44AA-ACEB-FEF455044239}"/>
    <cellStyle name="Normal 18 4 7 3 3" xfId="12195" xr:uid="{1C923F25-BEA4-4830-A825-F9FB0F726EDA}"/>
    <cellStyle name="Normal 18 4 7 4" xfId="14349" xr:uid="{A56B4B91-7F6A-4A9C-AFE0-A10C26AED056}"/>
    <cellStyle name="Normal 18 4 7 5" xfId="8013" xr:uid="{E1137D08-3580-4C64-8DA3-581668306B21}"/>
    <cellStyle name="Normal 18 4 8" xfId="1939" xr:uid="{3A2AA6CB-8A68-4E87-BEFB-984E849C1562}"/>
    <cellStyle name="Normal 18 4 8 2" xfId="4038" xr:uid="{31806D15-FE49-4A62-B74F-53FAD6B46E1E}"/>
    <cellStyle name="Normal 18 4 8 2 2" xfId="16718" xr:uid="{177769E7-FF41-44C5-BBC7-61806DDD1FC0}"/>
    <cellStyle name="Normal 18 4 8 2 3" xfId="10382" xr:uid="{0CD5C24A-87E9-4BCA-9C46-0DA17888B6E9}"/>
    <cellStyle name="Normal 18 4 8 3" xfId="6202" xr:uid="{9C9CE086-7966-44A9-818B-6D952A5C4B57}"/>
    <cellStyle name="Normal 18 4 8 3 2" xfId="18880" xr:uid="{64234CFF-5AD1-4F07-AF0C-5B5FF8FA0849}"/>
    <cellStyle name="Normal 18 4 8 3 3" xfId="12544" xr:uid="{1CBA0938-700E-4F96-AB77-AE8148ECEC1C}"/>
    <cellStyle name="Normal 18 4 8 4" xfId="14657" xr:uid="{0E55B77C-873E-4DFF-803F-9432FCACD799}"/>
    <cellStyle name="Normal 18 4 8 5" xfId="8321" xr:uid="{CB87C3D1-4D7D-4CD8-A836-878DB213B7A4}"/>
    <cellStyle name="Normal 18 4 9" xfId="2249" xr:uid="{52C36F75-3B68-4307-8685-F576B2A50441}"/>
    <cellStyle name="Normal 18 4 9 2" xfId="4346" xr:uid="{0DD10F74-45A9-4F0C-8A9F-38B74F9F9A29}"/>
    <cellStyle name="Normal 18 4 9 2 2" xfId="17026" xr:uid="{38FFE14B-5679-4F13-87E0-D1A27B1946C8}"/>
    <cellStyle name="Normal 18 4 9 2 3" xfId="10690" xr:uid="{6BE143AE-98E9-4D74-89D3-C8628FA325AD}"/>
    <cellStyle name="Normal 18 4 9 3" xfId="6510" xr:uid="{35F3DC2A-F547-4B97-9964-EE3CCB0937B4}"/>
    <cellStyle name="Normal 18 4 9 3 2" xfId="19188" xr:uid="{31FFD0EE-C76B-4186-A1FC-A2B6545CBA27}"/>
    <cellStyle name="Normal 18 4 9 3 3" xfId="12852" xr:uid="{C0C96431-5235-4871-A7AA-05ABE30E3315}"/>
    <cellStyle name="Normal 18 4 9 4" xfId="14965" xr:uid="{B7B32F33-8896-4B93-AA31-9AA9F2BC14E1}"/>
    <cellStyle name="Normal 18 4 9 5" xfId="8629" xr:uid="{1B215266-9B5C-40A2-981C-9DC8534C0571}"/>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3" xfId="11199" xr:uid="{A2FD59BE-21BB-4CA5-8CCD-5354D712E0FB}"/>
    <cellStyle name="Normal 18 5 10 3" xfId="7019" xr:uid="{F35D00AD-64CE-4588-893D-9119A693629C}"/>
    <cellStyle name="Normal 18 5 10 3 2" xfId="19697" xr:uid="{320DB3A5-BDD6-489E-A1AD-305091CA1F0A}"/>
    <cellStyle name="Normal 18 5 10 3 3" xfId="13361" xr:uid="{DA009689-CA89-4B6C-997C-702431F68100}"/>
    <cellStyle name="Normal 18 5 10 4" xfId="15474" xr:uid="{A92A1140-0D0E-4BB5-A573-FEE6F0DB9A70}"/>
    <cellStyle name="Normal 18 5 10 5" xfId="9138" xr:uid="{3C546C6D-04CF-41D2-8B0C-9A9965EEBFF9}"/>
    <cellStyle name="Normal 18 5 11" xfId="3021" xr:uid="{46F94287-CB90-49A9-A5D3-5CC6559495DB}"/>
    <cellStyle name="Normal 18 5 11 2" xfId="15701" xr:uid="{CB0C59A2-7B9B-4CDF-86C8-52D33BEFA1EA}"/>
    <cellStyle name="Normal 18 5 11 3" xfId="9365" xr:uid="{2A9E2787-B960-41B0-97FE-B91ADDFF1BC0}"/>
    <cellStyle name="Normal 18 5 12" xfId="5106" xr:uid="{B0F7E9BB-71D5-4829-8A87-7A571463D164}"/>
    <cellStyle name="Normal 18 5 12 2" xfId="17785" xr:uid="{640E946A-031C-4758-BC4A-049199EAD181}"/>
    <cellStyle name="Normal 18 5 12 3" xfId="11449" xr:uid="{D913B3DF-7F7F-46A6-B8C7-8C6AC991BFF3}"/>
    <cellStyle name="Normal 18 5 13" xfId="13640" xr:uid="{402681F0-33EA-4C3C-9D83-A10714FCC84C}"/>
    <cellStyle name="Normal 18 5 14" xfId="7304" xr:uid="{D7465154-ABD1-439A-BF8B-D5E2807E11BA}"/>
    <cellStyle name="Normal 18 5 2" xfId="681" xr:uid="{7F2B85AF-E4AA-494A-A63E-15E3236F1A48}"/>
    <cellStyle name="Normal 18 5 2 10" xfId="5244" xr:uid="{46349BBA-141A-4982-AE51-C711A03873E7}"/>
    <cellStyle name="Normal 18 5 2 10 2" xfId="17922" xr:uid="{685B26E7-82E4-4B9C-B6F8-4D30AA9B8059}"/>
    <cellStyle name="Normal 18 5 2 10 3" xfId="11586" xr:uid="{AC0C64D2-924C-40CF-A5BF-2DB2DE1F21B7}"/>
    <cellStyle name="Normal 18 5 2 11" xfId="13764" xr:uid="{E95CB928-1710-4625-8D9F-ACB8880942A6}"/>
    <cellStyle name="Normal 18 5 2 12" xfId="7428" xr:uid="{97D77C0A-9BB0-450F-8A2C-9C116420BA7F}"/>
    <cellStyle name="Normal 18 5 2 2" xfId="998" xr:uid="{2A8E2C98-E33F-4F4D-9026-77EDC72057F3}"/>
    <cellStyle name="Normal 18 5 2 2 2" xfId="3438" xr:uid="{06BE0B10-8A7B-4372-AEBF-16665CEA0DEE}"/>
    <cellStyle name="Normal 18 5 2 2 2 2" xfId="16118" xr:uid="{694C83ED-9AC6-4EF2-9165-303097706F6A}"/>
    <cellStyle name="Normal 18 5 2 2 2 3" xfId="9782" xr:uid="{C77D9D12-7FE5-4D8E-B837-3952C5DDB0D1}"/>
    <cellStyle name="Normal 18 5 2 2 3" xfId="5541" xr:uid="{237E897F-7402-4A0C-AB30-B022CAACB5B8}"/>
    <cellStyle name="Normal 18 5 2 2 3 2" xfId="18219" xr:uid="{DD7298EE-18AE-481E-9CDA-D5535FE2DD85}"/>
    <cellStyle name="Normal 18 5 2 2 3 3" xfId="11883" xr:uid="{248A0706-E1E8-46A6-A303-0281B137BB4C}"/>
    <cellStyle name="Normal 18 5 2 2 4" xfId="14057" xr:uid="{82C7FCBA-A136-4627-9CD2-D51B10B73CC1}"/>
    <cellStyle name="Normal 18 5 2 2 5" xfId="7721" xr:uid="{46572A5F-5FFB-4A98-A774-C53F83248F65}"/>
    <cellStyle name="Normal 18 5 2 3" xfId="1316" xr:uid="{56E22104-DAAA-485A-BAAF-CD62E11C6381}"/>
    <cellStyle name="Normal 18 5 2 3 2" xfId="3661" xr:uid="{C67E75FE-CA91-48D5-BA9A-B1883F58D487}"/>
    <cellStyle name="Normal 18 5 2 3 2 2" xfId="16341" xr:uid="{29DEA288-6210-4889-AF74-C7CCCF9A9448}"/>
    <cellStyle name="Normal 18 5 2 3 2 3" xfId="10005" xr:uid="{A4902BDA-175C-4269-AF40-995DFB8A4A72}"/>
    <cellStyle name="Normal 18 5 2 3 3" xfId="5776" xr:uid="{51BF0FA9-5D55-4569-A2F5-6B5F376F28C5}"/>
    <cellStyle name="Normal 18 5 2 3 3 2" xfId="18454" xr:uid="{91B97051-553D-4105-8D19-48FF8D7EA84F}"/>
    <cellStyle name="Normal 18 5 2 3 3 3" xfId="12118" xr:uid="{70B2CEFD-2D23-46EF-99B0-1C605C8D10BC}"/>
    <cellStyle name="Normal 18 5 2 3 4" xfId="14280" xr:uid="{6BB4119A-CC09-41CD-9ED8-64B17F12675E}"/>
    <cellStyle name="Normal 18 5 2 3 5" xfId="7944" xr:uid="{733CEB2F-808F-49D7-BD16-1AACDCF16FF2}"/>
    <cellStyle name="Normal 18 5 2 4" xfId="1631" xr:uid="{C111C9F1-6AAE-4037-B601-B153F286E7EB}"/>
    <cellStyle name="Normal 18 5 2 4 2" xfId="3933" xr:uid="{CEF66C24-467F-4134-9D6B-F57083108C19}"/>
    <cellStyle name="Normal 18 5 2 4 2 2" xfId="16613" xr:uid="{97328674-27E3-48A3-A83A-640F2E44CF96}"/>
    <cellStyle name="Normal 18 5 2 4 2 3" xfId="10277" xr:uid="{E9F6100D-6DCB-45D5-852D-F62ABC10B433}"/>
    <cellStyle name="Normal 18 5 2 4 3" xfId="6056" xr:uid="{D9B6221A-2F60-4EAB-B2B0-2F81E237432C}"/>
    <cellStyle name="Normal 18 5 2 4 3 2" xfId="18734" xr:uid="{B9CEBC11-969D-4543-B499-0F00A7030822}"/>
    <cellStyle name="Normal 18 5 2 4 3 3" xfId="12398" xr:uid="{3E552D98-B216-4AD7-BCF5-072715DF144F}"/>
    <cellStyle name="Normal 18 5 2 4 4" xfId="14552" xr:uid="{700127AC-FDBF-493B-820E-5851A0434A67}"/>
    <cellStyle name="Normal 18 5 2 4 5" xfId="8216" xr:uid="{9B81BD7F-D71F-44B1-8339-5F08C267B057}"/>
    <cellStyle name="Normal 18 5 2 5" xfId="2142" xr:uid="{3F8DEB2B-60AE-4855-AC46-4ABD0518C7EC}"/>
    <cellStyle name="Normal 18 5 2 5 2" xfId="4241" xr:uid="{A7C1F005-7B69-4A47-8D5B-F03F45E908D3}"/>
    <cellStyle name="Normal 18 5 2 5 2 2" xfId="16921" xr:uid="{67ADAD61-ADFD-4AA8-94AE-7659DFE8044F}"/>
    <cellStyle name="Normal 18 5 2 5 2 3" xfId="10585" xr:uid="{44C24CEF-C10F-4D09-AB81-F72204394FF0}"/>
    <cellStyle name="Normal 18 5 2 5 3" xfId="6405" xr:uid="{43088A8A-787D-4D71-9C97-767BBEA3C166}"/>
    <cellStyle name="Normal 18 5 2 5 3 2" xfId="19083" xr:uid="{A465F251-7496-4F24-B88B-3AB70E11C4B5}"/>
    <cellStyle name="Normal 18 5 2 5 3 3" xfId="12747" xr:uid="{2D16213D-B74E-455F-8869-1459F99B9C61}"/>
    <cellStyle name="Normal 18 5 2 5 4" xfId="14860" xr:uid="{58AAC024-5230-47AE-A00C-FDC17E85A6A6}"/>
    <cellStyle name="Normal 18 5 2 5 5" xfId="8524" xr:uid="{01E032F3-6A3C-4774-87F5-ECCC2FA769DF}"/>
    <cellStyle name="Normal 18 5 2 6" xfId="2452" xr:uid="{E721ABA0-4485-4805-B6EE-1FBDB5FC2291}"/>
    <cellStyle name="Normal 18 5 2 6 2" xfId="4549" xr:uid="{E94CBD54-A595-4897-A95F-F119A06B5F3B}"/>
    <cellStyle name="Normal 18 5 2 6 2 2" xfId="17229" xr:uid="{97D0252D-8EF1-43A3-AB5A-B224921A4D4E}"/>
    <cellStyle name="Normal 18 5 2 6 2 3" xfId="10893" xr:uid="{829ABDFC-BA52-46C8-891D-97A763A5367F}"/>
    <cellStyle name="Normal 18 5 2 6 3" xfId="6713" xr:uid="{4EA2C27F-4DAD-491B-B715-9DF07A0FBFF3}"/>
    <cellStyle name="Normal 18 5 2 6 3 2" xfId="19391" xr:uid="{60BE7AC9-EB4A-4F8E-A7BC-977C58CD807C}"/>
    <cellStyle name="Normal 18 5 2 6 3 3" xfId="13055" xr:uid="{4B5CD9EF-5C85-4847-80FD-EC68233306B4}"/>
    <cellStyle name="Normal 18 5 2 6 4" xfId="15168" xr:uid="{9C58B751-2063-49BA-9CD1-8CF5FE27FEC6}"/>
    <cellStyle name="Normal 18 5 2 6 5" xfId="8832" xr:uid="{FE5C890F-A3F8-439F-A564-30A04CC56399}"/>
    <cellStyle name="Normal 18 5 2 7" xfId="2686" xr:uid="{D376A0A2-6F1E-41C4-9FF8-EF1697C30C26}"/>
    <cellStyle name="Normal 18 5 2 7 2" xfId="4779" xr:uid="{3B6883AC-6982-440E-8C57-CB4C9A567C75}"/>
    <cellStyle name="Normal 18 5 2 7 2 2" xfId="17459" xr:uid="{43D5D41E-4DF5-4F01-90A4-C4FE8AC55968}"/>
    <cellStyle name="Normal 18 5 2 7 2 3" xfId="11123" xr:uid="{76E70476-5574-4E72-86FC-1F18DC8F6298}"/>
    <cellStyle name="Normal 18 5 2 7 3" xfId="6943" xr:uid="{41B73F91-E2BA-4A19-A60D-3A1A5AD88B92}"/>
    <cellStyle name="Normal 18 5 2 7 3 2" xfId="19621" xr:uid="{76FE967F-5B75-4EA2-83FE-8D6148F838D7}"/>
    <cellStyle name="Normal 18 5 2 7 3 3" xfId="13285" xr:uid="{472E3BD8-5520-4C39-A94C-A6FB6396544B}"/>
    <cellStyle name="Normal 18 5 2 7 4" xfId="15398" xr:uid="{F4513E5F-3361-422D-BB0A-FD97A62DE5E3}"/>
    <cellStyle name="Normal 18 5 2 7 5" xfId="9062" xr:uid="{39583429-5757-4F0E-BA4D-6E3D9585E7CA}"/>
    <cellStyle name="Normal 18 5 2 8" xfId="2899" xr:uid="{90B7FD67-61D2-45D0-8001-39BB7B6035B3}"/>
    <cellStyle name="Normal 18 5 2 8 2" xfId="4984" xr:uid="{FF66B07B-563E-471E-BC65-6F35210CBA77}"/>
    <cellStyle name="Normal 18 5 2 8 2 2" xfId="17664" xr:uid="{947627F0-6FF6-43C2-A276-50FC300A4347}"/>
    <cellStyle name="Normal 18 5 2 8 2 3" xfId="11328" xr:uid="{E169CD63-F833-492B-BD2B-647B7929D54B}"/>
    <cellStyle name="Normal 18 5 2 8 3" xfId="7148" xr:uid="{0912F40A-80C8-4BBC-917D-4A59998F2EA5}"/>
    <cellStyle name="Normal 18 5 2 8 3 2" xfId="19826" xr:uid="{CC7CE829-D12A-4EBB-88CB-2FF477288875}"/>
    <cellStyle name="Normal 18 5 2 8 3 3" xfId="13490" xr:uid="{26B04562-F8EC-49D9-A4C4-AB7F0CC90312}"/>
    <cellStyle name="Normal 18 5 2 8 4" xfId="15603" xr:uid="{DA588483-D984-4681-B154-E2E3BCD201C5}"/>
    <cellStyle name="Normal 18 5 2 8 5" xfId="9267" xr:uid="{20959A16-0AFB-49DC-8D3F-686DD3EA5755}"/>
    <cellStyle name="Normal 18 5 2 9" xfId="3145" xr:uid="{CC2EE889-D6EA-4535-9BD0-A8D65000B476}"/>
    <cellStyle name="Normal 18 5 2 9 2" xfId="15825" xr:uid="{A80D9E31-EBD7-4068-8DFF-A4189CAA760F}"/>
    <cellStyle name="Normal 18 5 2 9 3" xfId="9489" xr:uid="{8E4BF7F5-3DAE-41E3-B36D-A6F0E6FD7F06}"/>
    <cellStyle name="Normal 18 5 3" xfId="901" xr:uid="{8A98D64D-0BF1-48FB-BF77-C6B9EB445333}"/>
    <cellStyle name="Normal 18 5 3 10" xfId="13960" xr:uid="{4CFCCD39-D2A1-4103-9F5C-AF77133D5B66}"/>
    <cellStyle name="Normal 18 5 3 11" xfId="7624" xr:uid="{DE3029A5-A716-47D6-9627-541784EE397B}"/>
    <cellStyle name="Normal 18 5 3 2" xfId="1219" xr:uid="{E8C2B650-6466-42EE-959A-01486C061642}"/>
    <cellStyle name="Normal 18 5 3 2 2" xfId="3592" xr:uid="{63E216A1-FA95-478A-A7D2-26ABB85F3A5C}"/>
    <cellStyle name="Normal 18 5 3 2 2 2" xfId="16272" xr:uid="{C956A6DE-2B5C-4052-A7F6-79FC8C4BD5FC}"/>
    <cellStyle name="Normal 18 5 3 2 2 3" xfId="9936" xr:uid="{74539E61-BFCA-424A-B77A-412D36701B78}"/>
    <cellStyle name="Normal 18 5 3 2 3" xfId="5704" xr:uid="{2605FFDB-FF13-42B2-B95F-CA54BEF2FA2D}"/>
    <cellStyle name="Normal 18 5 3 2 3 2" xfId="18382" xr:uid="{7126530B-7330-4F3F-BE1C-DD043BB9FD5D}"/>
    <cellStyle name="Normal 18 5 3 2 3 3" xfId="12046" xr:uid="{7D94FBEE-5399-418F-BE66-13AD6BFA6D82}"/>
    <cellStyle name="Normal 18 5 3 2 4" xfId="14211" xr:uid="{AD1C6251-3F3F-4D9C-947E-7EC8F72B014E}"/>
    <cellStyle name="Normal 18 5 3 2 5" xfId="7875" xr:uid="{528FD83B-9FEE-4D42-8CE7-CA852DDBB708}"/>
    <cellStyle name="Normal 18 5 3 3" xfId="1534" xr:uid="{1AD9ACAE-D9BB-4974-8DC2-B0E734966DA7}"/>
    <cellStyle name="Normal 18 5 3 3 2" xfId="3836" xr:uid="{2546684E-9FB7-4781-83EA-3F54C9499486}"/>
    <cellStyle name="Normal 18 5 3 3 2 2" xfId="16516" xr:uid="{E70B2B5E-6E9B-4F3F-9C95-E0921E209148}"/>
    <cellStyle name="Normal 18 5 3 3 2 3" xfId="10180" xr:uid="{0D1AD870-4406-41A2-974D-EE7F7FA17347}"/>
    <cellStyle name="Normal 18 5 3 3 3" xfId="5959" xr:uid="{4EF3388E-347E-4FEA-9028-60A19A6999FD}"/>
    <cellStyle name="Normal 18 5 3 3 3 2" xfId="18637" xr:uid="{131F740B-1FC0-42A9-A125-3B8AFE528754}"/>
    <cellStyle name="Normal 18 5 3 3 3 3" xfId="12301" xr:uid="{2A8EC8C2-8584-4875-99BE-8A3201F53543}"/>
    <cellStyle name="Normal 18 5 3 3 4" xfId="14455" xr:uid="{1A5D56BF-3D0E-48B0-ACC4-6EA5A203A86A}"/>
    <cellStyle name="Normal 18 5 3 3 5" xfId="8119" xr:uid="{051B7869-EF25-4C2F-84A9-9A6C4CC4DB5C}"/>
    <cellStyle name="Normal 18 5 3 4" xfId="2045" xr:uid="{E8CABB3E-A013-48D0-B97F-F0F5F2AA6B84}"/>
    <cellStyle name="Normal 18 5 3 4 2" xfId="4144" xr:uid="{4A6C143D-8787-45BE-AF7E-9F84ABC37EA2}"/>
    <cellStyle name="Normal 18 5 3 4 2 2" xfId="16824" xr:uid="{D2E1FCA0-5EEC-4D2A-85B8-8ACE37428D31}"/>
    <cellStyle name="Normal 18 5 3 4 2 3" xfId="10488" xr:uid="{622E328A-39B5-4E9A-AE98-D97B0A3C5482}"/>
    <cellStyle name="Normal 18 5 3 4 3" xfId="6308" xr:uid="{DE7E22D5-F451-4CE8-A478-6A4098B60664}"/>
    <cellStyle name="Normal 18 5 3 4 3 2" xfId="18986" xr:uid="{3F58DF1B-270B-4227-BF5D-B27399CB33B6}"/>
    <cellStyle name="Normal 18 5 3 4 3 3" xfId="12650" xr:uid="{CC13106B-D62D-40EE-877D-490EC2D67464}"/>
    <cellStyle name="Normal 18 5 3 4 4" xfId="14763" xr:uid="{6CD976BB-89FE-46A5-9471-29FB28904E02}"/>
    <cellStyle name="Normal 18 5 3 4 5" xfId="8427" xr:uid="{89195A4B-DE88-4F7A-9E89-0D54320D21CE}"/>
    <cellStyle name="Normal 18 5 3 5" xfId="2355" xr:uid="{AA64D7B1-8099-4BEE-B4C1-85543F89E990}"/>
    <cellStyle name="Normal 18 5 3 5 2" xfId="4452" xr:uid="{D166CF80-E351-4141-9916-99EABE63963C}"/>
    <cellStyle name="Normal 18 5 3 5 2 2" xfId="17132" xr:uid="{B3C84F95-BABE-47F8-A2C6-A53D668BB1E8}"/>
    <cellStyle name="Normal 18 5 3 5 2 3" xfId="10796" xr:uid="{B4A55E63-31EC-4FF6-8F5E-5AD2CCB676E8}"/>
    <cellStyle name="Normal 18 5 3 5 3" xfId="6616" xr:uid="{4A4E0D73-8228-4E18-8427-303963BFA27E}"/>
    <cellStyle name="Normal 18 5 3 5 3 2" xfId="19294" xr:uid="{B1816798-1C98-44A7-B94D-05059053057D}"/>
    <cellStyle name="Normal 18 5 3 5 3 3" xfId="12958" xr:uid="{D15F9837-19D7-47DE-B2EE-5E42E599AB59}"/>
    <cellStyle name="Normal 18 5 3 5 4" xfId="15071" xr:uid="{CCF9CBE4-E250-4EA0-AE93-BB33F366515E}"/>
    <cellStyle name="Normal 18 5 3 5 5" xfId="8735" xr:uid="{CDD08F2A-B118-4144-8F1D-4F0077F5A55D}"/>
    <cellStyle name="Normal 18 5 3 6" xfId="2617" xr:uid="{6BD5B560-93D4-415C-BB6A-71B549B2FA65}"/>
    <cellStyle name="Normal 18 5 3 6 2" xfId="4710" xr:uid="{F93169B5-DDFD-4131-A969-F21C2393885A}"/>
    <cellStyle name="Normal 18 5 3 6 2 2" xfId="17390" xr:uid="{22B60F2D-3F5C-450B-AC47-ABE32161C515}"/>
    <cellStyle name="Normal 18 5 3 6 2 3" xfId="11054" xr:uid="{9101F7B6-98FB-4D7C-B47E-9165B2420FE0}"/>
    <cellStyle name="Normal 18 5 3 6 3" xfId="6874" xr:uid="{67BC3BC8-1394-4167-A20E-82620F14C2B5}"/>
    <cellStyle name="Normal 18 5 3 6 3 2" xfId="19552" xr:uid="{74A7264D-58F5-4737-94C2-C8A1E53D0231}"/>
    <cellStyle name="Normal 18 5 3 6 3 3" xfId="13216" xr:uid="{B7A2F951-1575-4B6F-94C9-508A724B6432}"/>
    <cellStyle name="Normal 18 5 3 6 4" xfId="15329" xr:uid="{DC2C0B02-BACC-43D7-89CE-C8DAD98BE248}"/>
    <cellStyle name="Normal 18 5 3 6 5" xfId="8993" xr:uid="{7A56831E-9934-427A-B7A8-B381401BA2BE}"/>
    <cellStyle name="Normal 18 5 3 7" xfId="2830" xr:uid="{80BEF1B8-75A9-4DAA-B8FE-EB8418345A81}"/>
    <cellStyle name="Normal 18 5 3 7 2" xfId="4915" xr:uid="{46FC47B2-0A4C-4E50-A1F0-F51F069BA283}"/>
    <cellStyle name="Normal 18 5 3 7 2 2" xfId="17595" xr:uid="{0E9BFA4F-725A-4B90-87A5-94F5C5DC7AEE}"/>
    <cellStyle name="Normal 18 5 3 7 2 3" xfId="11259" xr:uid="{468BBF8B-0E3F-452A-A98D-DA8924C1FEE8}"/>
    <cellStyle name="Normal 18 5 3 7 3" xfId="7079" xr:uid="{A4B26E6D-04F5-40A4-98B5-15C6F78180E5}"/>
    <cellStyle name="Normal 18 5 3 7 3 2" xfId="19757" xr:uid="{D0FF5B13-1082-484A-A678-1446980EEB65}"/>
    <cellStyle name="Normal 18 5 3 7 3 3" xfId="13421" xr:uid="{974EB6D1-781E-43A8-BB8A-904A4AC4FA42}"/>
    <cellStyle name="Normal 18 5 3 7 4" xfId="15534" xr:uid="{087F0FEE-1790-4D32-8374-34A4D0506FD7}"/>
    <cellStyle name="Normal 18 5 3 7 5" xfId="9198" xr:uid="{B5E4EAA4-6E14-470D-AD79-FFFAAD5A07D2}"/>
    <cellStyle name="Normal 18 5 3 8" xfId="3341" xr:uid="{C0B0F07C-4EEE-4276-8521-1D91B80D5FE7}"/>
    <cellStyle name="Normal 18 5 3 8 2" xfId="16021" xr:uid="{3239FE88-1F61-46D0-A37C-F7434E380367}"/>
    <cellStyle name="Normal 18 5 3 8 3" xfId="9685" xr:uid="{49CD91A4-A729-4D0A-8B3C-E62A04A7367C}"/>
    <cellStyle name="Normal 18 5 3 9" xfId="5444" xr:uid="{2F10FC20-3224-42CF-9EC7-C84E283DCDF9}"/>
    <cellStyle name="Normal 18 5 3 9 2" xfId="18122" xr:uid="{D8AC7BB7-44FD-48AF-AF46-8A949167BBE7}"/>
    <cellStyle name="Normal 18 5 3 9 3" xfId="11786" xr:uid="{89BBACB0-F15A-4E6A-B09A-711AB545D843}"/>
    <cellStyle name="Normal 18 5 4" xfId="809" xr:uid="{9D1CBBC6-4D3D-4B9F-B476-C2D6E369ABFB}"/>
    <cellStyle name="Normal 18 5 4 2" xfId="3257" xr:uid="{7ADB17A4-D250-4347-AB77-6A161574536D}"/>
    <cellStyle name="Normal 18 5 4 2 2" xfId="15937" xr:uid="{098384A3-30CC-41B6-9A75-979C363115E8}"/>
    <cellStyle name="Normal 18 5 4 2 3" xfId="9601" xr:uid="{9CE652F3-2860-46CB-A339-F925FDE0318D}"/>
    <cellStyle name="Normal 18 5 4 3" xfId="5357" xr:uid="{22CEBCD7-4A3A-4D76-AE6E-B12AB554CE41}"/>
    <cellStyle name="Normal 18 5 4 3 2" xfId="18035" xr:uid="{DB5A38FF-2A9D-4069-8226-3A0AE3419652}"/>
    <cellStyle name="Normal 18 5 4 3 3" xfId="11699" xr:uid="{C346EAB7-D9B5-404A-AD21-596166DF8C05}"/>
    <cellStyle name="Normal 18 5 4 4" xfId="13876" xr:uid="{76721AA1-BB41-4433-8C64-5730334E194E}"/>
    <cellStyle name="Normal 18 5 4 5" xfId="7540" xr:uid="{C1727BDA-EFD2-454E-8800-5A50DE89BEB3}"/>
    <cellStyle name="Normal 18 5 5" xfId="1133" xr:uid="{6ECAD528-10E1-4CAC-A436-4F1F49EC2B54}"/>
    <cellStyle name="Normal 18 5 5 2" xfId="3532" xr:uid="{DF7726B2-D5D6-48D2-8755-6656BA727D0B}"/>
    <cellStyle name="Normal 18 5 5 2 2" xfId="16212" xr:uid="{3147953E-93B2-49F3-9093-BC8AC48FBFA9}"/>
    <cellStyle name="Normal 18 5 5 2 3" xfId="9876" xr:uid="{C2409764-7BDE-45DC-A73D-AD79A1417CC5}"/>
    <cellStyle name="Normal 18 5 5 3" xfId="5640" xr:uid="{CE19B9C0-8CCC-4216-A43B-6FA178AA6BA5}"/>
    <cellStyle name="Normal 18 5 5 3 2" xfId="18318" xr:uid="{BA159B85-274A-4997-8A6D-1CDEADDD292D}"/>
    <cellStyle name="Normal 18 5 5 3 3" xfId="11982" xr:uid="{F1CDC630-2DE1-492C-AAC6-4AF294F0FD15}"/>
    <cellStyle name="Normal 18 5 5 4" xfId="14151" xr:uid="{0D77E186-0074-42A3-9D77-F201E090FBBC}"/>
    <cellStyle name="Normal 18 5 5 5" xfId="7815" xr:uid="{DC5D3DD4-39A3-4A3F-8165-5796049D24A2}"/>
    <cellStyle name="Normal 18 5 6" xfId="1446" xr:uid="{C8CCE938-3CFC-40D5-867A-FE5F8184A4C7}"/>
    <cellStyle name="Normal 18 5 6 2" xfId="3752" xr:uid="{0E5C293C-124F-4A39-8DD2-ADA7536F1B1C}"/>
    <cellStyle name="Normal 18 5 6 2 2" xfId="16432" xr:uid="{3F75E009-1C04-40C9-868D-5922976D57A8}"/>
    <cellStyle name="Normal 18 5 6 2 3" xfId="10096" xr:uid="{14A05F2A-9990-4BAE-A6ED-08FB853B4913}"/>
    <cellStyle name="Normal 18 5 6 3" xfId="5875" xr:uid="{10EE8F9B-9F27-4ECB-AA4D-313A6715005E}"/>
    <cellStyle name="Normal 18 5 6 3 2" xfId="18553" xr:uid="{BDC15DE0-8604-439C-9A44-8AF5B19310D6}"/>
    <cellStyle name="Normal 18 5 6 3 3" xfId="12217" xr:uid="{1489E736-335F-4673-A9C9-8D9182955239}"/>
    <cellStyle name="Normal 18 5 6 4" xfId="14371" xr:uid="{8E35F3CF-CC37-4CB5-913A-F36ACC0326C9}"/>
    <cellStyle name="Normal 18 5 6 5" xfId="8035" xr:uid="{21CA3740-7B0E-4877-B033-1B365B55200E}"/>
    <cellStyle name="Normal 18 5 7" xfId="1961" xr:uid="{849AF05B-4A6D-415A-943A-4F50D4E1C0DE}"/>
    <cellStyle name="Normal 18 5 7 2" xfId="4060" xr:uid="{FF7CB62E-3CC8-45A2-A6DC-94E10989ED5A}"/>
    <cellStyle name="Normal 18 5 7 2 2" xfId="16740" xr:uid="{880ACF6E-38CA-42FB-AF1B-4E26865A2A7D}"/>
    <cellStyle name="Normal 18 5 7 2 3" xfId="10404" xr:uid="{9040D3D2-571A-4F5C-8879-0A9DE624DA64}"/>
    <cellStyle name="Normal 18 5 7 3" xfId="6224" xr:uid="{E1B9DD2E-5906-4C3F-95E6-A2172AF2B4CC}"/>
    <cellStyle name="Normal 18 5 7 3 2" xfId="18902" xr:uid="{FD9E68AB-5C85-445F-B628-3607382FE190}"/>
    <cellStyle name="Normal 18 5 7 3 3" xfId="12566" xr:uid="{DE28EB00-3590-4058-AEF6-01110DA60A2D}"/>
    <cellStyle name="Normal 18 5 7 4" xfId="14679" xr:uid="{F3BD9490-C099-48CF-AE8C-F965E86024F7}"/>
    <cellStyle name="Normal 18 5 7 5" xfId="8343" xr:uid="{FFB8F115-6EDA-4A21-A73E-08F1FF3597CE}"/>
    <cellStyle name="Normal 18 5 8" xfId="2271" xr:uid="{10E8EFCB-4C6D-4F2B-95D6-6287D2A063EF}"/>
    <cellStyle name="Normal 18 5 8 2" xfId="4368" xr:uid="{CAFF8A9F-A1FE-4511-80F6-B1F46F57ABCA}"/>
    <cellStyle name="Normal 18 5 8 2 2" xfId="17048" xr:uid="{973878F1-BC5B-4F6A-BFA8-D882FC6739B1}"/>
    <cellStyle name="Normal 18 5 8 2 3" xfId="10712" xr:uid="{E289CBBC-A11E-42E5-952E-378C3C8647BA}"/>
    <cellStyle name="Normal 18 5 8 3" xfId="6532" xr:uid="{6EC22C85-FF48-4576-8B58-C687A9265DCC}"/>
    <cellStyle name="Normal 18 5 8 3 2" xfId="19210" xr:uid="{F1AA868C-FDAF-4C54-8800-CDAD81EA7817}"/>
    <cellStyle name="Normal 18 5 8 3 3" xfId="12874" xr:uid="{F3B8D7C4-2401-4C34-877B-6DBD39D4EA28}"/>
    <cellStyle name="Normal 18 5 8 4" xfId="14987" xr:uid="{99F884F1-20C4-424A-BD02-A3D6AFCD033E}"/>
    <cellStyle name="Normal 18 5 8 5" xfId="8651" xr:uid="{21D7CE02-29D2-4AA7-919F-978259E88D46}"/>
    <cellStyle name="Normal 18 5 9" xfId="2557" xr:uid="{E575C2BA-6770-40DB-9742-85DCA41965B5}"/>
    <cellStyle name="Normal 18 5 9 2" xfId="4650" xr:uid="{9B6D5013-DB14-41D1-B5BD-90E0972E6755}"/>
    <cellStyle name="Normal 18 5 9 2 2" xfId="17330" xr:uid="{862EDE0D-6181-4C84-9DF7-71318F7CA742}"/>
    <cellStyle name="Normal 18 5 9 2 3" xfId="10994" xr:uid="{5B695861-DE88-4EF0-91B5-27840691D347}"/>
    <cellStyle name="Normal 18 5 9 3" xfId="6814" xr:uid="{78CD176A-8D6E-4E6F-A25D-FD9CA2053B17}"/>
    <cellStyle name="Normal 18 5 9 3 2" xfId="19492" xr:uid="{B93AFED7-96B4-41CF-B766-67B70643935D}"/>
    <cellStyle name="Normal 18 5 9 3 3" xfId="13156" xr:uid="{5553E283-1840-440A-84AC-655292F91850}"/>
    <cellStyle name="Normal 18 5 9 4" xfId="15269" xr:uid="{4E4655F3-090C-4267-A226-6B65E003D961}"/>
    <cellStyle name="Normal 18 5 9 5" xfId="8933" xr:uid="{667B34AD-F46B-43CB-80CC-AF56978C7457}"/>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3" xfId="11171" xr:uid="{F0008EF1-0BB3-4778-82A0-9288D9EF4E80}"/>
    <cellStyle name="Normal 18 6 10 3" xfId="6991" xr:uid="{74499B4F-AB26-463B-B3D5-6A99ED7ED2FA}"/>
    <cellStyle name="Normal 18 6 10 3 2" xfId="19669" xr:uid="{05EDD1AD-53B0-40CF-8623-7FC736EB61CB}"/>
    <cellStyle name="Normal 18 6 10 3 3" xfId="13333" xr:uid="{37908449-F32B-4BDD-B392-F80FF2D94311}"/>
    <cellStyle name="Normal 18 6 10 4" xfId="15446" xr:uid="{602C7992-5C38-4EFF-839F-23C572973426}"/>
    <cellStyle name="Normal 18 6 10 5" xfId="9110" xr:uid="{8499C7F2-7B02-48A9-9448-A4FEC05F6B6C}"/>
    <cellStyle name="Normal 18 6 11" xfId="3031" xr:uid="{EE7A5E88-D05B-4309-A5D1-09EE1DF1F349}"/>
    <cellStyle name="Normal 18 6 11 2" xfId="15711" xr:uid="{44FBF5D4-11B0-447E-9190-32C6D3E93B89}"/>
    <cellStyle name="Normal 18 6 11 3" xfId="9375" xr:uid="{2D090817-7F35-4A6E-A198-5CF124C16FFA}"/>
    <cellStyle name="Normal 18 6 12" xfId="5128" xr:uid="{C2B20B7A-E3D2-4AE0-BEA2-AC8C9F92DDF0}"/>
    <cellStyle name="Normal 18 6 12 2" xfId="17806" xr:uid="{A908409F-15F3-4C4D-B495-E4B004F24A5D}"/>
    <cellStyle name="Normal 18 6 12 3" xfId="11470" xr:uid="{86859286-5B46-432B-A87E-02561F0BB916}"/>
    <cellStyle name="Normal 18 6 13" xfId="13650" xr:uid="{EB4F3552-06F8-4E13-B4FF-A2AE842597F9}"/>
    <cellStyle name="Normal 18 6 14" xfId="7314" xr:uid="{38914EB0-D371-43D2-B9EE-277BF962F366}"/>
    <cellStyle name="Normal 18 6 2" xfId="634" xr:uid="{B8B846BE-770B-4C57-9701-8430071436EA}"/>
    <cellStyle name="Normal 18 6 2 10" xfId="5198" xr:uid="{0BB5B151-9147-471E-B94E-1447A6A291E9}"/>
    <cellStyle name="Normal 18 6 2 10 2" xfId="17876" xr:uid="{1A8B7833-3A49-4422-99C5-3DB0E31A04B6}"/>
    <cellStyle name="Normal 18 6 2 10 3" xfId="11540" xr:uid="{170AE15E-04B9-472C-A209-95B8832E6A64}"/>
    <cellStyle name="Normal 18 6 2 11" xfId="13718" xr:uid="{D83DD816-7E49-4C76-A1B3-F2B21EF7AE19}"/>
    <cellStyle name="Normal 18 6 2 12" xfId="7382" xr:uid="{1F4DC730-8AE6-4686-8A7D-520B3FCB39F4}"/>
    <cellStyle name="Normal 18 6 2 2" xfId="952" xr:uid="{C6289620-DA9A-4A68-B624-119FD55FEA11}"/>
    <cellStyle name="Normal 18 6 2 2 2" xfId="3392" xr:uid="{AE01583D-3972-48D4-93AB-AA84C7609D8A}"/>
    <cellStyle name="Normal 18 6 2 2 2 2" xfId="16072" xr:uid="{28CFC269-7058-49E1-A8BF-6206D45CB945}"/>
    <cellStyle name="Normal 18 6 2 2 2 3" xfId="9736" xr:uid="{25C24479-1877-48BC-9B8C-FEA88E19E27B}"/>
    <cellStyle name="Normal 18 6 2 2 3" xfId="5495" xr:uid="{90582DAC-8464-43C4-8F33-0A44A06E12FE}"/>
    <cellStyle name="Normal 18 6 2 2 3 2" xfId="18173" xr:uid="{E4DE2FAD-4374-4187-88FF-9AAFB29B99EC}"/>
    <cellStyle name="Normal 18 6 2 2 3 3" xfId="11837" xr:uid="{A74FF6D7-12F4-4C53-8BDF-3AD389A15A57}"/>
    <cellStyle name="Normal 18 6 2 2 4" xfId="14011" xr:uid="{928AF4B3-E1E2-474A-9818-6AF67FC9398A}"/>
    <cellStyle name="Normal 18 6 2 2 5" xfId="7675" xr:uid="{E66CB879-59D9-46BC-9D6C-B8B305615838}"/>
    <cellStyle name="Normal 18 6 2 3" xfId="1270" xr:uid="{DE647BB1-0583-433B-B14D-73CCD9E19B74}"/>
    <cellStyle name="Normal 18 6 2 3 2" xfId="3633" xr:uid="{F78BE209-92D9-44D8-8B1F-8534A3A879B2}"/>
    <cellStyle name="Normal 18 6 2 3 2 2" xfId="16313" xr:uid="{0D05C22D-61C3-44B2-83CD-1C37D4E1BA79}"/>
    <cellStyle name="Normal 18 6 2 3 2 3" xfId="9977" xr:uid="{08B344A0-FE40-4E1F-8BA4-A12F0E49FD37}"/>
    <cellStyle name="Normal 18 6 2 3 3" xfId="5746" xr:uid="{E3B91377-4BF0-41CE-9235-3074ECF184DA}"/>
    <cellStyle name="Normal 18 6 2 3 3 2" xfId="18424" xr:uid="{4B5F478D-2C4F-47F5-B8A6-27AB32ECEB10}"/>
    <cellStyle name="Normal 18 6 2 3 3 3" xfId="12088" xr:uid="{E17BA3B4-EFBA-4829-A7B1-A8E99D699226}"/>
    <cellStyle name="Normal 18 6 2 3 4" xfId="14252" xr:uid="{92705CDF-F159-4218-914F-B3812BF541E4}"/>
    <cellStyle name="Normal 18 6 2 3 5" xfId="7916" xr:uid="{87ECD503-8EDD-412B-B74B-E9B3CEC72605}"/>
    <cellStyle name="Normal 18 6 2 4" xfId="1585" xr:uid="{68F1836C-B6C8-469B-BD17-B598F575CDDB}"/>
    <cellStyle name="Normal 18 6 2 4 2" xfId="3887" xr:uid="{AB3B7E22-CC52-4935-BA5F-720CCE901278}"/>
    <cellStyle name="Normal 18 6 2 4 2 2" xfId="16567" xr:uid="{B0780E27-2E80-4E5C-8CD5-5D6EAF9B0FFB}"/>
    <cellStyle name="Normal 18 6 2 4 2 3" xfId="10231" xr:uid="{A6649234-20E7-4C70-9B68-A778958FA7AC}"/>
    <cellStyle name="Normal 18 6 2 4 3" xfId="6010" xr:uid="{A53DFF3B-977D-4BE6-A528-C2EAF9B3ADCC}"/>
    <cellStyle name="Normal 18 6 2 4 3 2" xfId="18688" xr:uid="{D201CFEF-CAF3-42F1-A55F-AF335F651206}"/>
    <cellStyle name="Normal 18 6 2 4 3 3" xfId="12352" xr:uid="{0C662659-277E-4330-A978-8BE2B6FDBA2A}"/>
    <cellStyle name="Normal 18 6 2 4 4" xfId="14506" xr:uid="{32F5FBD5-673F-4871-8CE7-990CBB717A4F}"/>
    <cellStyle name="Normal 18 6 2 4 5" xfId="8170" xr:uid="{3C3EC9DA-607E-4E04-933E-55C0B72D72C8}"/>
    <cellStyle name="Normal 18 6 2 5" xfId="2096" xr:uid="{71C7B26F-23C4-481B-A2EA-9031982B97DA}"/>
    <cellStyle name="Normal 18 6 2 5 2" xfId="4195" xr:uid="{123F1361-4F15-438D-82A1-07A0F3462393}"/>
    <cellStyle name="Normal 18 6 2 5 2 2" xfId="16875" xr:uid="{FA8AE54D-1FCE-4120-BF27-10B7213BBD79}"/>
    <cellStyle name="Normal 18 6 2 5 2 3" xfId="10539" xr:uid="{400E43B5-DA0C-4BC4-9FC3-4A8D77A1C163}"/>
    <cellStyle name="Normal 18 6 2 5 3" xfId="6359" xr:uid="{4D9DA52F-8DCC-452C-B1AC-C6EB78515ECA}"/>
    <cellStyle name="Normal 18 6 2 5 3 2" xfId="19037" xr:uid="{AE1607BF-5618-40CB-B1C2-6A67996A1705}"/>
    <cellStyle name="Normal 18 6 2 5 3 3" xfId="12701" xr:uid="{1C896701-C764-46DB-995C-36C896B379C8}"/>
    <cellStyle name="Normal 18 6 2 5 4" xfId="14814" xr:uid="{0250418A-1A49-4E35-BD57-A4D312D0AD62}"/>
    <cellStyle name="Normal 18 6 2 5 5" xfId="8478" xr:uid="{243D837C-6233-4190-9765-E5ED22AC2505}"/>
    <cellStyle name="Normal 18 6 2 6" xfId="2406" xr:uid="{20EC0454-4FB9-4303-AD0D-6B8BE5A06341}"/>
    <cellStyle name="Normal 18 6 2 6 2" xfId="4503" xr:uid="{60594759-5B1F-4F72-BE0B-EC8301220C87}"/>
    <cellStyle name="Normal 18 6 2 6 2 2" xfId="17183" xr:uid="{F6E3E9E8-423E-4DB1-ADF7-703F8656F6C7}"/>
    <cellStyle name="Normal 18 6 2 6 2 3" xfId="10847" xr:uid="{01F8A650-A979-4D4E-82B5-BE9B4B92B8C6}"/>
    <cellStyle name="Normal 18 6 2 6 3" xfId="6667" xr:uid="{8DB08C5A-F7C0-4145-8393-A9AF89E476B3}"/>
    <cellStyle name="Normal 18 6 2 6 3 2" xfId="19345" xr:uid="{C67B8352-9A9C-4206-B5A0-D4A1797A9D55}"/>
    <cellStyle name="Normal 18 6 2 6 3 3" xfId="13009" xr:uid="{94CD2907-FC29-4B07-B882-692BFCB9B365}"/>
    <cellStyle name="Normal 18 6 2 6 4" xfId="15122" xr:uid="{143ADCB7-D1FE-4890-A711-C785DE4AE7F7}"/>
    <cellStyle name="Normal 18 6 2 6 5" xfId="8786" xr:uid="{842609C3-8616-437D-A74E-59CF4A938F31}"/>
    <cellStyle name="Normal 18 6 2 7" xfId="2658" xr:uid="{C17533FA-CB5A-4892-AB44-1D09588F7FFF}"/>
    <cellStyle name="Normal 18 6 2 7 2" xfId="4751" xr:uid="{A1F2B86A-3596-4813-8804-A783CE70350F}"/>
    <cellStyle name="Normal 18 6 2 7 2 2" xfId="17431" xr:uid="{B6E0EA41-D486-42B6-AD11-99FFAB473381}"/>
    <cellStyle name="Normal 18 6 2 7 2 3" xfId="11095" xr:uid="{A0C35E95-CF50-4EE9-B6A0-4DB0EE9EF6CA}"/>
    <cellStyle name="Normal 18 6 2 7 3" xfId="6915" xr:uid="{3A8587CF-891B-4F7A-AF0C-81D6326804B5}"/>
    <cellStyle name="Normal 18 6 2 7 3 2" xfId="19593" xr:uid="{8BAE064B-A521-4C5E-8027-D02F42B41BD9}"/>
    <cellStyle name="Normal 18 6 2 7 3 3" xfId="13257" xr:uid="{C7568F20-562C-41EF-83B3-C2BC06B676C0}"/>
    <cellStyle name="Normal 18 6 2 7 4" xfId="15370" xr:uid="{F796F449-AFA5-4D51-A32F-665A20A69C3A}"/>
    <cellStyle name="Normal 18 6 2 7 5" xfId="9034" xr:uid="{778F5D6A-3325-43D9-B839-B4AAA9D264B5}"/>
    <cellStyle name="Normal 18 6 2 8" xfId="2871" xr:uid="{B1907B2A-6272-4C4D-90DC-6EB40CA8C9B2}"/>
    <cellStyle name="Normal 18 6 2 8 2" xfId="4956" xr:uid="{FB85DE44-C3B1-4829-913D-C72D8D962088}"/>
    <cellStyle name="Normal 18 6 2 8 2 2" xfId="17636" xr:uid="{18E81B24-E48A-402B-BA60-476290F24A07}"/>
    <cellStyle name="Normal 18 6 2 8 2 3" xfId="11300" xr:uid="{3991C1F2-5BE7-4524-AD63-51066E438072}"/>
    <cellStyle name="Normal 18 6 2 8 3" xfId="7120" xr:uid="{2786CB56-03B9-416F-BE08-DE28A6DE4010}"/>
    <cellStyle name="Normal 18 6 2 8 3 2" xfId="19798" xr:uid="{298BF39F-6D14-47D7-9219-FAEFB47B94C8}"/>
    <cellStyle name="Normal 18 6 2 8 3 3" xfId="13462" xr:uid="{B3C26706-F8C0-4A77-9016-3BA55CE5E7AC}"/>
    <cellStyle name="Normal 18 6 2 8 4" xfId="15575" xr:uid="{F1B3957F-9E4F-4798-B48D-A7335C6863F1}"/>
    <cellStyle name="Normal 18 6 2 8 5" xfId="9239" xr:uid="{D53C30A4-9441-4878-AF0E-BE5734DD26E3}"/>
    <cellStyle name="Normal 18 6 2 9" xfId="3099" xr:uid="{9F139A20-7934-44A0-BDA3-4623D321E637}"/>
    <cellStyle name="Normal 18 6 2 9 2" xfId="15779" xr:uid="{0182438A-2796-4FA9-91E1-D4452F83F21E}"/>
    <cellStyle name="Normal 18 6 2 9 3" xfId="9443" xr:uid="{9DA678BC-F449-4D87-AD6D-2B7277D36727}"/>
    <cellStyle name="Normal 18 6 3" xfId="905" xr:uid="{14B677B9-E006-495F-836A-66B350E0AC0F}"/>
    <cellStyle name="Normal 18 6 3 10" xfId="13964" xr:uid="{EA9FC96F-D4BF-41BE-87A7-504F0E0B86D2}"/>
    <cellStyle name="Normal 18 6 3 11" xfId="7628" xr:uid="{4B655956-AA40-4C01-9D9A-58CD4B886F40}"/>
    <cellStyle name="Normal 18 6 3 2" xfId="1223" xr:uid="{6C2B2690-08D6-4AA3-A077-BABB1605B846}"/>
    <cellStyle name="Normal 18 6 3 2 2" xfId="3596" xr:uid="{C4B58DB4-316D-4840-947D-BBB445E879AE}"/>
    <cellStyle name="Normal 18 6 3 2 2 2" xfId="16276" xr:uid="{3B9856C1-154A-4F5C-A362-47EE35A0C0A0}"/>
    <cellStyle name="Normal 18 6 3 2 2 3" xfId="9940" xr:uid="{50785D2E-1C90-44CA-9682-B0C1E5E0A312}"/>
    <cellStyle name="Normal 18 6 3 2 3" xfId="5708" xr:uid="{038D1A6B-8757-4A7C-8F7A-2ABC160AD235}"/>
    <cellStyle name="Normal 18 6 3 2 3 2" xfId="18386" xr:uid="{99735A3C-5E55-47A8-A2E7-C7B52547096D}"/>
    <cellStyle name="Normal 18 6 3 2 3 3" xfId="12050" xr:uid="{AC63EA0A-CF27-461C-BE6D-E27099EC1B02}"/>
    <cellStyle name="Normal 18 6 3 2 4" xfId="14215" xr:uid="{63184C8B-3550-439E-99A9-50C79EF888FD}"/>
    <cellStyle name="Normal 18 6 3 2 5" xfId="7879" xr:uid="{40F4554C-5F92-4A5B-96A3-172B3CCA614D}"/>
    <cellStyle name="Normal 18 6 3 3" xfId="1538" xr:uid="{D2B9EA5D-CD64-4560-B1D7-97F457D8DAAF}"/>
    <cellStyle name="Normal 18 6 3 3 2" xfId="3840" xr:uid="{B784E04F-441A-4EC9-BE39-A99491700EF2}"/>
    <cellStyle name="Normal 18 6 3 3 2 2" xfId="16520" xr:uid="{7CF60B06-2721-4280-B5DD-DA2C7F374973}"/>
    <cellStyle name="Normal 18 6 3 3 2 3" xfId="10184" xr:uid="{2C2243F3-CD35-4568-9E46-715AC614D612}"/>
    <cellStyle name="Normal 18 6 3 3 3" xfId="5963" xr:uid="{78C7553F-FD23-49D4-ACC0-BE9CE2E4311B}"/>
    <cellStyle name="Normal 18 6 3 3 3 2" xfId="18641" xr:uid="{A4B7CD44-A759-4C38-939F-5FD190D75DA9}"/>
    <cellStyle name="Normal 18 6 3 3 3 3" xfId="12305" xr:uid="{4DCF9DF8-9AFD-4433-A313-07120B676619}"/>
    <cellStyle name="Normal 18 6 3 3 4" xfId="14459" xr:uid="{E2B161A2-A7FE-4272-B3E2-5A9368F08E6C}"/>
    <cellStyle name="Normal 18 6 3 3 5" xfId="8123" xr:uid="{10CA1D07-246B-4FBA-9004-37C278C971AE}"/>
    <cellStyle name="Normal 18 6 3 4" xfId="2049" xr:uid="{D335DB6C-4C3F-4751-9C2D-EB0D06A08777}"/>
    <cellStyle name="Normal 18 6 3 4 2" xfId="4148" xr:uid="{C6D137CD-A79D-4F5A-B4EF-B01DDA7065B7}"/>
    <cellStyle name="Normal 18 6 3 4 2 2" xfId="16828" xr:uid="{B744282C-6B60-43B0-BA7F-AC05CEAFAE7A}"/>
    <cellStyle name="Normal 18 6 3 4 2 3" xfId="10492" xr:uid="{BE59E6DD-273B-415F-91AC-261F25EFBD69}"/>
    <cellStyle name="Normal 18 6 3 4 3" xfId="6312" xr:uid="{307EF1C4-0974-4DEB-B5BC-D48DBC9906E0}"/>
    <cellStyle name="Normal 18 6 3 4 3 2" xfId="18990" xr:uid="{012A0425-70F0-4B27-9176-4CE6FD09C190}"/>
    <cellStyle name="Normal 18 6 3 4 3 3" xfId="12654" xr:uid="{A6B64A1D-6038-4BAA-9D2E-55FC20A96B80}"/>
    <cellStyle name="Normal 18 6 3 4 4" xfId="14767" xr:uid="{03F8DD38-922F-42AC-930E-2759469696AE}"/>
    <cellStyle name="Normal 18 6 3 4 5" xfId="8431" xr:uid="{7F7E323D-10B4-4319-84A5-3D435A12E119}"/>
    <cellStyle name="Normal 18 6 3 5" xfId="2359" xr:uid="{147395AB-DFD8-4FED-AAE7-63B12A30465B}"/>
    <cellStyle name="Normal 18 6 3 5 2" xfId="4456" xr:uid="{73EB556B-6933-442D-958F-620B8A07F1D3}"/>
    <cellStyle name="Normal 18 6 3 5 2 2" xfId="17136" xr:uid="{6C307355-0205-4519-9862-6F6212CBCA7F}"/>
    <cellStyle name="Normal 18 6 3 5 2 3" xfId="10800" xr:uid="{6DAD1475-0876-4F9A-AF43-E6496BE13057}"/>
    <cellStyle name="Normal 18 6 3 5 3" xfId="6620" xr:uid="{AD540C08-B5F0-489E-B2D9-34EE6EA2FAC1}"/>
    <cellStyle name="Normal 18 6 3 5 3 2" xfId="19298" xr:uid="{59DAA8D3-183B-4323-8E12-5221137103BF}"/>
    <cellStyle name="Normal 18 6 3 5 3 3" xfId="12962" xr:uid="{ACC82A18-2954-4404-95A6-AB30759CD4FC}"/>
    <cellStyle name="Normal 18 6 3 5 4" xfId="15075" xr:uid="{CB4EAAF8-BE12-49DF-A3D2-04EC47B5B131}"/>
    <cellStyle name="Normal 18 6 3 5 5" xfId="8739" xr:uid="{CB8654DB-6DCC-48E0-8CB5-1DB863D3EA32}"/>
    <cellStyle name="Normal 18 6 3 6" xfId="2621" xr:uid="{44A1B467-29E1-4396-ADB9-5C0FA5CFD459}"/>
    <cellStyle name="Normal 18 6 3 6 2" xfId="4714" xr:uid="{93EC6813-504D-4499-BBEE-78566C427210}"/>
    <cellStyle name="Normal 18 6 3 6 2 2" xfId="17394" xr:uid="{6221C8FD-8ADC-486A-A5FF-A152E95A4140}"/>
    <cellStyle name="Normal 18 6 3 6 2 3" xfId="11058" xr:uid="{1C6F51B6-5CDA-4402-A1AB-0932A4578734}"/>
    <cellStyle name="Normal 18 6 3 6 3" xfId="6878" xr:uid="{EF004931-94AA-4A02-9BAA-37409BA8B9CE}"/>
    <cellStyle name="Normal 18 6 3 6 3 2" xfId="19556" xr:uid="{CDA0CD14-849F-422B-A3E5-493765699A31}"/>
    <cellStyle name="Normal 18 6 3 6 3 3" xfId="13220" xr:uid="{6AABC16A-2A60-4884-9757-89E2DCA134AB}"/>
    <cellStyle name="Normal 18 6 3 6 4" xfId="15333" xr:uid="{77782536-4F7E-4F4B-837F-400FA502B5C5}"/>
    <cellStyle name="Normal 18 6 3 6 5" xfId="8997" xr:uid="{6AAF7110-C42C-4E73-9877-BA4F23FC1BD8}"/>
    <cellStyle name="Normal 18 6 3 7" xfId="2834" xr:uid="{6B95A4A8-7947-4D7D-B9CA-2D2E5C577AEF}"/>
    <cellStyle name="Normal 18 6 3 7 2" xfId="4919" xr:uid="{3ABB2275-9073-455D-99B5-ADF837E0A84A}"/>
    <cellStyle name="Normal 18 6 3 7 2 2" xfId="17599" xr:uid="{7D29311C-9E9D-4F72-9796-C562EFC5B16D}"/>
    <cellStyle name="Normal 18 6 3 7 2 3" xfId="11263" xr:uid="{2E35C7F9-4848-461E-A7B2-A529298297C7}"/>
    <cellStyle name="Normal 18 6 3 7 3" xfId="7083" xr:uid="{3C10291E-10F3-45AA-9840-F30CE06C5F65}"/>
    <cellStyle name="Normal 18 6 3 7 3 2" xfId="19761" xr:uid="{C6217DD5-3DF7-49D2-88A7-51FC41FD9149}"/>
    <cellStyle name="Normal 18 6 3 7 3 3" xfId="13425" xr:uid="{E2BF9988-1046-4167-9E20-B75202C1CFB3}"/>
    <cellStyle name="Normal 18 6 3 7 4" xfId="15538" xr:uid="{2522A136-1DD1-45F1-A345-312713576820}"/>
    <cellStyle name="Normal 18 6 3 7 5" xfId="9202" xr:uid="{DEFAB477-7756-4E51-89B2-551A1A8D7F3B}"/>
    <cellStyle name="Normal 18 6 3 8" xfId="3345" xr:uid="{84A61181-F40D-4431-90F5-E33F06EF949A}"/>
    <cellStyle name="Normal 18 6 3 8 2" xfId="16025" xr:uid="{FF439D06-2430-4153-BF49-19C51EE884FB}"/>
    <cellStyle name="Normal 18 6 3 8 3" xfId="9689" xr:uid="{32058F33-9D81-4225-A209-8768B4756941}"/>
    <cellStyle name="Normal 18 6 3 9" xfId="5448" xr:uid="{ACE58218-C2F4-4EF0-BF7B-EB6E144DFACE}"/>
    <cellStyle name="Normal 18 6 3 9 2" xfId="18126" xr:uid="{F30FD82A-010E-418B-9D9D-7794552C2F8A}"/>
    <cellStyle name="Normal 18 6 3 9 3" xfId="11790" xr:uid="{1C567414-D92F-4318-9F09-9A7B4F2B69D5}"/>
    <cellStyle name="Normal 18 6 4" xfId="763" xr:uid="{E49AF180-B1C3-42BA-8ADB-FFF50288F991}"/>
    <cellStyle name="Normal 18 6 4 2" xfId="3211" xr:uid="{5C5B9BDC-3F83-4A0D-AC17-5923013FBA7E}"/>
    <cellStyle name="Normal 18 6 4 2 2" xfId="15891" xr:uid="{BA3893E4-2EC6-44C7-B05C-5D7E87854ACD}"/>
    <cellStyle name="Normal 18 6 4 2 3" xfId="9555" xr:uid="{F493CF65-3A2C-4498-B5DF-A1CFDE386704}"/>
    <cellStyle name="Normal 18 6 4 3" xfId="5311" xr:uid="{DBFED8CA-944F-46EA-B760-4274AFC52269}"/>
    <cellStyle name="Normal 18 6 4 3 2" xfId="17989" xr:uid="{0EDA9A7E-9CF4-40F4-B2D8-832B21CA7FB7}"/>
    <cellStyle name="Normal 18 6 4 3 3" xfId="11653" xr:uid="{301757C7-5019-47F5-B68F-48CBDB671816}"/>
    <cellStyle name="Normal 18 6 4 4" xfId="13830" xr:uid="{B15E5452-E1D5-46C7-9880-CDB23050B246}"/>
    <cellStyle name="Normal 18 6 4 5" xfId="7494" xr:uid="{FDD7A1D8-DD65-43C7-B5CB-F797605C097F}"/>
    <cellStyle name="Normal 18 6 5" xfId="1087" xr:uid="{8D1A8B29-06CA-46EE-949A-98CFE070CD3E}"/>
    <cellStyle name="Normal 18 6 5 2" xfId="3504" xr:uid="{6A6ED742-CA7E-427A-AC45-638EFB6CED27}"/>
    <cellStyle name="Normal 18 6 5 2 2" xfId="16184" xr:uid="{C2804DF5-D375-4346-A152-0C97583141CA}"/>
    <cellStyle name="Normal 18 6 5 2 3" xfId="9848" xr:uid="{58600E72-4E2D-47F2-8947-4676B6AAEDCC}"/>
    <cellStyle name="Normal 18 6 5 3" xfId="5607" xr:uid="{1A6067D8-2B32-43EA-8003-7A8931287157}"/>
    <cellStyle name="Normal 18 6 5 3 2" xfId="18285" xr:uid="{07F256F2-EA00-489E-8F08-AC2FDE866A4F}"/>
    <cellStyle name="Normal 18 6 5 3 3" xfId="11949" xr:uid="{1D02D2E7-5720-4D6C-A12D-FA581A9359F9}"/>
    <cellStyle name="Normal 18 6 5 4" xfId="14123" xr:uid="{226CCEBF-ADAD-4A31-9510-8F7591413125}"/>
    <cellStyle name="Normal 18 6 5 5" xfId="7787" xr:uid="{6074EBC7-5515-47B4-B33A-129B471410C5}"/>
    <cellStyle name="Normal 18 6 6" xfId="1400" xr:uid="{0E7C1D13-AA5F-401E-BDE6-6363BD7B1F60}"/>
    <cellStyle name="Normal 18 6 6 2" xfId="3706" xr:uid="{4E7817C3-92F2-452A-A49B-9A62FD24655C}"/>
    <cellStyle name="Normal 18 6 6 2 2" xfId="16386" xr:uid="{F39597A5-9C21-4385-9777-9FB60485211D}"/>
    <cellStyle name="Normal 18 6 6 2 3" xfId="10050" xr:uid="{FC26E75A-84B2-4ECD-8475-A37253A3B25B}"/>
    <cellStyle name="Normal 18 6 6 3" xfId="5829" xr:uid="{3409D5B2-B322-4BAD-A6F6-792239F4FF81}"/>
    <cellStyle name="Normal 18 6 6 3 2" xfId="18507" xr:uid="{DD386DF0-ADDC-413C-ABAC-2A363BFE7054}"/>
    <cellStyle name="Normal 18 6 6 3 3" xfId="12171" xr:uid="{9D8FDACE-BF95-440D-89B1-346856C37CF6}"/>
    <cellStyle name="Normal 18 6 6 4" xfId="14325" xr:uid="{63C3B8A1-17D8-4158-A0AC-B4ECC558132A}"/>
    <cellStyle name="Normal 18 6 6 5" xfId="7989" xr:uid="{AE62A706-2D62-42D0-BB56-7AA4A5BCF4CA}"/>
    <cellStyle name="Normal 18 6 7" xfId="1915" xr:uid="{19CE0DB1-6347-4891-ACF7-82009CD39737}"/>
    <cellStyle name="Normal 18 6 7 2" xfId="4014" xr:uid="{5848B321-3EB3-4445-A892-981EAC9D22D8}"/>
    <cellStyle name="Normal 18 6 7 2 2" xfId="16694" xr:uid="{5B0528E0-9FC1-45FE-88A9-6DB067A6E17A}"/>
    <cellStyle name="Normal 18 6 7 2 3" xfId="10358" xr:uid="{65FFA0DB-F838-40BF-B0D4-4883C723666D}"/>
    <cellStyle name="Normal 18 6 7 3" xfId="6178" xr:uid="{931A516A-E5CA-445C-9BA2-158423778943}"/>
    <cellStyle name="Normal 18 6 7 3 2" xfId="18856" xr:uid="{9B3F633F-149B-482D-86AB-2D4D45A5C3DF}"/>
    <cellStyle name="Normal 18 6 7 3 3" xfId="12520" xr:uid="{56EB90EB-969D-46C8-8317-94CA09E8305C}"/>
    <cellStyle name="Normal 18 6 7 4" xfId="14633" xr:uid="{85250DA9-B2D5-4ACE-B266-A22B8526CCFC}"/>
    <cellStyle name="Normal 18 6 7 5" xfId="8297" xr:uid="{49CA0C05-24BE-48C2-847C-DAEB8E2E3D3F}"/>
    <cellStyle name="Normal 18 6 8" xfId="2225" xr:uid="{E926C891-F4AF-463A-8340-00B67EA5A5F5}"/>
    <cellStyle name="Normal 18 6 8 2" xfId="4322" xr:uid="{66950C0C-3AEC-4654-AA25-540FFB0B60BC}"/>
    <cellStyle name="Normal 18 6 8 2 2" xfId="17002" xr:uid="{6F1FA340-33D3-4D2D-AC2D-CD7ED1829804}"/>
    <cellStyle name="Normal 18 6 8 2 3" xfId="10666" xr:uid="{D41F37FC-9094-4B53-B02B-2184B9391215}"/>
    <cellStyle name="Normal 18 6 8 3" xfId="6486" xr:uid="{8A6EB548-8C93-429B-857D-530537F0ED54}"/>
    <cellStyle name="Normal 18 6 8 3 2" xfId="19164" xr:uid="{71983C3A-1493-4A8A-9765-44103D12785A}"/>
    <cellStyle name="Normal 18 6 8 3 3" xfId="12828" xr:uid="{5E7B5FD1-9D99-40AA-A272-AD7BF7FB3BF9}"/>
    <cellStyle name="Normal 18 6 8 4" xfId="14941" xr:uid="{C7333F26-93D8-489D-93A8-91F556659FF6}"/>
    <cellStyle name="Normal 18 6 8 5" xfId="8605" xr:uid="{D0DA7537-4614-418D-9239-6228033D440E}"/>
    <cellStyle name="Normal 18 6 9" xfId="2529" xr:uid="{800C1F8F-B99F-4CA8-BA4F-5F364DFF73D2}"/>
    <cellStyle name="Normal 18 6 9 2" xfId="4622" xr:uid="{1BB161BE-9B02-4F3B-9903-44F473C3F597}"/>
    <cellStyle name="Normal 18 6 9 2 2" xfId="17302" xr:uid="{85D4B7B5-4DF7-427D-8032-624E43E2AE4E}"/>
    <cellStyle name="Normal 18 6 9 2 3" xfId="10966" xr:uid="{27448B0F-E53C-4497-AC75-BD33CD6FFC94}"/>
    <cellStyle name="Normal 18 6 9 3" xfId="6786" xr:uid="{CCA7AF46-99AF-482E-AA84-962E398F83B4}"/>
    <cellStyle name="Normal 18 6 9 3 2" xfId="19464" xr:uid="{4843B137-48B7-4FE4-9C79-B65D2FCA55B4}"/>
    <cellStyle name="Normal 18 6 9 3 3" xfId="13128" xr:uid="{061D9BAB-56B3-4BF1-BE4F-B326A2B3FA75}"/>
    <cellStyle name="Normal 18 6 9 4" xfId="15241" xr:uid="{7CD73E9F-929A-4E73-918A-320B7E91EA6A}"/>
    <cellStyle name="Normal 18 6 9 5" xfId="8905" xr:uid="{3F0198A6-401B-4BF1-9B36-C50F5D62F352}"/>
    <cellStyle name="Normal 18 7" xfId="620" xr:uid="{103C285D-8656-47F8-B708-BB85DE4C6C3D}"/>
    <cellStyle name="Normal 18 7 10" xfId="5186" xr:uid="{390C90C4-DC6A-44A7-8DE3-50B67C478096}"/>
    <cellStyle name="Normal 18 7 10 2" xfId="17864" xr:uid="{EB291FB2-7C03-411A-A9AF-BDF16FA23222}"/>
    <cellStyle name="Normal 18 7 10 3" xfId="11528" xr:uid="{BDBDE884-2B3E-4CB6-8A5A-A875FE366945}"/>
    <cellStyle name="Normal 18 7 11" xfId="13708" xr:uid="{5F621145-CAEC-4755-9EF4-F740AE6A80EC}"/>
    <cellStyle name="Normal 18 7 12" xfId="7372" xr:uid="{9AB9B97A-2A55-41DD-B8C4-0272505BCFD8}"/>
    <cellStyle name="Normal 18 7 2" xfId="942" xr:uid="{261A832E-4463-4778-AA07-7441602A5BEA}"/>
    <cellStyle name="Normal 18 7 2 2" xfId="3382" xr:uid="{0B698352-7CF8-48CA-BF1F-99A611238F6A}"/>
    <cellStyle name="Normal 18 7 2 2 2" xfId="16062" xr:uid="{C2624147-CD74-4BB7-B4E5-23ECC5E131DF}"/>
    <cellStyle name="Normal 18 7 2 2 3" xfId="9726" xr:uid="{9D756FC0-3259-44D3-A4CB-95C41D200C65}"/>
    <cellStyle name="Normal 18 7 2 3" xfId="5485" xr:uid="{D8DB2181-B128-4CC6-B5AE-06C1A2BC0251}"/>
    <cellStyle name="Normal 18 7 2 3 2" xfId="18163" xr:uid="{AC257635-D67F-449C-BCBB-DA07483DD037}"/>
    <cellStyle name="Normal 18 7 2 3 3" xfId="11827" xr:uid="{DA808E2C-4BE8-4475-8D66-6D55636CA3B3}"/>
    <cellStyle name="Normal 18 7 2 4" xfId="14001" xr:uid="{14B1EB8C-0799-41C5-80A2-7098CEF3C05A}"/>
    <cellStyle name="Normal 18 7 2 5" xfId="7665" xr:uid="{5F5164C1-B7FC-4311-81C4-22452CE712AB}"/>
    <cellStyle name="Normal 18 7 3" xfId="1260" xr:uid="{6B933FD2-D9DE-4448-91A2-2781187521ED}"/>
    <cellStyle name="Normal 18 7 3 2" xfId="3629" xr:uid="{E6732C6D-89AC-40E1-9A9A-1AF6028B7B6B}"/>
    <cellStyle name="Normal 18 7 3 2 2" xfId="16309" xr:uid="{33204AE6-1EF1-4B2B-9297-CB74663B1D30}"/>
    <cellStyle name="Normal 18 7 3 2 3" xfId="9973" xr:uid="{9D6CD72D-1A04-47A3-AF26-5975905C53E6}"/>
    <cellStyle name="Normal 18 7 3 3" xfId="5741" xr:uid="{9F37831D-D5B4-40DF-94BE-DFBF620CCD37}"/>
    <cellStyle name="Normal 18 7 3 3 2" xfId="18419" xr:uid="{47394D91-4327-4C72-874F-C65581F2EFEA}"/>
    <cellStyle name="Normal 18 7 3 3 3" xfId="12083" xr:uid="{0EAB6E2D-7039-467C-9969-277F07E1FA66}"/>
    <cellStyle name="Normal 18 7 3 4" xfId="14248" xr:uid="{CD01EC81-0649-4F1E-94D6-32E93DE747FB}"/>
    <cellStyle name="Normal 18 7 3 5" xfId="7912" xr:uid="{1EECB344-7947-462D-9202-42B4789E09A3}"/>
    <cellStyle name="Normal 18 7 4" xfId="1575" xr:uid="{D4F31C18-C836-41F7-8292-1316D606298C}"/>
    <cellStyle name="Normal 18 7 4 2" xfId="3877" xr:uid="{03B8259C-45C7-4823-A162-520C19146EBE}"/>
    <cellStyle name="Normal 18 7 4 2 2" xfId="16557" xr:uid="{3EE3B29A-515C-491C-917C-A59E06C9105E}"/>
    <cellStyle name="Normal 18 7 4 2 3" xfId="10221" xr:uid="{3A0610AC-355A-4D43-B480-C7CA73ADA3CF}"/>
    <cellStyle name="Normal 18 7 4 3" xfId="6000" xr:uid="{ADCF7942-B872-4BAB-A4D5-F19FFDD06B52}"/>
    <cellStyle name="Normal 18 7 4 3 2" xfId="18678" xr:uid="{DBC3E897-2114-410A-8B26-0A026AB0A008}"/>
    <cellStyle name="Normal 18 7 4 3 3" xfId="12342" xr:uid="{1F5563E4-1B3E-4B8E-8505-F6CD0CD8B5C1}"/>
    <cellStyle name="Normal 18 7 4 4" xfId="14496" xr:uid="{993C6CD1-755B-46B5-AEEA-190F5ACC3330}"/>
    <cellStyle name="Normal 18 7 4 5" xfId="8160" xr:uid="{A42BC7AD-DE44-4F1F-94C5-5ADB90447FAF}"/>
    <cellStyle name="Normal 18 7 5" xfId="2086" xr:uid="{AF40C0DE-E844-4B2D-B923-6F91A5A53673}"/>
    <cellStyle name="Normal 18 7 5 2" xfId="4185" xr:uid="{FE141F5F-2519-4DCA-A649-A7FD3CBE6A9C}"/>
    <cellStyle name="Normal 18 7 5 2 2" xfId="16865" xr:uid="{BA5CAF0E-BAA3-463B-8051-1DCD167DCE4F}"/>
    <cellStyle name="Normal 18 7 5 2 3" xfId="10529" xr:uid="{0633C26D-CE6E-41E8-BD51-8084E2381D3C}"/>
    <cellStyle name="Normal 18 7 5 3" xfId="6349" xr:uid="{C1154251-A72F-4F6F-8CB0-2D1C7B6D141A}"/>
    <cellStyle name="Normal 18 7 5 3 2" xfId="19027" xr:uid="{7EB9BA70-6B6C-4D17-899E-A4572351EB9B}"/>
    <cellStyle name="Normal 18 7 5 3 3" xfId="12691" xr:uid="{1A08D448-5C27-474C-A9E3-9B1A704A3EE5}"/>
    <cellStyle name="Normal 18 7 5 4" xfId="14804" xr:uid="{83F96257-427A-4682-A17F-C46B3CADD3F2}"/>
    <cellStyle name="Normal 18 7 5 5" xfId="8468" xr:uid="{864A6361-0826-4453-B793-F4ED1A97A502}"/>
    <cellStyle name="Normal 18 7 6" xfId="2396" xr:uid="{510C1C1D-5AC9-4616-AB22-BEED19CC1FFE}"/>
    <cellStyle name="Normal 18 7 6 2" xfId="4493" xr:uid="{F978429C-A615-42E5-B245-64E26A712305}"/>
    <cellStyle name="Normal 18 7 6 2 2" xfId="17173" xr:uid="{6EA4869D-6288-4224-8387-E20432C1DB12}"/>
    <cellStyle name="Normal 18 7 6 2 3" xfId="10837" xr:uid="{47C88CCC-1BA9-48DC-8AD2-1BEF4E24D309}"/>
    <cellStyle name="Normal 18 7 6 3" xfId="6657" xr:uid="{C77731D1-CF38-442E-A6D0-A191D403F558}"/>
    <cellStyle name="Normal 18 7 6 3 2" xfId="19335" xr:uid="{F5056C22-A898-41AD-89BB-E4F5176DA93A}"/>
    <cellStyle name="Normal 18 7 6 3 3" xfId="12999" xr:uid="{8625D076-7559-4F66-922F-49AEE9E7E053}"/>
    <cellStyle name="Normal 18 7 6 4" xfId="15112" xr:uid="{E67AD77C-679F-4D72-9857-910E3A977A38}"/>
    <cellStyle name="Normal 18 7 6 5" xfId="8776" xr:uid="{639B5E50-5168-453F-9C68-1DC9DA029E5C}"/>
    <cellStyle name="Normal 18 7 7" xfId="2654" xr:uid="{512920A8-6A5F-4B36-B7FF-114CA6EE8C7C}"/>
    <cellStyle name="Normal 18 7 7 2" xfId="4747" xr:uid="{37B15C7D-5AAE-418B-8E57-C3CEBE0B3F06}"/>
    <cellStyle name="Normal 18 7 7 2 2" xfId="17427" xr:uid="{B6DAC4B7-7AFA-4586-A83A-B9CACF58A197}"/>
    <cellStyle name="Normal 18 7 7 2 3" xfId="11091" xr:uid="{BCB18159-922B-477D-9634-1A28182DBEE2}"/>
    <cellStyle name="Normal 18 7 7 3" xfId="6911" xr:uid="{9FB37942-1B09-4208-8AE2-3DD2D4350852}"/>
    <cellStyle name="Normal 18 7 7 3 2" xfId="19589" xr:uid="{F42766F4-ACDA-41D7-B9D2-A5E5529B1630}"/>
    <cellStyle name="Normal 18 7 7 3 3" xfId="13253" xr:uid="{4CDE8ACC-CDDC-44C3-9B57-F6C912D755E4}"/>
    <cellStyle name="Normal 18 7 7 4" xfId="15366" xr:uid="{75E5ADFA-52C1-40D7-8ACA-5D7ED576F2ED}"/>
    <cellStyle name="Normal 18 7 7 5" xfId="9030" xr:uid="{0C8A61AF-4F4B-4291-9FF5-ABA75BD82F74}"/>
    <cellStyle name="Normal 18 7 8" xfId="2867" xr:uid="{4D728FA6-D95F-4481-8711-09DFED0476F9}"/>
    <cellStyle name="Normal 18 7 8 2" xfId="4952" xr:uid="{441C55D8-34DD-4473-8273-61CF5282C1DB}"/>
    <cellStyle name="Normal 18 7 8 2 2" xfId="17632" xr:uid="{224D7202-543E-425D-BAF0-3F72ED518F81}"/>
    <cellStyle name="Normal 18 7 8 2 3" xfId="11296" xr:uid="{E184218F-38DF-4340-BDC7-0A5F9231317E}"/>
    <cellStyle name="Normal 18 7 8 3" xfId="7116" xr:uid="{9C86E202-A2F2-40AC-8608-9309EB4F3773}"/>
    <cellStyle name="Normal 18 7 8 3 2" xfId="19794" xr:uid="{333C7981-0A1C-45BF-8E5A-79A8CE866CC0}"/>
    <cellStyle name="Normal 18 7 8 3 3" xfId="13458" xr:uid="{3F4925C3-F047-4A53-B7C6-8A1590D7F0AC}"/>
    <cellStyle name="Normal 18 7 8 4" xfId="15571" xr:uid="{801249D7-64F5-4295-9D5E-CF9060059877}"/>
    <cellStyle name="Normal 18 7 8 5" xfId="9235" xr:uid="{768E164B-FF2B-4B1F-951D-1D9D63ADA123}"/>
    <cellStyle name="Normal 18 7 9" xfId="3089" xr:uid="{609A98E6-F356-4B3C-8C9F-AE129B24CF5B}"/>
    <cellStyle name="Normal 18 7 9 2" xfId="15769" xr:uid="{628E65F3-2C9B-4338-B37C-61F24ACD152C}"/>
    <cellStyle name="Normal 18 7 9 3" xfId="9433" xr:uid="{263057AE-CEB1-481B-B96E-8A3DCF7DDABD}"/>
    <cellStyle name="Normal 18 8" xfId="873" xr:uid="{6DB3E209-6F15-4F9F-BE42-B21CBB9F621B}"/>
    <cellStyle name="Normal 18 8 10" xfId="13932" xr:uid="{D9D96415-5376-4229-AA0A-F75B53A116B4}"/>
    <cellStyle name="Normal 18 8 11" xfId="7596" xr:uid="{183B4C9C-A820-4E20-A0A1-4418A62E1412}"/>
    <cellStyle name="Normal 18 8 2" xfId="1191" xr:uid="{320BA885-9A90-4120-B5E9-F4BE888D7A0B}"/>
    <cellStyle name="Normal 18 8 2 2" xfId="3564" xr:uid="{BBA08A1F-6B0B-4DBD-B899-73F658618AAE}"/>
    <cellStyle name="Normal 18 8 2 2 2" xfId="16244" xr:uid="{7509C678-7CE0-45D6-94DC-1E268C7395F3}"/>
    <cellStyle name="Normal 18 8 2 2 3" xfId="9908" xr:uid="{1487CA11-33C7-4C68-9BF8-4552A9560290}"/>
    <cellStyle name="Normal 18 8 2 3" xfId="5676" xr:uid="{021F04C7-EE8B-4757-AA31-3AA51776CECC}"/>
    <cellStyle name="Normal 18 8 2 3 2" xfId="18354" xr:uid="{69F3B7C3-6BD2-401A-B0AC-61506447ACE9}"/>
    <cellStyle name="Normal 18 8 2 3 3" xfId="12018" xr:uid="{79C1BB34-C924-4F5B-897B-4287635D20DA}"/>
    <cellStyle name="Normal 18 8 2 4" xfId="14183" xr:uid="{DA54330A-0410-4E58-A481-E924CBBDE8C4}"/>
    <cellStyle name="Normal 18 8 2 5" xfId="7847" xr:uid="{36171A29-96C9-41C4-A650-7A971AF96246}"/>
    <cellStyle name="Normal 18 8 3" xfId="1506" xr:uid="{C115C400-C291-4F28-BD8A-E8788DE61F38}"/>
    <cellStyle name="Normal 18 8 3 2" xfId="3808" xr:uid="{A8DCAD60-3E27-40DA-B036-806742B59851}"/>
    <cellStyle name="Normal 18 8 3 2 2" xfId="16488" xr:uid="{C6701FAA-4833-47EE-A098-A5CEDB1F9F75}"/>
    <cellStyle name="Normal 18 8 3 2 3" xfId="10152" xr:uid="{D5516179-90B3-490F-8DB2-4349FE9961B7}"/>
    <cellStyle name="Normal 18 8 3 3" xfId="5931" xr:uid="{AB46236B-18A1-4C03-9755-0CF08E8EA9C3}"/>
    <cellStyle name="Normal 18 8 3 3 2" xfId="18609" xr:uid="{2ED2DDC8-43AE-4B72-9DBE-1837FABAC90A}"/>
    <cellStyle name="Normal 18 8 3 3 3" xfId="12273" xr:uid="{9C6AC3CB-80D3-47E5-8235-518C62FE984E}"/>
    <cellStyle name="Normal 18 8 3 4" xfId="14427" xr:uid="{477F2C1F-D5E3-469B-AF33-E8C866328E6F}"/>
    <cellStyle name="Normal 18 8 3 5" xfId="8091" xr:uid="{59FBEB2C-6CD3-42D7-8638-B049348A4969}"/>
    <cellStyle name="Normal 18 8 4" xfId="2017" xr:uid="{3CDA44F9-BCA1-495B-9B4A-B81F1CB243EC}"/>
    <cellStyle name="Normal 18 8 4 2" xfId="4116" xr:uid="{C68F914F-DB14-46DC-BACA-52479E9F2244}"/>
    <cellStyle name="Normal 18 8 4 2 2" xfId="16796" xr:uid="{D397375F-3E24-49C5-A151-77DF3FEF72E8}"/>
    <cellStyle name="Normal 18 8 4 2 3" xfId="10460" xr:uid="{ABF480E8-667D-403C-8727-93BE4364649F}"/>
    <cellStyle name="Normal 18 8 4 3" xfId="6280" xr:uid="{512D1C54-8F55-4A84-B853-D7E339F24413}"/>
    <cellStyle name="Normal 18 8 4 3 2" xfId="18958" xr:uid="{35D89DB0-7A22-48A3-8709-0F6D665058E1}"/>
    <cellStyle name="Normal 18 8 4 3 3" xfId="12622" xr:uid="{0F473F25-06C7-47BE-851F-143BFD88B149}"/>
    <cellStyle name="Normal 18 8 4 4" xfId="14735" xr:uid="{996DAAAC-32A4-49F0-9F2B-88DBE1681AEA}"/>
    <cellStyle name="Normal 18 8 4 5" xfId="8399" xr:uid="{F91F45FF-668B-4607-938C-5FFCD69CB3DC}"/>
    <cellStyle name="Normal 18 8 5" xfId="2327" xr:uid="{C88B8712-8FD1-4BF5-A3FA-4D3B9F78E58D}"/>
    <cellStyle name="Normal 18 8 5 2" xfId="4424" xr:uid="{46962709-4853-4BC1-AC9C-4050B4E36EE7}"/>
    <cellStyle name="Normal 18 8 5 2 2" xfId="17104" xr:uid="{05DCA86F-7F2D-4849-85DE-1F13E691D78B}"/>
    <cellStyle name="Normal 18 8 5 2 3" xfId="10768" xr:uid="{1311B602-012A-483A-8ECC-39E97234AB8E}"/>
    <cellStyle name="Normal 18 8 5 3" xfId="6588" xr:uid="{B10E2C46-4062-43AE-A9EB-EE8FDB246FFB}"/>
    <cellStyle name="Normal 18 8 5 3 2" xfId="19266" xr:uid="{BE2DBDEE-44CC-44F6-9586-7352537766B5}"/>
    <cellStyle name="Normal 18 8 5 3 3" xfId="12930" xr:uid="{9B0DABD5-6169-40D8-A753-457349C77583}"/>
    <cellStyle name="Normal 18 8 5 4" xfId="15043" xr:uid="{7A8C9EB1-996C-4A90-B81A-F37653BD930B}"/>
    <cellStyle name="Normal 18 8 5 5" xfId="8707" xr:uid="{61480C9B-AC2F-4FBB-B5AD-5415A330DA71}"/>
    <cellStyle name="Normal 18 8 6" xfId="2589" xr:uid="{66F5F2CB-B385-44D8-BE87-6DDF63ACB6C5}"/>
    <cellStyle name="Normal 18 8 6 2" xfId="4682" xr:uid="{7E89C2B7-6B00-4F53-ABAB-302815260C19}"/>
    <cellStyle name="Normal 18 8 6 2 2" xfId="17362" xr:uid="{2EFE05A6-8708-497A-B5ED-FA654B5AD0FD}"/>
    <cellStyle name="Normal 18 8 6 2 3" xfId="11026" xr:uid="{01E2D3D4-8BDD-4979-A556-EE6223F23DA2}"/>
    <cellStyle name="Normal 18 8 6 3" xfId="6846" xr:uid="{2F991CDB-3880-418D-8B41-76F051DE917E}"/>
    <cellStyle name="Normal 18 8 6 3 2" xfId="19524" xr:uid="{189ECF6D-C84C-4392-B9CF-510E0B7A694D}"/>
    <cellStyle name="Normal 18 8 6 3 3" xfId="13188" xr:uid="{50B06F96-42F5-4A68-9A5F-C868353772D2}"/>
    <cellStyle name="Normal 18 8 6 4" xfId="15301" xr:uid="{97B11C59-050C-4EE9-AC5A-CB4D61E63B07}"/>
    <cellStyle name="Normal 18 8 6 5" xfId="8965" xr:uid="{CFF8ED9D-5D27-4BEA-981C-63D32E8F5C49}"/>
    <cellStyle name="Normal 18 8 7" xfId="2802" xr:uid="{83214A6F-6E29-413D-81CE-3EA71D4933ED}"/>
    <cellStyle name="Normal 18 8 7 2" xfId="4887" xr:uid="{FD456996-BAEA-423E-B57A-B75C36CEDFFE}"/>
    <cellStyle name="Normal 18 8 7 2 2" xfId="17567" xr:uid="{DF48571B-A8B0-409D-B6E3-6E7ABAB21EB1}"/>
    <cellStyle name="Normal 18 8 7 2 3" xfId="11231" xr:uid="{7A71BAE5-0B10-47B9-B9F5-B40E9977AC35}"/>
    <cellStyle name="Normal 18 8 7 3" xfId="7051" xr:uid="{31BDCE91-927E-4DBE-BB32-47D3CE6FDF35}"/>
    <cellStyle name="Normal 18 8 7 3 2" xfId="19729" xr:uid="{87078D57-3BB0-43D7-9889-DDA011056B2C}"/>
    <cellStyle name="Normal 18 8 7 3 3" xfId="13393" xr:uid="{7A11FBB2-E2A3-4816-9E48-07920B9742FC}"/>
    <cellStyle name="Normal 18 8 7 4" xfId="15506" xr:uid="{9129D4FA-CAC4-41EC-9DAB-FBE28B0C76FA}"/>
    <cellStyle name="Normal 18 8 7 5" xfId="9170" xr:uid="{4A959BDD-8260-4C7E-AAC7-C474DB57D12B}"/>
    <cellStyle name="Normal 18 8 8" xfId="3313" xr:uid="{718CF053-CE59-414E-8CC9-DC3C4F0E5FAC}"/>
    <cellStyle name="Normal 18 8 8 2" xfId="15993" xr:uid="{3C6E23E4-1069-4AE1-ABCA-0DAE562AD7C0}"/>
    <cellStyle name="Normal 18 8 8 3" xfId="9657" xr:uid="{B3D83161-5154-4549-9645-9128DD351881}"/>
    <cellStyle name="Normal 18 8 9" xfId="5416" xr:uid="{2D67F2B9-1827-4F29-AA09-C7691CF35C1B}"/>
    <cellStyle name="Normal 18 8 9 2" xfId="18094" xr:uid="{4F3F17FA-B053-4A26-9005-DA079FEB4323}"/>
    <cellStyle name="Normal 18 8 9 3" xfId="11758" xr:uid="{992B5A4D-CFD2-4221-99BF-66E75AC64605}"/>
    <cellStyle name="Normal 18 9" xfId="753" xr:uid="{DB9886F8-44B3-4B43-99BF-6361CAC5184E}"/>
    <cellStyle name="Normal 18 9 2" xfId="3201" xr:uid="{30B295D7-82FF-4CB9-9156-B4C4233A34A9}"/>
    <cellStyle name="Normal 18 9 2 2" xfId="15881" xr:uid="{3D472612-C92A-408F-B2BA-687B7B4A4C15}"/>
    <cellStyle name="Normal 18 9 2 3" xfId="9545" xr:uid="{DE7F7C04-23F2-4C47-B30E-A991FD34BC6F}"/>
    <cellStyle name="Normal 18 9 3" xfId="5301" xr:uid="{C49FD7A7-5293-4B98-A8A2-648BBE3322A6}"/>
    <cellStyle name="Normal 18 9 3 2" xfId="17979" xr:uid="{BB005496-A0D6-4822-B60C-7AF768D8E7C5}"/>
    <cellStyle name="Normal 18 9 3 3" xfId="11643" xr:uid="{39F93FA5-6032-481A-914B-A968E8E5DF0B}"/>
    <cellStyle name="Normal 18 9 4" xfId="13820" xr:uid="{4AB64B88-92A8-450A-A282-D3DA44889F05}"/>
    <cellStyle name="Normal 18 9 5" xfId="7484" xr:uid="{A078685F-1E1D-4198-B198-4C03EB85E67D}"/>
    <cellStyle name="Normal 19" xfId="237" xr:uid="{3E1FAAEC-F18B-4EA9-AF1B-D1E2F14CF264}"/>
    <cellStyle name="Normal 19 2" xfId="428" xr:uid="{1D74502A-331B-474E-B7D5-C6E35C852FF1}"/>
    <cellStyle name="Normal 19 3" xfId="525" xr:uid="{4F52A4E4-5D86-44D3-81BF-9892AF0C953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3" xfId="546" xr:uid="{2C1EFDD0-5F45-4716-BD18-EF155165E805}"/>
    <cellStyle name="Normal 21" xfId="319" xr:uid="{62008ACE-C014-41A2-8D90-2541D65B62B1}"/>
    <cellStyle name="Normal 21 2" xfId="473" xr:uid="{C203E928-24CA-4AF3-B253-4880402ACC72}"/>
    <cellStyle name="Normal 21 3" xfId="544" xr:uid="{274F9D2F-70E1-4D72-B7E7-3954A110892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5" xfId="329" xr:uid="{3BF2B4D8-92F8-4D1A-9FF5-4F044F42917D}"/>
    <cellStyle name="Normal 26" xfId="331" xr:uid="{F61DBBFE-F585-4C5F-84C6-0566551711D3}"/>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3" xfId="10972" xr:uid="{A8A2910F-1C5D-458D-B2A6-243A45B4A3F9}"/>
    <cellStyle name="Normal 27 10 3" xfId="6792" xr:uid="{62B7EF3C-742C-455E-A2E0-E1FBA057BCEC}"/>
    <cellStyle name="Normal 27 10 3 2" xfId="19470" xr:uid="{9176DADC-46DF-402F-BA8D-6686AD99E9E0}"/>
    <cellStyle name="Normal 27 10 3 3" xfId="13134" xr:uid="{BD763C7A-0A5C-4DF2-A88E-56675F283C2B}"/>
    <cellStyle name="Normal 27 10 4" xfId="15247" xr:uid="{A679EEEF-39A3-4A47-91E5-B7A78F3E6D78}"/>
    <cellStyle name="Normal 27 10 5" xfId="8911" xr:uid="{ACDFF5F6-7528-4943-92F1-2AECFBB68AB7}"/>
    <cellStyle name="Normal 27 11" xfId="2747" xr:uid="{F3EFA550-EF18-4E28-9431-4F07931321AF}"/>
    <cellStyle name="Normal 27 11 2" xfId="4833" xr:uid="{3D11165B-092D-4A3E-A071-E3F5D580B323}"/>
    <cellStyle name="Normal 27 11 2 2" xfId="17513" xr:uid="{0835F4B4-1604-46D7-AB58-B81AE05807CF}"/>
    <cellStyle name="Normal 27 11 2 3" xfId="11177" xr:uid="{86E15314-EEE3-40EC-8A22-1FD1022DBF8D}"/>
    <cellStyle name="Normal 27 11 3" xfId="6997" xr:uid="{CABEC2B9-8D9C-4044-A65D-DB2A5B236696}"/>
    <cellStyle name="Normal 27 11 3 2" xfId="19675" xr:uid="{7CDBA88A-3E1F-4B3B-83ED-1F80E2E2E5E6}"/>
    <cellStyle name="Normal 27 11 3 3" xfId="13339" xr:uid="{7369FF11-5FCF-4BF5-9A48-78D41BF5C5B5}"/>
    <cellStyle name="Normal 27 11 4" xfId="15452" xr:uid="{5BE9CD57-78FA-40E3-BCD0-F0D84A6347B6}"/>
    <cellStyle name="Normal 27 11 5" xfId="9116" xr:uid="{D4CFD8B8-BE9C-428C-9C2F-9A07D83C9D8B}"/>
    <cellStyle name="Normal 27 12" xfId="2984" xr:uid="{C1ACC0D8-152F-4244-B8DE-BABE321F8790}"/>
    <cellStyle name="Normal 27 12 2" xfId="15664" xr:uid="{A79D824E-2711-4418-890C-A56107430A74}"/>
    <cellStyle name="Normal 27 12 3" xfId="9328" xr:uid="{47B1BF06-4986-4665-A329-1C52C85C56AA}"/>
    <cellStyle name="Normal 27 13" xfId="5064" xr:uid="{59D673B0-6E8C-4496-A176-1523BA476335}"/>
    <cellStyle name="Normal 27 13 2" xfId="17744" xr:uid="{483247A8-F2EF-445D-A4B5-FC27DF40F6DD}"/>
    <cellStyle name="Normal 27 13 3" xfId="11408" xr:uid="{E0E056E9-C0AD-4D45-AAC1-60AA6E58060E}"/>
    <cellStyle name="Normal 27 14" xfId="13603" xr:uid="{79AEB23C-962C-474A-AD50-959227469B2E}"/>
    <cellStyle name="Normal 27 15" xfId="7267" xr:uid="{14659E2E-5AE9-4D84-B77C-EFD08E3B5149}"/>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3" xfId="11207" xr:uid="{1ADF9197-0FBD-4C4F-AA53-E857A4BA364D}"/>
    <cellStyle name="Normal 27 2 10 3" xfId="7027" xr:uid="{C882261F-482A-4063-91E8-52369C044D00}"/>
    <cellStyle name="Normal 27 2 10 3 2" xfId="19705" xr:uid="{882AAB85-2A72-4291-A8E4-2CF34523EA72}"/>
    <cellStyle name="Normal 27 2 10 3 3" xfId="13369" xr:uid="{27EAD76E-3D25-48E1-A532-BCFA966D3AC3}"/>
    <cellStyle name="Normal 27 2 10 4" xfId="15482" xr:uid="{22ECE12C-0923-41DB-ACA1-2A244CAC458F}"/>
    <cellStyle name="Normal 27 2 10 5" xfId="9146" xr:uid="{E30421C4-8F98-4E79-9BB4-0E13C59BAF51}"/>
    <cellStyle name="Normal 27 2 11" xfId="3040" xr:uid="{F443FD57-DF0C-42DF-9909-CFD881A4B659}"/>
    <cellStyle name="Normal 27 2 11 2" xfId="15720" xr:uid="{DF8E236F-082F-46AB-8A3C-EF504F743477}"/>
    <cellStyle name="Normal 27 2 11 3" xfId="9384" xr:uid="{2E0AA37F-2B4B-4B9B-8C82-A2C5A1319F84}"/>
    <cellStyle name="Normal 27 2 12" xfId="5137" xr:uid="{EB04269A-2CAD-4213-82A4-EA57D76CE7A8}"/>
    <cellStyle name="Normal 27 2 12 2" xfId="17815" xr:uid="{D88B9CDD-C177-49A2-A8FB-6053B011C9C0}"/>
    <cellStyle name="Normal 27 2 12 3" xfId="11479" xr:uid="{578711A1-A1AF-475D-BADE-B4443D159834}"/>
    <cellStyle name="Normal 27 2 13" xfId="13659" xr:uid="{EEF4DB1C-148D-44A5-B035-68FDA0053AD3}"/>
    <cellStyle name="Normal 27 2 14" xfId="7323" xr:uid="{1A9CE08A-621E-4DE7-9CEA-169D03CA9501}"/>
    <cellStyle name="Normal 27 2 2" xfId="703" xr:uid="{BCE21C6D-B43D-4EC0-B2ED-3A6BC9C89564}"/>
    <cellStyle name="Normal 27 2 2 10" xfId="5262" xr:uid="{064C7C5B-D3DC-45FC-AEE5-5B8D253A160A}"/>
    <cellStyle name="Normal 27 2 2 10 2" xfId="17940" xr:uid="{BFD37742-23B5-41C7-9D23-F7A761EB27B3}"/>
    <cellStyle name="Normal 27 2 2 10 3" xfId="11604" xr:uid="{65947A54-CE6C-4323-BC42-EAE6F32ACA00}"/>
    <cellStyle name="Normal 27 2 2 11" xfId="13781" xr:uid="{517F0342-91BA-40B0-B0FD-ECDA85C637D7}"/>
    <cellStyle name="Normal 27 2 2 12" xfId="7445" xr:uid="{2784ADA5-D256-49FE-A0A7-12807DA6E2D2}"/>
    <cellStyle name="Normal 27 2 2 2" xfId="1015" xr:uid="{F89FF5FD-7EE5-46BF-A1AC-402965026DC3}"/>
    <cellStyle name="Normal 27 2 2 2 2" xfId="3455" xr:uid="{8EAE562A-54A8-4E51-AD5F-ADCCE5D1184B}"/>
    <cellStyle name="Normal 27 2 2 2 2 2" xfId="16135" xr:uid="{51536AFD-E875-433C-99DC-7B77D2255F29}"/>
    <cellStyle name="Normal 27 2 2 2 2 3" xfId="9799" xr:uid="{0FF183B2-1175-4B56-ABBF-554510909EF2}"/>
    <cellStyle name="Normal 27 2 2 2 3" xfId="5558" xr:uid="{F6317618-38DD-4E91-8B37-D57E0ADE3744}"/>
    <cellStyle name="Normal 27 2 2 2 3 2" xfId="18236" xr:uid="{3AA9B33D-8A0A-45E1-A2FB-B7D30E375844}"/>
    <cellStyle name="Normal 27 2 2 2 3 3" xfId="11900" xr:uid="{CBA6D292-A4C3-4BAC-B8EA-E3F16E5CD009}"/>
    <cellStyle name="Normal 27 2 2 2 4" xfId="14074" xr:uid="{5752CE21-A61A-482D-A4D0-52B934EA5BDC}"/>
    <cellStyle name="Normal 27 2 2 2 5" xfId="7738" xr:uid="{6E2209C7-A098-41BB-A7E7-320185E4945D}"/>
    <cellStyle name="Normal 27 2 2 3" xfId="1333" xr:uid="{A56BE658-E5C9-4F4C-88DE-C9ECDD036F01}"/>
    <cellStyle name="Normal 27 2 2 3 2" xfId="3669" xr:uid="{88AE66CF-12A0-4CFE-98AE-144FEB52D1EE}"/>
    <cellStyle name="Normal 27 2 2 3 2 2" xfId="16349" xr:uid="{6B3B446A-8FD7-4EB2-8EAD-59C7092B6FA2}"/>
    <cellStyle name="Normal 27 2 2 3 2 3" xfId="10013" xr:uid="{62463209-56E9-4CEF-BB49-5F42F2949EFF}"/>
    <cellStyle name="Normal 27 2 2 3 3" xfId="5787" xr:uid="{F89E8255-75B6-421C-A434-BE7B4535D684}"/>
    <cellStyle name="Normal 27 2 2 3 3 2" xfId="18465" xr:uid="{680853C7-5439-4866-B306-9298B0676D8E}"/>
    <cellStyle name="Normal 27 2 2 3 3 3" xfId="12129" xr:uid="{209A7C8E-55A9-477E-A304-B67B503E58C1}"/>
    <cellStyle name="Normal 27 2 2 3 4" xfId="14288" xr:uid="{2A7E0FE6-D274-4B78-B623-ED4DED5B0565}"/>
    <cellStyle name="Normal 27 2 2 3 5" xfId="7952" xr:uid="{88FA10C4-AF5B-4BB9-8CDF-1E0D6BCAB080}"/>
    <cellStyle name="Normal 27 2 2 4" xfId="1648" xr:uid="{0052BAA3-840A-42F6-99D6-2656353D1B9F}"/>
    <cellStyle name="Normal 27 2 2 4 2" xfId="3950" xr:uid="{8239BF29-792C-404C-BE00-E97BDCB4A1BF}"/>
    <cellStyle name="Normal 27 2 2 4 2 2" xfId="16630" xr:uid="{00CA6141-8D3D-4B2E-BF5F-81450D0B6769}"/>
    <cellStyle name="Normal 27 2 2 4 2 3" xfId="10294" xr:uid="{1DE7067B-2194-41DE-9E32-FC59ECFE86D0}"/>
    <cellStyle name="Normal 27 2 2 4 3" xfId="6073" xr:uid="{6AD92AEE-9CBE-4E05-9B26-90534B207F91}"/>
    <cellStyle name="Normal 27 2 2 4 3 2" xfId="18751" xr:uid="{22A611E6-E8F9-4AFD-922F-CFC51C5C2B98}"/>
    <cellStyle name="Normal 27 2 2 4 3 3" xfId="12415" xr:uid="{EE86DAAE-AA6C-4C4C-AD8E-3FADB7FA8CF6}"/>
    <cellStyle name="Normal 27 2 2 4 4" xfId="14569" xr:uid="{E5D84EE5-804F-43FE-8CD4-7205D1AF0BCA}"/>
    <cellStyle name="Normal 27 2 2 4 5" xfId="8233" xr:uid="{DB345865-186B-443A-8BF3-B32372D205C1}"/>
    <cellStyle name="Normal 27 2 2 5" xfId="2159" xr:uid="{D02CF2D7-5CAD-44FF-BBA3-BC9DC513F6B0}"/>
    <cellStyle name="Normal 27 2 2 5 2" xfId="4258" xr:uid="{F149AA94-5632-49EE-83DF-8502170AB43B}"/>
    <cellStyle name="Normal 27 2 2 5 2 2" xfId="16938" xr:uid="{AB09D42A-2864-41A2-8501-77814194CF77}"/>
    <cellStyle name="Normal 27 2 2 5 2 3" xfId="10602" xr:uid="{4E73663D-93AC-4FB2-B61E-79FDB26801C2}"/>
    <cellStyle name="Normal 27 2 2 5 3" xfId="6422" xr:uid="{B35EC3A6-F824-415F-A268-FDB5CBBA73CA}"/>
    <cellStyle name="Normal 27 2 2 5 3 2" xfId="19100" xr:uid="{0C2DBE83-B43E-4DC6-891B-BB5F66A7691B}"/>
    <cellStyle name="Normal 27 2 2 5 3 3" xfId="12764" xr:uid="{E8038288-D731-4DC4-8D7E-628263DA04A3}"/>
    <cellStyle name="Normal 27 2 2 5 4" xfId="14877" xr:uid="{6ADDF950-D863-4440-8CF8-6721C9A4D5FE}"/>
    <cellStyle name="Normal 27 2 2 5 5" xfId="8541" xr:uid="{A25CA663-E965-473B-A959-04DD5ADA729F}"/>
    <cellStyle name="Normal 27 2 2 6" xfId="2469" xr:uid="{9FDD17E8-E740-43A4-A017-A4F43CA5F6E1}"/>
    <cellStyle name="Normal 27 2 2 6 2" xfId="4566" xr:uid="{7A9332C5-F308-4C5F-8FB2-3DFE2F5C8AB9}"/>
    <cellStyle name="Normal 27 2 2 6 2 2" xfId="17246" xr:uid="{74B64EDB-25EC-47A9-A815-2521BA17647D}"/>
    <cellStyle name="Normal 27 2 2 6 2 3" xfId="10910" xr:uid="{13257740-9B5B-4CBF-93B1-967F97EF8560}"/>
    <cellStyle name="Normal 27 2 2 6 3" xfId="6730" xr:uid="{A8F6322E-15D6-49A2-8ACA-C183F88970B5}"/>
    <cellStyle name="Normal 27 2 2 6 3 2" xfId="19408" xr:uid="{B7B7D19D-10C3-4B8C-810C-4D631F9B4846}"/>
    <cellStyle name="Normal 27 2 2 6 3 3" xfId="13072" xr:uid="{4938DBBB-7E24-4590-B6E1-0FB3E0EFA1A1}"/>
    <cellStyle name="Normal 27 2 2 6 4" xfId="15185" xr:uid="{3420DD0A-67AC-478E-AAE5-5145C420E20C}"/>
    <cellStyle name="Normal 27 2 2 6 5" xfId="8849" xr:uid="{01C08EFE-7CA8-41D7-B094-01BC94655999}"/>
    <cellStyle name="Normal 27 2 2 7" xfId="2694" xr:uid="{D7C7BFEC-8E53-4D98-9844-0E7B680BF1A5}"/>
    <cellStyle name="Normal 27 2 2 7 2" xfId="4787" xr:uid="{B52823A1-64C2-4937-9387-F06BF98D8200}"/>
    <cellStyle name="Normal 27 2 2 7 2 2" xfId="17467" xr:uid="{2BE3A99F-2022-4A0F-A9E7-FDFA2AC95625}"/>
    <cellStyle name="Normal 27 2 2 7 2 3" xfId="11131" xr:uid="{23568F84-CD3B-430E-8877-1C0E320AB493}"/>
    <cellStyle name="Normal 27 2 2 7 3" xfId="6951" xr:uid="{DED91DF0-DBD8-4CCE-B970-6FA4C184ECFA}"/>
    <cellStyle name="Normal 27 2 2 7 3 2" xfId="19629" xr:uid="{90384DA4-E2E0-42A4-971E-0895E2ABFF92}"/>
    <cellStyle name="Normal 27 2 2 7 3 3" xfId="13293" xr:uid="{6F4DAFD4-D46B-46F7-B4EF-4645615AF3E2}"/>
    <cellStyle name="Normal 27 2 2 7 4" xfId="15406" xr:uid="{45B605A4-7E70-4912-A17A-00DAA33C6B8F}"/>
    <cellStyle name="Normal 27 2 2 7 5" xfId="9070" xr:uid="{A63E672F-A682-4FF7-8C36-156AA5838CEC}"/>
    <cellStyle name="Normal 27 2 2 8" xfId="2907" xr:uid="{F8202C67-FB35-4BA1-8BA5-13FDF455F0B8}"/>
    <cellStyle name="Normal 27 2 2 8 2" xfId="4992" xr:uid="{FA077C64-2573-428C-8CC7-B10A65BBC8B0}"/>
    <cellStyle name="Normal 27 2 2 8 2 2" xfId="17672" xr:uid="{CE1600FE-EBFC-43D9-8F85-2718DA915A61}"/>
    <cellStyle name="Normal 27 2 2 8 2 3" xfId="11336" xr:uid="{C76AF09F-37B9-4C2C-93E5-A5B88A41807E}"/>
    <cellStyle name="Normal 27 2 2 8 3" xfId="7156" xr:uid="{1407296C-3B49-4B5F-9472-24C48C6A3C19}"/>
    <cellStyle name="Normal 27 2 2 8 3 2" xfId="19834" xr:uid="{AB218A21-0AEF-4DD5-9B4A-7E665C51D7D2}"/>
    <cellStyle name="Normal 27 2 2 8 3 3" xfId="13498" xr:uid="{04E4743C-7534-4A0D-98E4-EDCE6475008F}"/>
    <cellStyle name="Normal 27 2 2 8 4" xfId="15611" xr:uid="{FF1E6AF4-4536-463C-A5AE-B708820D9F59}"/>
    <cellStyle name="Normal 27 2 2 8 5" xfId="9275" xr:uid="{DFA2B117-F7B5-4A7B-B666-4E42A97063FD}"/>
    <cellStyle name="Normal 27 2 2 9" xfId="3162" xr:uid="{2BA3173D-CF08-4640-8FE6-B39904D1D4A2}"/>
    <cellStyle name="Normal 27 2 2 9 2" xfId="15842" xr:uid="{8A208B2E-3471-47B7-BF36-5D1018913E7B}"/>
    <cellStyle name="Normal 27 2 2 9 3" xfId="9506" xr:uid="{5BBC294D-2CBA-471C-A75E-4A6A679B144D}"/>
    <cellStyle name="Normal 27 2 3" xfId="911" xr:uid="{2B6AFD44-7B31-4E13-8FD6-EDFF1772FCC7}"/>
    <cellStyle name="Normal 27 2 3 10" xfId="13970" xr:uid="{4D947DE0-8F6F-4DA8-BF12-1C7B8DB48069}"/>
    <cellStyle name="Normal 27 2 3 11" xfId="7634" xr:uid="{C2ECB476-8026-4DD9-8CE1-C085CF358CCE}"/>
    <cellStyle name="Normal 27 2 3 2" xfId="1229" xr:uid="{E599B72A-6D03-4AE9-BB49-23978FF567C5}"/>
    <cellStyle name="Normal 27 2 3 2 2" xfId="3602" xr:uid="{C9FF68E4-F79A-4801-9E92-F5EF4668643A}"/>
    <cellStyle name="Normal 27 2 3 2 2 2" xfId="16282" xr:uid="{9197908F-2237-4062-8527-4E368808C85B}"/>
    <cellStyle name="Normal 27 2 3 2 2 3" xfId="9946" xr:uid="{D03847B2-5DF4-4267-B7A7-FD4223E480B4}"/>
    <cellStyle name="Normal 27 2 3 2 3" xfId="5714" xr:uid="{83B64592-C1F2-40D6-8A6C-3E722EE9E2EB}"/>
    <cellStyle name="Normal 27 2 3 2 3 2" xfId="18392" xr:uid="{F1331BBF-53D2-4542-BCED-32B23243EB94}"/>
    <cellStyle name="Normal 27 2 3 2 3 3" xfId="12056" xr:uid="{7596BD66-538D-483C-902D-3980E4A51A68}"/>
    <cellStyle name="Normal 27 2 3 2 4" xfId="14221" xr:uid="{109DD407-C797-4170-9FEB-90CDCA8E812A}"/>
    <cellStyle name="Normal 27 2 3 2 5" xfId="7885" xr:uid="{2639CC86-474C-45C2-8E2A-28EE184DCEB6}"/>
    <cellStyle name="Normal 27 2 3 3" xfId="1544" xr:uid="{90E85D20-86BF-483D-A4D0-A2E1B7CF3C77}"/>
    <cellStyle name="Normal 27 2 3 3 2" xfId="3846" xr:uid="{6B32242F-D0AD-468A-ADB2-128CA2B594D4}"/>
    <cellStyle name="Normal 27 2 3 3 2 2" xfId="16526" xr:uid="{0E224E4E-4814-46F6-96BE-42CA25E55361}"/>
    <cellStyle name="Normal 27 2 3 3 2 3" xfId="10190" xr:uid="{A5C16414-B5CD-41C8-A797-8777E4DA41E5}"/>
    <cellStyle name="Normal 27 2 3 3 3" xfId="5969" xr:uid="{64E557C6-A7F5-40DD-8012-841E57044EE4}"/>
    <cellStyle name="Normal 27 2 3 3 3 2" xfId="18647" xr:uid="{47EDE401-6598-475C-A596-00751FB51EE0}"/>
    <cellStyle name="Normal 27 2 3 3 3 3" xfId="12311" xr:uid="{36E92010-3CBB-4ED9-82A6-57D3F3D92022}"/>
    <cellStyle name="Normal 27 2 3 3 4" xfId="14465" xr:uid="{4E066FC8-D66A-48CF-9675-65A46C753607}"/>
    <cellStyle name="Normal 27 2 3 3 5" xfId="8129" xr:uid="{CD4339DF-E533-457E-8C7A-291A1EE7E568}"/>
    <cellStyle name="Normal 27 2 3 4" xfId="2055" xr:uid="{4C849388-E3E9-43F1-BE00-6A46EDC592F5}"/>
    <cellStyle name="Normal 27 2 3 4 2" xfId="4154" xr:uid="{D6B68236-1D9B-4FAE-867D-E168E85E0C48}"/>
    <cellStyle name="Normal 27 2 3 4 2 2" xfId="16834" xr:uid="{C160C8AC-D153-41C7-A80F-714B58F73173}"/>
    <cellStyle name="Normal 27 2 3 4 2 3" xfId="10498" xr:uid="{BC24553F-84BC-4307-A89A-9CF0E5AECA5C}"/>
    <cellStyle name="Normal 27 2 3 4 3" xfId="6318" xr:uid="{D60E39C1-12CF-40E8-98A8-14FFD502CCF1}"/>
    <cellStyle name="Normal 27 2 3 4 3 2" xfId="18996" xr:uid="{596CE018-6494-471B-85DC-1C994ED890AA}"/>
    <cellStyle name="Normal 27 2 3 4 3 3" xfId="12660" xr:uid="{B4D55ED3-B43C-409B-B91F-DBE94CC6AFDA}"/>
    <cellStyle name="Normal 27 2 3 4 4" xfId="14773" xr:uid="{ECEC6F56-8441-4B6C-A64B-A6595C0B9204}"/>
    <cellStyle name="Normal 27 2 3 4 5" xfId="8437" xr:uid="{2E6288EA-98EC-40BC-828F-F685252526C7}"/>
    <cellStyle name="Normal 27 2 3 5" xfId="2365" xr:uid="{0C16E458-1438-4924-9E79-6DD53E8C58D2}"/>
    <cellStyle name="Normal 27 2 3 5 2" xfId="4462" xr:uid="{9A6B9480-82B3-4EFD-9D35-1FA17B441DDB}"/>
    <cellStyle name="Normal 27 2 3 5 2 2" xfId="17142" xr:uid="{8A8C9600-541B-4657-B912-79813C774B4D}"/>
    <cellStyle name="Normal 27 2 3 5 2 3" xfId="10806" xr:uid="{78D3CB48-4DC1-43EA-BD91-FB25769B086D}"/>
    <cellStyle name="Normal 27 2 3 5 3" xfId="6626" xr:uid="{1BDA8569-E1CA-4CC8-AFA9-E84A8B272119}"/>
    <cellStyle name="Normal 27 2 3 5 3 2" xfId="19304" xr:uid="{E3BB60B4-5665-4DEC-A333-713B1CC8B40F}"/>
    <cellStyle name="Normal 27 2 3 5 3 3" xfId="12968" xr:uid="{E9803DFF-DA9C-4DD2-9274-9CB3F0FD2AE7}"/>
    <cellStyle name="Normal 27 2 3 5 4" xfId="15081" xr:uid="{16C63FE9-F7A8-41B5-AF6F-570AE4FE2197}"/>
    <cellStyle name="Normal 27 2 3 5 5" xfId="8745" xr:uid="{616FDDD2-5B46-4E55-BC7F-7C0004C0F9C3}"/>
    <cellStyle name="Normal 27 2 3 6" xfId="2627" xr:uid="{67EE3E93-C05F-4283-BBCC-E5D0EB252A5E}"/>
    <cellStyle name="Normal 27 2 3 6 2" xfId="4720" xr:uid="{3247C486-FDB4-4245-BA6E-478FD21BE6C4}"/>
    <cellStyle name="Normal 27 2 3 6 2 2" xfId="17400" xr:uid="{B6D69830-F9DC-4FF6-A509-8348C8910EC7}"/>
    <cellStyle name="Normal 27 2 3 6 2 3" xfId="11064" xr:uid="{9E689F17-7CBC-4A81-A85F-28E10560DDDB}"/>
    <cellStyle name="Normal 27 2 3 6 3" xfId="6884" xr:uid="{01A6882B-7D40-4275-9B54-4431B6DAB56E}"/>
    <cellStyle name="Normal 27 2 3 6 3 2" xfId="19562" xr:uid="{7BD81818-7C8A-4AF0-B4BF-9C99625CE95C}"/>
    <cellStyle name="Normal 27 2 3 6 3 3" xfId="13226" xr:uid="{99683DBC-F00F-4422-B68F-7CCABBD20C18}"/>
    <cellStyle name="Normal 27 2 3 6 4" xfId="15339" xr:uid="{B0466FB6-FBE4-4B7C-A1AB-C7768B3F429D}"/>
    <cellStyle name="Normal 27 2 3 6 5" xfId="9003" xr:uid="{22CDDEBF-FEB7-4C5B-8412-08B019A5CA9D}"/>
    <cellStyle name="Normal 27 2 3 7" xfId="2840" xr:uid="{06AB84A1-BB6A-4ACC-9264-EF5C563DD812}"/>
    <cellStyle name="Normal 27 2 3 7 2" xfId="4925" xr:uid="{7EAF16C3-A6B2-4AE5-8324-C82FA78B37E6}"/>
    <cellStyle name="Normal 27 2 3 7 2 2" xfId="17605" xr:uid="{01FC4494-0364-4B09-90E2-3579E2D83F4D}"/>
    <cellStyle name="Normal 27 2 3 7 2 3" xfId="11269" xr:uid="{B5489DEC-96F5-4779-A607-E986C2F6F37B}"/>
    <cellStyle name="Normal 27 2 3 7 3" xfId="7089" xr:uid="{15326654-FD48-47EE-B20B-2482615CA4A6}"/>
    <cellStyle name="Normal 27 2 3 7 3 2" xfId="19767" xr:uid="{CD439C86-47C3-4D48-BB14-9CDD41DB56AE}"/>
    <cellStyle name="Normal 27 2 3 7 3 3" xfId="13431" xr:uid="{4594F3E6-5005-461D-B82E-FFF7F5444967}"/>
    <cellStyle name="Normal 27 2 3 7 4" xfId="15544" xr:uid="{220DF82C-E400-4E4C-9454-7283F7C675E4}"/>
    <cellStyle name="Normal 27 2 3 7 5" xfId="9208" xr:uid="{0E06295E-4DD2-4BF5-8246-9D6C29E96E19}"/>
    <cellStyle name="Normal 27 2 3 8" xfId="3351" xr:uid="{81564141-9AB8-4FAB-BE20-E204D9DAD021}"/>
    <cellStyle name="Normal 27 2 3 8 2" xfId="16031" xr:uid="{F2B13427-7C94-46EF-95AB-A4EAD2DBD8CB}"/>
    <cellStyle name="Normal 27 2 3 8 3" xfId="9695" xr:uid="{907AB0FD-C324-467C-B2CD-6C22FC4CD9F4}"/>
    <cellStyle name="Normal 27 2 3 9" xfId="5454" xr:uid="{67475665-4217-44E3-BB72-7B9651AFE939}"/>
    <cellStyle name="Normal 27 2 3 9 2" xfId="18132" xr:uid="{E33F7FE5-F36E-4640-AA44-0D6F3F0DA221}"/>
    <cellStyle name="Normal 27 2 3 9 3" xfId="11796" xr:uid="{660FFB0C-9FA3-460E-A65C-9ACFA3093250}"/>
    <cellStyle name="Normal 27 2 4" xfId="826" xr:uid="{99A207DD-FA85-49B3-9314-7BBB7847CFFE}"/>
    <cellStyle name="Normal 27 2 4 2" xfId="3274" xr:uid="{8643F026-44BF-444F-80F5-7554DE6C41B9}"/>
    <cellStyle name="Normal 27 2 4 2 2" xfId="15954" xr:uid="{BFD6ADDF-E696-45EB-83CA-8FB2F43C13F2}"/>
    <cellStyle name="Normal 27 2 4 2 3" xfId="9618" xr:uid="{95E92F50-5B80-45B1-A73E-554C35291B08}"/>
    <cellStyle name="Normal 27 2 4 3" xfId="5374" xr:uid="{9E30C2F6-9A00-4810-AAD0-A7B38E307A15}"/>
    <cellStyle name="Normal 27 2 4 3 2" xfId="18052" xr:uid="{07958440-0CA7-4462-B0D6-5EE7CBEFA18E}"/>
    <cellStyle name="Normal 27 2 4 3 3" xfId="11716" xr:uid="{AFD46828-C71B-4BCF-8C21-829321C255CB}"/>
    <cellStyle name="Normal 27 2 4 4" xfId="13893" xr:uid="{7AAA64E0-7C80-41F2-B4FD-7F49F2E00844}"/>
    <cellStyle name="Normal 27 2 4 5" xfId="7557" xr:uid="{1E459493-72E4-4540-86AA-C9E9BF658167}"/>
    <cellStyle name="Normal 27 2 5" xfId="1152" xr:uid="{6012F67A-788A-4287-8A4A-3965CD8FB667}"/>
    <cellStyle name="Normal 27 2 5 2" xfId="3540" xr:uid="{9589FDC8-CD14-441E-B275-728BAA5A9ADC}"/>
    <cellStyle name="Normal 27 2 5 2 2" xfId="16220" xr:uid="{1E8534E3-12F3-4C28-9183-3E87B082993F}"/>
    <cellStyle name="Normal 27 2 5 2 3" xfId="9884" xr:uid="{532CF84A-65EE-4224-B86B-B7EB0B3F5833}"/>
    <cellStyle name="Normal 27 2 5 3" xfId="5648" xr:uid="{E864699C-3A7F-4E12-A933-6FD54AAD834E}"/>
    <cellStyle name="Normal 27 2 5 3 2" xfId="18326" xr:uid="{87BE182F-6E42-4FC0-801A-6681B867A544}"/>
    <cellStyle name="Normal 27 2 5 3 3" xfId="11990" xr:uid="{11D66AA2-3915-4B92-A239-8BBCB7361143}"/>
    <cellStyle name="Normal 27 2 5 4" xfId="14159" xr:uid="{AC94D5D1-60AF-4D1D-B1DB-E54D895A8B78}"/>
    <cellStyle name="Normal 27 2 5 5" xfId="7823" xr:uid="{74FCD67E-8679-446E-892A-86598A65E366}"/>
    <cellStyle name="Normal 27 2 6" xfId="1465" xr:uid="{426A1643-E787-4960-B93C-7FD700754C49}"/>
    <cellStyle name="Normal 27 2 6 2" xfId="3769" xr:uid="{93457CDC-6DC2-43E4-81CA-2B77C71D49AF}"/>
    <cellStyle name="Normal 27 2 6 2 2" xfId="16449" xr:uid="{49E9D26A-BC10-4DDC-BA19-A535964FF476}"/>
    <cellStyle name="Normal 27 2 6 2 3" xfId="10113" xr:uid="{A5352CC0-7040-4D07-9E50-D527200655B8}"/>
    <cellStyle name="Normal 27 2 6 3" xfId="5892" xr:uid="{7173BFEF-CC65-4E74-AFC4-AC989BAD1117}"/>
    <cellStyle name="Normal 27 2 6 3 2" xfId="18570" xr:uid="{45BB34D7-BE25-4F1A-A0DB-580925E906D0}"/>
    <cellStyle name="Normal 27 2 6 3 3" xfId="12234" xr:uid="{4B377070-A23A-46C2-B14A-F5F7D56F9612}"/>
    <cellStyle name="Normal 27 2 6 4" xfId="14388" xr:uid="{38BF28CF-B6E6-4E4B-A0C0-FBF1BEA8D660}"/>
    <cellStyle name="Normal 27 2 6 5" xfId="8052" xr:uid="{18CBDC0F-E6B6-49A6-8F36-D26EE0968C49}"/>
    <cellStyle name="Normal 27 2 7" xfId="1978" xr:uid="{B4865C7F-E824-4B0F-BA50-56E9B2A499D4}"/>
    <cellStyle name="Normal 27 2 7 2" xfId="4077" xr:uid="{B961168B-715D-4941-A97F-D5D3F2F86A6D}"/>
    <cellStyle name="Normal 27 2 7 2 2" xfId="16757" xr:uid="{7473E602-02C6-42DB-A583-9E393CB72FD9}"/>
    <cellStyle name="Normal 27 2 7 2 3" xfId="10421" xr:uid="{E358F414-D613-4296-8DDC-5FA9CF3CF151}"/>
    <cellStyle name="Normal 27 2 7 3" xfId="6241" xr:uid="{8378EDAA-CFCE-49E4-8334-92A189136F4D}"/>
    <cellStyle name="Normal 27 2 7 3 2" xfId="18919" xr:uid="{C941528B-78BE-41AC-B859-C6F237A1C921}"/>
    <cellStyle name="Normal 27 2 7 3 3" xfId="12583" xr:uid="{6104D10D-F692-4F73-BBC1-BAED7F1EF5AD}"/>
    <cellStyle name="Normal 27 2 7 4" xfId="14696" xr:uid="{7918A4B0-19D4-4B00-B864-9D0FBB1AAFD3}"/>
    <cellStyle name="Normal 27 2 7 5" xfId="8360" xr:uid="{8B6713B7-3B59-472F-84FE-BFB8543D07E4}"/>
    <cellStyle name="Normal 27 2 8" xfId="2288" xr:uid="{4052FA66-396F-4E09-889D-83159744917F}"/>
    <cellStyle name="Normal 27 2 8 2" xfId="4385" xr:uid="{A5D375E0-0BD7-496E-A9CE-D4355595096A}"/>
    <cellStyle name="Normal 27 2 8 2 2" xfId="17065" xr:uid="{4D5DA4DA-A741-4A8C-9BB5-DCA76DB3EB8A}"/>
    <cellStyle name="Normal 27 2 8 2 3" xfId="10729" xr:uid="{3BD706BF-0A29-494E-AAD3-12B602A129C8}"/>
    <cellStyle name="Normal 27 2 8 3" xfId="6549" xr:uid="{C9BCA546-6FB9-4125-A4AA-EC036E96F8B6}"/>
    <cellStyle name="Normal 27 2 8 3 2" xfId="19227" xr:uid="{5415B2D7-A987-47B1-A312-1C52B1E41A19}"/>
    <cellStyle name="Normal 27 2 8 3 3" xfId="12891" xr:uid="{F2784624-6DC9-480A-BB2B-EB78D8B11519}"/>
    <cellStyle name="Normal 27 2 8 4" xfId="15004" xr:uid="{2633CAFF-1001-4D55-AB8E-CF011E1DDC75}"/>
    <cellStyle name="Normal 27 2 8 5" xfId="8668" xr:uid="{22F0C1F9-C759-4A7A-8943-5766A9008F79}"/>
    <cellStyle name="Normal 27 2 9" xfId="2565" xr:uid="{75486CC1-812D-4E5C-9F8C-7A7CA31B0381}"/>
    <cellStyle name="Normal 27 2 9 2" xfId="4658" xr:uid="{31C94B9A-E0AA-45CB-BC6E-400E97380E4E}"/>
    <cellStyle name="Normal 27 2 9 2 2" xfId="17338" xr:uid="{B28B283B-8A99-4675-9D83-8E9DF233E1C5}"/>
    <cellStyle name="Normal 27 2 9 2 3" xfId="11002" xr:uid="{4FD2D10A-498E-4A3F-A871-05050D4B4F0B}"/>
    <cellStyle name="Normal 27 2 9 3" xfId="6822" xr:uid="{9E726F9D-345C-4A94-B1F3-3998C874AD9E}"/>
    <cellStyle name="Normal 27 2 9 3 2" xfId="19500" xr:uid="{F95A1B38-F078-4B57-88F1-0AAEB1A2B666}"/>
    <cellStyle name="Normal 27 2 9 3 3" xfId="13164" xr:uid="{D02115AC-A959-4F35-9FAE-96B6C9F16259}"/>
    <cellStyle name="Normal 27 2 9 4" xfId="15277" xr:uid="{0B44AC20-CBA9-422C-AC35-CE78C7BF7498}"/>
    <cellStyle name="Normal 27 2 9 5" xfId="8941" xr:uid="{1DBA7A97-AFE2-4874-AC26-E6042CF264D0}"/>
    <cellStyle name="Normal 27 3" xfId="643" xr:uid="{6884B72C-A914-4947-8141-902F1F581BD0}"/>
    <cellStyle name="Normal 27 3 10" xfId="5207" xr:uid="{49CEA4E5-3730-49FD-85F1-E0621757EFDE}"/>
    <cellStyle name="Normal 27 3 10 2" xfId="17885" xr:uid="{20FE348C-3DEE-45F9-9F9A-51B14264C50B}"/>
    <cellStyle name="Normal 27 3 10 3" xfId="11549" xr:uid="{0F215BC4-7CA1-4529-9720-33C49E89827F}"/>
    <cellStyle name="Normal 27 3 11" xfId="13727" xr:uid="{D2204457-1774-4A0A-B2DF-66A716719ED4}"/>
    <cellStyle name="Normal 27 3 12" xfId="7391" xr:uid="{E9DED461-86E1-46F4-BE6E-63B4A7A65E2B}"/>
    <cellStyle name="Normal 27 3 2" xfId="961" xr:uid="{E983FFF7-A457-4CB6-9744-A5C2467362E8}"/>
    <cellStyle name="Normal 27 3 2 2" xfId="3401" xr:uid="{746C17F2-8020-43CE-BB9B-458B31BFA041}"/>
    <cellStyle name="Normal 27 3 2 2 2" xfId="16081" xr:uid="{7734F1FE-6C0E-40C1-BFB1-7E281887D3BF}"/>
    <cellStyle name="Normal 27 3 2 2 3" xfId="9745" xr:uid="{697D2784-B128-483C-AD7A-8542F7D7D8E0}"/>
    <cellStyle name="Normal 27 3 2 3" xfId="5504" xr:uid="{9A9A4C4B-4218-4B6D-8285-266F875E5594}"/>
    <cellStyle name="Normal 27 3 2 3 2" xfId="18182" xr:uid="{3EEFA917-EBD2-46AB-A822-639E5F9B87E6}"/>
    <cellStyle name="Normal 27 3 2 3 3" xfId="11846" xr:uid="{1861E6A0-5BD2-4AAE-9779-A1E8F72A09B8}"/>
    <cellStyle name="Normal 27 3 2 4" xfId="14020" xr:uid="{DB5EF3A7-EBF8-4415-B318-0B9E6414FD4F}"/>
    <cellStyle name="Normal 27 3 2 5" xfId="7684" xr:uid="{979A0CA2-FADF-4728-A455-BF2FD342F9CA}"/>
    <cellStyle name="Normal 27 3 3" xfId="1279" xr:uid="{2E2AF09B-A5EF-4561-B6CB-AD2508C5C7D5}"/>
    <cellStyle name="Normal 27 3 3 2" xfId="3639" xr:uid="{8392F9BB-E453-4BF9-BBCE-429B248C3E5E}"/>
    <cellStyle name="Normal 27 3 3 2 2" xfId="16319" xr:uid="{CB357538-41D6-4991-9BAB-AD666B51510C}"/>
    <cellStyle name="Normal 27 3 3 2 3" xfId="9983" xr:uid="{249FA7EE-5571-4841-877C-E424B3F440E6}"/>
    <cellStyle name="Normal 27 3 3 3" xfId="5752" xr:uid="{62FAD8E5-00DB-4651-908E-0A8C51B9C79C}"/>
    <cellStyle name="Normal 27 3 3 3 2" xfId="18430" xr:uid="{60DE9D69-4923-4892-BB5E-5482234E56B0}"/>
    <cellStyle name="Normal 27 3 3 3 3" xfId="12094" xr:uid="{4BFF03B4-DCA6-4BC4-817C-1962F79543F4}"/>
    <cellStyle name="Normal 27 3 3 4" xfId="14258" xr:uid="{CDABF762-F521-4B55-AF57-A53BC17ACF19}"/>
    <cellStyle name="Normal 27 3 3 5" xfId="7922" xr:uid="{8AB20586-8B96-45E5-AB2F-91A6BB3616E7}"/>
    <cellStyle name="Normal 27 3 4" xfId="1594" xr:uid="{C867F1ED-92B5-4F4F-8F68-9F3EDE7B561D}"/>
    <cellStyle name="Normal 27 3 4 2" xfId="3896" xr:uid="{9E075D9F-1B78-4044-9DBE-DB0FF91B1E73}"/>
    <cellStyle name="Normal 27 3 4 2 2" xfId="16576" xr:uid="{D557FB73-AD55-47BE-AA33-4DC8377B289E}"/>
    <cellStyle name="Normal 27 3 4 2 3" xfId="10240" xr:uid="{6CC992B2-8713-4421-A079-BC66D9758EB7}"/>
    <cellStyle name="Normal 27 3 4 3" xfId="6019" xr:uid="{EA87AC91-506E-4901-AF39-65EDA00F50A4}"/>
    <cellStyle name="Normal 27 3 4 3 2" xfId="18697" xr:uid="{2FB050B4-B1D1-457F-A9DF-6DF9A7E8DF9B}"/>
    <cellStyle name="Normal 27 3 4 3 3" xfId="12361" xr:uid="{941297D6-FC17-4F00-B8FF-1C7916748009}"/>
    <cellStyle name="Normal 27 3 4 4" xfId="14515" xr:uid="{DFAF55A9-BC60-43E8-AC8D-163E60B76806}"/>
    <cellStyle name="Normal 27 3 4 5" xfId="8179" xr:uid="{F2BD8D4D-A37A-4121-BE72-FFC5D5C54948}"/>
    <cellStyle name="Normal 27 3 5" xfId="2105" xr:uid="{3942F060-1912-4E3B-9A09-80C04717FD72}"/>
    <cellStyle name="Normal 27 3 5 2" xfId="4204" xr:uid="{39593F50-AE6E-4531-A11B-ABB1E2A98720}"/>
    <cellStyle name="Normal 27 3 5 2 2" xfId="16884" xr:uid="{8BA8BCCD-6375-4569-936F-EB4216E0811E}"/>
    <cellStyle name="Normal 27 3 5 2 3" xfId="10548" xr:uid="{2FF9F461-E320-4362-8F05-BE001F4894E2}"/>
    <cellStyle name="Normal 27 3 5 3" xfId="6368" xr:uid="{501434E6-7416-48EC-91BB-067247ED438D}"/>
    <cellStyle name="Normal 27 3 5 3 2" xfId="19046" xr:uid="{C8E56FFF-795F-4540-93BA-6BAF834B9344}"/>
    <cellStyle name="Normal 27 3 5 3 3" xfId="12710" xr:uid="{9A2C0062-166D-40AA-A7A0-DACC4BBC7609}"/>
    <cellStyle name="Normal 27 3 5 4" xfId="14823" xr:uid="{68EEBF56-3679-4E65-B1B1-079A56135E32}"/>
    <cellStyle name="Normal 27 3 5 5" xfId="8487" xr:uid="{FCB0F31D-CE1A-435F-AF71-6DDC98B968B5}"/>
    <cellStyle name="Normal 27 3 6" xfId="2415" xr:uid="{4ECC5EA1-B9E7-42D6-BBCC-E2640828472C}"/>
    <cellStyle name="Normal 27 3 6 2" xfId="4512" xr:uid="{54F3D7E2-47A2-4F44-B0DF-E54456181B4F}"/>
    <cellStyle name="Normal 27 3 6 2 2" xfId="17192" xr:uid="{6AAD4C19-8AE4-4140-8A80-9AA751EE2300}"/>
    <cellStyle name="Normal 27 3 6 2 3" xfId="10856" xr:uid="{3BA9831F-9E86-496D-B021-B24B793B64F3}"/>
    <cellStyle name="Normal 27 3 6 3" xfId="6676" xr:uid="{76162D3E-99AD-4CAC-9D6A-6C2FE03D20A0}"/>
    <cellStyle name="Normal 27 3 6 3 2" xfId="19354" xr:uid="{8615FDB0-4BA0-4B8B-B3D9-748C22EECAE0}"/>
    <cellStyle name="Normal 27 3 6 3 3" xfId="13018" xr:uid="{35119E24-03EE-4F9A-B8E5-31F6466CEE43}"/>
    <cellStyle name="Normal 27 3 6 4" xfId="15131" xr:uid="{138CF32D-37AF-46E1-8435-366FE11FCA37}"/>
    <cellStyle name="Normal 27 3 6 5" xfId="8795" xr:uid="{F7D865D1-13E8-4062-8F0E-00C2CA605221}"/>
    <cellStyle name="Normal 27 3 7" xfId="2664" xr:uid="{84DB24FA-8674-4B3B-84F5-F9EF87AC5B6E}"/>
    <cellStyle name="Normal 27 3 7 2" xfId="4757" xr:uid="{1DED6C87-4578-4DE5-901D-CDDB3B0E8E1A}"/>
    <cellStyle name="Normal 27 3 7 2 2" xfId="17437" xr:uid="{18EE42B2-017D-435B-BAEE-660E1537471B}"/>
    <cellStyle name="Normal 27 3 7 2 3" xfId="11101" xr:uid="{089AB135-C2F6-413B-91EC-11326139F18C}"/>
    <cellStyle name="Normal 27 3 7 3" xfId="6921" xr:uid="{AA96CC1C-4696-4F7F-AAFD-F85DD2A5B431}"/>
    <cellStyle name="Normal 27 3 7 3 2" xfId="19599" xr:uid="{5B1EF50B-D882-49B7-B13D-9549F4776D5F}"/>
    <cellStyle name="Normal 27 3 7 3 3" xfId="13263" xr:uid="{4CFEC103-82FD-405B-9067-DA0A353427EE}"/>
    <cellStyle name="Normal 27 3 7 4" xfId="15376" xr:uid="{D4623863-45A5-4865-A88D-2311043110DF}"/>
    <cellStyle name="Normal 27 3 7 5" xfId="9040" xr:uid="{46094815-6E78-4C2B-9CCC-3C55A3620A3C}"/>
    <cellStyle name="Normal 27 3 8" xfId="2877" xr:uid="{202572B2-FE47-4B8F-85C9-E5948712B295}"/>
    <cellStyle name="Normal 27 3 8 2" xfId="4962" xr:uid="{6F571BB6-BDE0-493C-9A30-BF432809DF69}"/>
    <cellStyle name="Normal 27 3 8 2 2" xfId="17642" xr:uid="{2D4DDB34-A3D7-4A5E-89E0-70F3B00779A3}"/>
    <cellStyle name="Normal 27 3 8 2 3" xfId="11306" xr:uid="{51B53966-A046-481D-B2F8-791234F56AC6}"/>
    <cellStyle name="Normal 27 3 8 3" xfId="7126" xr:uid="{AADE4B45-51F9-4BF0-9BA6-0DD5E7521158}"/>
    <cellStyle name="Normal 27 3 8 3 2" xfId="19804" xr:uid="{C3A8EDF2-DFC7-4975-98EB-D92522FF140C}"/>
    <cellStyle name="Normal 27 3 8 3 3" xfId="13468" xr:uid="{8734F022-2F01-45C5-BCB1-E413E5F856A6}"/>
    <cellStyle name="Normal 27 3 8 4" xfId="15581" xr:uid="{D47B4AD6-7389-45F5-ABF3-1B17D74FC023}"/>
    <cellStyle name="Normal 27 3 8 5" xfId="9245" xr:uid="{33BD6CCE-AE6E-44BA-99FF-BE4B20F3CAA9}"/>
    <cellStyle name="Normal 27 3 9" xfId="3108" xr:uid="{E27D5F26-31A8-4786-80DC-49F6BD34E8BE}"/>
    <cellStyle name="Normal 27 3 9 2" xfId="15788" xr:uid="{9575CC89-64B9-4E72-913D-A30FB9E060BE}"/>
    <cellStyle name="Normal 27 3 9 3" xfId="9452" xr:uid="{4F770DAC-760A-4387-BA6B-9AD1DE2CD8DC}"/>
    <cellStyle name="Normal 27 4" xfId="879" xr:uid="{80E6CA29-17B5-4647-84C0-158345B06348}"/>
    <cellStyle name="Normal 27 4 10" xfId="13938" xr:uid="{831391DD-AD5F-43E9-B8CF-F7F051C521A7}"/>
    <cellStyle name="Normal 27 4 11" xfId="7602" xr:uid="{FC561A25-9F55-47BD-BAD4-E46F51C607F6}"/>
    <cellStyle name="Normal 27 4 2" xfId="1197" xr:uid="{6F87D0A9-D7E1-44F0-BB2A-9374F2E83797}"/>
    <cellStyle name="Normal 27 4 2 2" xfId="3570" xr:uid="{ADF6DA13-E433-4A23-9DE7-8C45ECF73930}"/>
    <cellStyle name="Normal 27 4 2 2 2" xfId="16250" xr:uid="{95850D74-BEC0-4243-8B15-B4316A0CA963}"/>
    <cellStyle name="Normal 27 4 2 2 3" xfId="9914" xr:uid="{D1B2C9B5-22A5-489D-AF41-6F742D5B6DC3}"/>
    <cellStyle name="Normal 27 4 2 3" xfId="5682" xr:uid="{1DD30A8A-7B45-448F-9ADB-AF01FD3BB22F}"/>
    <cellStyle name="Normal 27 4 2 3 2" xfId="18360" xr:uid="{F9F99386-BD91-4B02-B14C-B1472BE58775}"/>
    <cellStyle name="Normal 27 4 2 3 3" xfId="12024" xr:uid="{A3E76349-7627-4935-A7E2-A001F00FC3E6}"/>
    <cellStyle name="Normal 27 4 2 4" xfId="14189" xr:uid="{BF24388D-B442-4167-BADE-D049B3EB2C63}"/>
    <cellStyle name="Normal 27 4 2 5" xfId="7853" xr:uid="{3E49C100-2E8A-45F6-B96E-9EC0B1D9D875}"/>
    <cellStyle name="Normal 27 4 3" xfId="1512" xr:uid="{0F5038E6-EC68-4851-B806-32B75FC50FE1}"/>
    <cellStyle name="Normal 27 4 3 2" xfId="3814" xr:uid="{A24AC11E-98AE-4489-A497-CB617E75ABE8}"/>
    <cellStyle name="Normal 27 4 3 2 2" xfId="16494" xr:uid="{DC4A8F6A-30F1-4979-96C9-A35A66F8D810}"/>
    <cellStyle name="Normal 27 4 3 2 3" xfId="10158" xr:uid="{7338F5DF-053A-4BA1-A1F8-479AC1E0D157}"/>
    <cellStyle name="Normal 27 4 3 3" xfId="5937" xr:uid="{217148F3-EF13-49DC-B78C-F6A9063461EA}"/>
    <cellStyle name="Normal 27 4 3 3 2" xfId="18615" xr:uid="{679F682D-0448-4CA2-A957-57B6CA1D3A15}"/>
    <cellStyle name="Normal 27 4 3 3 3" xfId="12279" xr:uid="{12501261-B855-4251-A435-23AB72AF8AE9}"/>
    <cellStyle name="Normal 27 4 3 4" xfId="14433" xr:uid="{8898789D-D40F-4E79-869D-1B842E9B6225}"/>
    <cellStyle name="Normal 27 4 3 5" xfId="8097" xr:uid="{5532EFB8-61D5-4D49-816D-55471F46FFF9}"/>
    <cellStyle name="Normal 27 4 4" xfId="2023" xr:uid="{A65B64AF-9A5A-4ACD-A6E6-63633C21D6C8}"/>
    <cellStyle name="Normal 27 4 4 2" xfId="4122" xr:uid="{62AA1832-C6D7-4A05-9147-D997B39AF0E3}"/>
    <cellStyle name="Normal 27 4 4 2 2" xfId="16802" xr:uid="{C81A73ED-423D-493E-8D99-DFAD0D1ABD5E}"/>
    <cellStyle name="Normal 27 4 4 2 3" xfId="10466" xr:uid="{2CA0B9BA-B556-47FD-B2C7-6685D498CA7E}"/>
    <cellStyle name="Normal 27 4 4 3" xfId="6286" xr:uid="{E4F855FA-91FC-430E-961D-8A44C57F4690}"/>
    <cellStyle name="Normal 27 4 4 3 2" xfId="18964" xr:uid="{0C696884-CB8F-45E4-9183-C102DF7F4BB9}"/>
    <cellStyle name="Normal 27 4 4 3 3" xfId="12628" xr:uid="{5D2DE23B-D9B8-443B-9A6C-23C9C6408F9B}"/>
    <cellStyle name="Normal 27 4 4 4" xfId="14741" xr:uid="{4ADE05A5-297F-4964-88F6-7054EB3D6C6B}"/>
    <cellStyle name="Normal 27 4 4 5" xfId="8405" xr:uid="{927AFA4B-B464-491B-ACAC-78AF8F195C24}"/>
    <cellStyle name="Normal 27 4 5" xfId="2333" xr:uid="{B4B3FC00-235D-4836-A251-E386E6FC48CD}"/>
    <cellStyle name="Normal 27 4 5 2" xfId="4430" xr:uid="{EC817E17-806F-425A-9AD9-A2DB050BEA42}"/>
    <cellStyle name="Normal 27 4 5 2 2" xfId="17110" xr:uid="{D792069E-112B-4EB7-8DEB-BA257D60F00D}"/>
    <cellStyle name="Normal 27 4 5 2 3" xfId="10774" xr:uid="{CCC0A510-09BC-490C-B237-B9A9D4F86381}"/>
    <cellStyle name="Normal 27 4 5 3" xfId="6594" xr:uid="{E3C27EFC-8444-41F8-ABED-605BABD9E917}"/>
    <cellStyle name="Normal 27 4 5 3 2" xfId="19272" xr:uid="{B6925574-2DB5-4846-A4CE-5B8F4EE27BA3}"/>
    <cellStyle name="Normal 27 4 5 3 3" xfId="12936" xr:uid="{48E8C09F-071F-41A5-95DA-C1F262363ADB}"/>
    <cellStyle name="Normal 27 4 5 4" xfId="15049" xr:uid="{E6228C2C-807D-43B1-A0C8-9EBEAD41AE4A}"/>
    <cellStyle name="Normal 27 4 5 5" xfId="8713" xr:uid="{58E82F0B-8A7C-432A-9A84-5BB1B691D042}"/>
    <cellStyle name="Normal 27 4 6" xfId="2595" xr:uid="{47F6E236-71AB-4EDB-A494-8E13258FD00D}"/>
    <cellStyle name="Normal 27 4 6 2" xfId="4688" xr:uid="{7D96D4DB-8F86-4017-84CB-D42EF6528AEA}"/>
    <cellStyle name="Normal 27 4 6 2 2" xfId="17368" xr:uid="{C417D5C7-30F8-40B1-A929-262B3D163947}"/>
    <cellStyle name="Normal 27 4 6 2 3" xfId="11032" xr:uid="{F7EDD474-8081-4DFE-820A-2EA5FA7EC539}"/>
    <cellStyle name="Normal 27 4 6 3" xfId="6852" xr:uid="{AFD6A41E-E5DB-4C75-8310-F378F1F12320}"/>
    <cellStyle name="Normal 27 4 6 3 2" xfId="19530" xr:uid="{12DA9480-985C-439A-9D47-1D59727220C0}"/>
    <cellStyle name="Normal 27 4 6 3 3" xfId="13194" xr:uid="{31C8C6B9-1C1C-4FBE-91D7-910F6D1A8B49}"/>
    <cellStyle name="Normal 27 4 6 4" xfId="15307" xr:uid="{9A6F0017-4E63-40EA-9D3C-D63EC35C193D}"/>
    <cellStyle name="Normal 27 4 6 5" xfId="8971" xr:uid="{F4433CF7-728D-4D20-ACB8-C43D1E0ADD18}"/>
    <cellStyle name="Normal 27 4 7" xfId="2808" xr:uid="{40767479-5CF4-49A0-8545-0DCCC2BC52C8}"/>
    <cellStyle name="Normal 27 4 7 2" xfId="4893" xr:uid="{3A8F06C2-4E78-489B-BBDB-7F22E5EDB4DE}"/>
    <cellStyle name="Normal 27 4 7 2 2" xfId="17573" xr:uid="{2BD1309C-1E03-4963-9934-217825EA9FE2}"/>
    <cellStyle name="Normal 27 4 7 2 3" xfId="11237" xr:uid="{A85DB9A2-1F13-4CF6-BAAB-517E73197FC5}"/>
    <cellStyle name="Normal 27 4 7 3" xfId="7057" xr:uid="{06B8F8CD-41D8-4E82-9628-DB04958EBFC7}"/>
    <cellStyle name="Normal 27 4 7 3 2" xfId="19735" xr:uid="{AC39B339-D75E-47E0-A0A7-3E0641DE95DD}"/>
    <cellStyle name="Normal 27 4 7 3 3" xfId="13399" xr:uid="{097AE09B-224C-47EC-B403-4BD005CED55C}"/>
    <cellStyle name="Normal 27 4 7 4" xfId="15512" xr:uid="{01DF5222-AF10-4B73-8275-344E088749D4}"/>
    <cellStyle name="Normal 27 4 7 5" xfId="9176" xr:uid="{190E9880-F2A9-4818-964E-E07A59F91524}"/>
    <cellStyle name="Normal 27 4 8" xfId="3319" xr:uid="{947BE8A1-5781-4CE5-96A6-549F70044D15}"/>
    <cellStyle name="Normal 27 4 8 2" xfId="15999" xr:uid="{2F79F8AD-EFE3-4C44-A922-7C90306C271C}"/>
    <cellStyle name="Normal 27 4 8 3" xfId="9663" xr:uid="{15CFA58B-E189-413A-A124-8422444EF3BC}"/>
    <cellStyle name="Normal 27 4 9" xfId="5422" xr:uid="{8542149C-8CC5-42B4-81C4-7749ADAF3B83}"/>
    <cellStyle name="Normal 27 4 9 2" xfId="18100" xr:uid="{70F2DF8D-B5F1-4221-9FFB-1DB3DEAC8559}"/>
    <cellStyle name="Normal 27 4 9 3" xfId="11764" xr:uid="{2263ADAE-0B73-45FA-AEB8-3DBEBC24E669}"/>
    <cellStyle name="Normal 27 5" xfId="772" xr:uid="{118784FF-7431-4B68-BE1F-243EB9F0F4C2}"/>
    <cellStyle name="Normal 27 5 2" xfId="3220" xr:uid="{ED5D8E97-7689-4A57-8572-71DB99FB8C2A}"/>
    <cellStyle name="Normal 27 5 2 2" xfId="15900" xr:uid="{EA93DE2D-A758-4DB0-86A2-C9115777A262}"/>
    <cellStyle name="Normal 27 5 2 3" xfId="9564" xr:uid="{274D8DE4-1487-4797-AAE6-09FB4E5B1B6A}"/>
    <cellStyle name="Normal 27 5 3" xfId="5320" xr:uid="{A080E9A7-100F-4AB6-85C5-AF3491D150D9}"/>
    <cellStyle name="Normal 27 5 3 2" xfId="17998" xr:uid="{3C9ECECD-506B-49A1-A1A8-05EB3172E443}"/>
    <cellStyle name="Normal 27 5 3 3" xfId="11662" xr:uid="{17AC0C16-C6EA-4736-997D-E839F85A1CAD}"/>
    <cellStyle name="Normal 27 5 4" xfId="13839" xr:uid="{F5059E88-CDE4-4C6D-AC19-7713A54A4FFC}"/>
    <cellStyle name="Normal 27 5 5" xfId="7503" xr:uid="{B13FCBFC-0266-440B-B7F2-E3EC29131179}"/>
    <cellStyle name="Normal 27 6" xfId="1096" xr:uid="{FF15CB47-B607-40A5-A792-30F62D2F52EE}"/>
    <cellStyle name="Normal 27 6 2" xfId="3510" xr:uid="{2A9667D1-1D16-4327-9BAF-0E99901F4C84}"/>
    <cellStyle name="Normal 27 6 2 2" xfId="16190" xr:uid="{0D8396F1-34EA-4ADF-A549-3BBB54574970}"/>
    <cellStyle name="Normal 27 6 2 3" xfId="9854" xr:uid="{CE6E60A1-AA1D-430B-B22A-457A4857672C}"/>
    <cellStyle name="Normal 27 6 3" xfId="5613" xr:uid="{09FCC89C-3CB2-420A-A335-91EA593B2234}"/>
    <cellStyle name="Normal 27 6 3 2" xfId="18291" xr:uid="{F2CFC239-5D38-4E20-B7DC-D9DE4AE57F15}"/>
    <cellStyle name="Normal 27 6 3 3" xfId="11955" xr:uid="{987FD0FC-B6E8-493D-BC88-4B716F3D0878}"/>
    <cellStyle name="Normal 27 6 4" xfId="14129" xr:uid="{56F5DD13-B717-41D0-B0B2-5A9ADCABE832}"/>
    <cellStyle name="Normal 27 6 5" xfId="7793" xr:uid="{F2238EE6-8F25-4541-BBF5-9C99487418F2}"/>
    <cellStyle name="Normal 27 7" xfId="1409" xr:uid="{C6D150FD-5F38-45C5-8516-AF2E4147D21E}"/>
    <cellStyle name="Normal 27 7 2" xfId="3715" xr:uid="{CFAB2877-16B4-4182-A4DA-266A66FCAEC3}"/>
    <cellStyle name="Normal 27 7 2 2" xfId="16395" xr:uid="{846C540C-5C59-4C7A-B0B2-F174AAE793D6}"/>
    <cellStyle name="Normal 27 7 2 3" xfId="10059" xr:uid="{DB4370E4-A0BE-4BFC-BBC6-0C81564DA45E}"/>
    <cellStyle name="Normal 27 7 3" xfId="5838" xr:uid="{76ECFBE2-9836-4B91-8FE3-1489BAE0B8A3}"/>
    <cellStyle name="Normal 27 7 3 2" xfId="18516" xr:uid="{1195C085-F1ED-40C4-A3B0-E11564DCCCA1}"/>
    <cellStyle name="Normal 27 7 3 3" xfId="12180" xr:uid="{F82F0665-0070-4646-85C3-AB77AE7341B0}"/>
    <cellStyle name="Normal 27 7 4" xfId="14334" xr:uid="{E354ED30-3CE1-443C-9BE6-8C30D2826449}"/>
    <cellStyle name="Normal 27 7 5" xfId="7998" xr:uid="{876F2025-B32F-4AB6-8A19-4ACB5B4A3EB0}"/>
    <cellStyle name="Normal 27 8" xfId="1924" xr:uid="{FA2712DD-6E2C-4065-A9FA-08AD676CA9A5}"/>
    <cellStyle name="Normal 27 8 2" xfId="4023" xr:uid="{241ACA3D-4742-4518-96D1-88D16EDB7399}"/>
    <cellStyle name="Normal 27 8 2 2" xfId="16703" xr:uid="{766CBA0B-AB7E-4AB4-A002-1DFADCD47F67}"/>
    <cellStyle name="Normal 27 8 2 3" xfId="10367" xr:uid="{6242E606-71C5-4901-9FC3-7954025DDDD4}"/>
    <cellStyle name="Normal 27 8 3" xfId="6187" xr:uid="{3B3C16AF-47FD-4EF6-AD4A-9C8F3F6AA401}"/>
    <cellStyle name="Normal 27 8 3 2" xfId="18865" xr:uid="{20BF9AA9-A723-42AA-BBC6-642F6F94F661}"/>
    <cellStyle name="Normal 27 8 3 3" xfId="12529" xr:uid="{A255F810-073C-45AF-AC7D-0FCC66574775}"/>
    <cellStyle name="Normal 27 8 4" xfId="14642" xr:uid="{9CFF3AF4-A4BB-4866-8169-1011CCF95B3A}"/>
    <cellStyle name="Normal 27 8 5" xfId="8306" xr:uid="{C9CE0E2B-9B31-4BDF-8EC3-B7366E382D02}"/>
    <cellStyle name="Normal 27 9" xfId="2234" xr:uid="{19E3D7D2-50E2-4027-83D5-4E399DF57A4E}"/>
    <cellStyle name="Normal 27 9 2" xfId="4331" xr:uid="{41869D3C-8B9F-41A5-8A5D-586447E7516F}"/>
    <cellStyle name="Normal 27 9 2 2" xfId="17011" xr:uid="{A3BADCA9-4DA9-4D91-9466-107B2D767D01}"/>
    <cellStyle name="Normal 27 9 2 3" xfId="10675" xr:uid="{FB58CBF0-1C8E-4D94-A5DF-19E4843A6D99}"/>
    <cellStyle name="Normal 27 9 3" xfId="6495" xr:uid="{0CED5E64-B0A0-4A75-863E-E786D98018F8}"/>
    <cellStyle name="Normal 27 9 3 2" xfId="19173" xr:uid="{098BC803-0CF6-4EEA-AD66-DA766889EF30}"/>
    <cellStyle name="Normal 27 9 3 3" xfId="12837" xr:uid="{C7F6F94F-2B7D-40CA-B628-8F9B1DFA55FE}"/>
    <cellStyle name="Normal 27 9 4" xfId="14950" xr:uid="{C83F60B4-A0C7-42D6-B006-E598AE09AE31}"/>
    <cellStyle name="Normal 27 9 5" xfId="8614" xr:uid="{00BCEC0B-C4C0-4459-8062-E72425037887}"/>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3" xfId="10982" xr:uid="{77737DF8-F3AB-42A6-A6DC-B4AFD2909B85}"/>
    <cellStyle name="Normal 34 10 3" xfId="6802" xr:uid="{CDC36C50-E7EB-43AF-9242-8C7976469AD6}"/>
    <cellStyle name="Normal 34 10 3 2" xfId="19480" xr:uid="{6D6AC437-542D-4EAC-B445-7020B13E0BE0}"/>
    <cellStyle name="Normal 34 10 3 3" xfId="13144" xr:uid="{895C8DDD-53D9-44C8-A429-C38A04410937}"/>
    <cellStyle name="Normal 34 10 4" xfId="15257" xr:uid="{AD42E6CC-87FB-468D-A84B-CBF43FE1D846}"/>
    <cellStyle name="Normal 34 10 5" xfId="8921" xr:uid="{DCD03043-E81B-4838-BC32-AF1BBD3D75B1}"/>
    <cellStyle name="Normal 34 11" xfId="2757" xr:uid="{5FAA7D18-4FC2-4F5B-B55D-F43958DFABC3}"/>
    <cellStyle name="Normal 34 11 2" xfId="4843" xr:uid="{C885FCB1-682A-43BE-9977-9F5F7D827DB1}"/>
    <cellStyle name="Normal 34 11 2 2" xfId="17523" xr:uid="{354592A5-F87B-4333-818F-EE85D655EA97}"/>
    <cellStyle name="Normal 34 11 2 3" xfId="11187" xr:uid="{871CAE8A-393E-401A-A3D2-99ECADFA88C3}"/>
    <cellStyle name="Normal 34 11 3" xfId="7007" xr:uid="{692EE33D-6EC9-4C34-A48D-663F1D14A12D}"/>
    <cellStyle name="Normal 34 11 3 2" xfId="19685" xr:uid="{010BAC09-8334-45C2-8C8D-167B3E18D703}"/>
    <cellStyle name="Normal 34 11 3 3" xfId="13349" xr:uid="{F1A1E1A6-345F-4B2A-B8FA-C7BD848AD067}"/>
    <cellStyle name="Normal 34 11 4" xfId="15462" xr:uid="{17DA7D0D-100D-4716-8297-4930B8311D61}"/>
    <cellStyle name="Normal 34 11 5" xfId="9126" xr:uid="{F63E0D57-D092-49D2-917F-A06062B1FA31}"/>
    <cellStyle name="Normal 34 12" xfId="3001" xr:uid="{14EF6809-7617-4033-89D4-DCEF3BDD400A}"/>
    <cellStyle name="Normal 34 12 2" xfId="15681" xr:uid="{79DC15E9-D38A-4C45-8976-17874A2B33A7}"/>
    <cellStyle name="Normal 34 12 3" xfId="9345" xr:uid="{90BEBC17-84B4-4994-B7EF-F0F3E2F321CC}"/>
    <cellStyle name="Normal 34 13" xfId="5082" xr:uid="{A2DC152F-6F3B-435E-9DB2-2632B85E4D74}"/>
    <cellStyle name="Normal 34 13 2" xfId="17762" xr:uid="{A3B9723E-9053-456C-9EAA-762D46E9AE4A}"/>
    <cellStyle name="Normal 34 13 3" xfId="11426" xr:uid="{C50EDCEC-9A9A-45B1-AE41-476DD84AE4C7}"/>
    <cellStyle name="Normal 34 14" xfId="13620" xr:uid="{C37402A4-788D-4323-B71D-59D73389E814}"/>
    <cellStyle name="Normal 34 15" xfId="7284" xr:uid="{34AB8F2F-29A1-4DD9-A9F5-D91100CE1C6E}"/>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3" xfId="11217" xr:uid="{7831AB8F-FFF7-4CE2-8200-963F41EE93C2}"/>
    <cellStyle name="Normal 34 2 10 3" xfId="7037" xr:uid="{3A887D6E-D137-4256-B56F-CE0A5CFF85C7}"/>
    <cellStyle name="Normal 34 2 10 3 2" xfId="19715" xr:uid="{3265B48D-E19A-469A-9BDC-532BEEE5C365}"/>
    <cellStyle name="Normal 34 2 10 3 3" xfId="13379" xr:uid="{7D159C18-1812-41DE-9D68-9BA4359285D4}"/>
    <cellStyle name="Normal 34 2 10 4" xfId="15492" xr:uid="{7FBACDC1-215E-4517-8FA8-4C53479C4391}"/>
    <cellStyle name="Normal 34 2 10 5" xfId="9156" xr:uid="{DC78B1FA-DEFD-413B-A41A-7FDC0A838610}"/>
    <cellStyle name="Normal 34 2 11" xfId="3057" xr:uid="{853CEECE-E79A-436E-8195-100B19673880}"/>
    <cellStyle name="Normal 34 2 11 2" xfId="15737" xr:uid="{B58E22D8-5FFE-4022-B48A-F874066B50EB}"/>
    <cellStyle name="Normal 34 2 11 3" xfId="9401" xr:uid="{6975AA69-A648-4CE4-9F0A-F98FD246E72B}"/>
    <cellStyle name="Normal 34 2 12" xfId="5154" xr:uid="{B5B0A7C9-494C-4AC0-B3AA-3B956D18F167}"/>
    <cellStyle name="Normal 34 2 12 2" xfId="17832" xr:uid="{4F71E837-AC02-46B3-B4BF-73502562102A}"/>
    <cellStyle name="Normal 34 2 12 3" xfId="11496" xr:uid="{84C8BD3A-92FA-4831-88F7-E15B15D9C511}"/>
    <cellStyle name="Normal 34 2 13" xfId="13676" xr:uid="{8930A628-3F3C-4F32-A0D8-C43F1DF2A09A}"/>
    <cellStyle name="Normal 34 2 14" xfId="7340" xr:uid="{133AF055-1B43-4545-BF3D-64D9804842DE}"/>
    <cellStyle name="Normal 34 2 2" xfId="720" xr:uid="{C6EE588F-F2E2-46F7-9068-27088AC4C8F9}"/>
    <cellStyle name="Normal 34 2 2 10" xfId="5279" xr:uid="{21A8B323-AE1C-4503-8F9C-D1360A30BA82}"/>
    <cellStyle name="Normal 34 2 2 10 2" xfId="17957" xr:uid="{12EE3E42-CD64-4026-8D72-097A3A135AE5}"/>
    <cellStyle name="Normal 34 2 2 10 3" xfId="11621" xr:uid="{F0D73824-D258-4121-8EE2-8C6BBC557A33}"/>
    <cellStyle name="Normal 34 2 2 11" xfId="13798" xr:uid="{F0CF6C2B-EF4E-4BD3-BAB7-4383DB30E70F}"/>
    <cellStyle name="Normal 34 2 2 12" xfId="7462" xr:uid="{7D303863-D7BB-4109-8BF7-372CDB200F5D}"/>
    <cellStyle name="Normal 34 2 2 2" xfId="1032" xr:uid="{BE2F8633-023C-4C3C-BBFD-679FC3C02F8B}"/>
    <cellStyle name="Normal 34 2 2 2 2" xfId="3472" xr:uid="{EB3CB28C-BC2D-48C1-8277-F72EF04D79A9}"/>
    <cellStyle name="Normal 34 2 2 2 2 2" xfId="16152" xr:uid="{EB7C2E7F-C61F-42B5-A0C3-076D1B449603}"/>
    <cellStyle name="Normal 34 2 2 2 2 3" xfId="9816" xr:uid="{9AB2FAA7-13AE-47BF-B875-934CA882F830}"/>
    <cellStyle name="Normal 34 2 2 2 3" xfId="5575" xr:uid="{788DB0F4-0B96-4A9F-B2E3-0048BBFC8F82}"/>
    <cellStyle name="Normal 34 2 2 2 3 2" xfId="18253" xr:uid="{B0465A7A-6593-46F2-87D8-E5E865122EFB}"/>
    <cellStyle name="Normal 34 2 2 2 3 3" xfId="11917" xr:uid="{11BD9E91-18B2-4742-BAAB-DE6542911601}"/>
    <cellStyle name="Normal 34 2 2 2 4" xfId="14091" xr:uid="{97C99E0D-6517-4FAC-A47C-510B0E117DAC}"/>
    <cellStyle name="Normal 34 2 2 2 5" xfId="7755" xr:uid="{2F704992-8367-4B3A-B766-B2C263DB820F}"/>
    <cellStyle name="Normal 34 2 2 3" xfId="1350" xr:uid="{69E5A509-9228-4F2A-AF12-1AF31FE3FE55}"/>
    <cellStyle name="Normal 34 2 2 3 2" xfId="3679" xr:uid="{0833C2C8-E715-4B8D-BE9B-32A3DE7B5252}"/>
    <cellStyle name="Normal 34 2 2 3 2 2" xfId="16359" xr:uid="{F6E90ACE-9966-4A21-B855-8176F515E13F}"/>
    <cellStyle name="Normal 34 2 2 3 2 3" xfId="10023" xr:uid="{84083BC4-DE6A-4357-8735-E35B45A771CC}"/>
    <cellStyle name="Normal 34 2 2 3 3" xfId="5797" xr:uid="{9C2B316E-5AC9-43D6-9673-278B23BB4B31}"/>
    <cellStyle name="Normal 34 2 2 3 3 2" xfId="18475" xr:uid="{176F0908-4A2C-4448-AF98-A09177D2FA66}"/>
    <cellStyle name="Normal 34 2 2 3 3 3" xfId="12139" xr:uid="{C9BA37BA-631B-4782-B0B9-D408D92C7710}"/>
    <cellStyle name="Normal 34 2 2 3 4" xfId="14298" xr:uid="{BF4C1298-23DB-4466-A780-7D0042EFEEE2}"/>
    <cellStyle name="Normal 34 2 2 3 5" xfId="7962" xr:uid="{E4824E6F-D38C-4426-B4B0-E10F5FA4A172}"/>
    <cellStyle name="Normal 34 2 2 4" xfId="1665" xr:uid="{7D45132A-CC5B-48A2-8711-2FE83C451BDA}"/>
    <cellStyle name="Normal 34 2 2 4 2" xfId="3967" xr:uid="{86560DED-58CF-4498-AB5D-2A5C435C673B}"/>
    <cellStyle name="Normal 34 2 2 4 2 2" xfId="16647" xr:uid="{E72D6032-F76E-4807-B7F7-0BF06D553B70}"/>
    <cellStyle name="Normal 34 2 2 4 2 3" xfId="10311" xr:uid="{CB40F31C-FC68-42A3-9103-6CAB463470D2}"/>
    <cellStyle name="Normal 34 2 2 4 3" xfId="6090" xr:uid="{A2C0B07D-E9B4-466A-8574-8D4E60B4AA65}"/>
    <cellStyle name="Normal 34 2 2 4 3 2" xfId="18768" xr:uid="{4B610E3A-83B4-4FC5-BAE4-F01808CCF4E2}"/>
    <cellStyle name="Normal 34 2 2 4 3 3" xfId="12432" xr:uid="{4997EF39-EC0E-4E4E-AC60-EB57214E6C8D}"/>
    <cellStyle name="Normal 34 2 2 4 4" xfId="14586" xr:uid="{C5FDFBBA-0A8D-48CB-B4E0-7F92B2FB00CF}"/>
    <cellStyle name="Normal 34 2 2 4 5" xfId="8250" xr:uid="{D653C1FE-B0E1-44BF-BAD5-06889E50EFDD}"/>
    <cellStyle name="Normal 34 2 2 5" xfId="2176" xr:uid="{AE4659B3-E23C-4D0D-87DE-6DF13DDB381B}"/>
    <cellStyle name="Normal 34 2 2 5 2" xfId="4275" xr:uid="{124832F3-3C51-4DA1-9E4B-8C345B3564A8}"/>
    <cellStyle name="Normal 34 2 2 5 2 2" xfId="16955" xr:uid="{A87736E5-A5B6-44C2-A45D-EDDFD7C55265}"/>
    <cellStyle name="Normal 34 2 2 5 2 3" xfId="10619" xr:uid="{44B9399F-F8E3-4E8A-82AF-CD1375E187C4}"/>
    <cellStyle name="Normal 34 2 2 5 3" xfId="6439" xr:uid="{0B4583E7-1ED6-4FED-B148-E169600B85CF}"/>
    <cellStyle name="Normal 34 2 2 5 3 2" xfId="19117" xr:uid="{555D979F-DFC9-4894-9917-B6D26B6CCC72}"/>
    <cellStyle name="Normal 34 2 2 5 3 3" xfId="12781" xr:uid="{80E76FDA-73A5-44E6-B664-419174D7E72E}"/>
    <cellStyle name="Normal 34 2 2 5 4" xfId="14894" xr:uid="{D814A29F-6241-42E6-BBF4-1138B6718527}"/>
    <cellStyle name="Normal 34 2 2 5 5" xfId="8558" xr:uid="{D5A79F59-8F80-4916-89C4-13FD87EC480B}"/>
    <cellStyle name="Normal 34 2 2 6" xfId="2486" xr:uid="{13623BB1-BF40-4B7C-B93C-619F0E346DFD}"/>
    <cellStyle name="Normal 34 2 2 6 2" xfId="4583" xr:uid="{E59042F9-44AC-4C0E-96D5-048DE2BD9EF2}"/>
    <cellStyle name="Normal 34 2 2 6 2 2" xfId="17263" xr:uid="{BF97D708-E7F2-4E26-8D2B-95034E2F46BE}"/>
    <cellStyle name="Normal 34 2 2 6 2 3" xfId="10927" xr:uid="{240F3C1F-C9A6-4BD6-B619-5068A6203D90}"/>
    <cellStyle name="Normal 34 2 2 6 3" xfId="6747" xr:uid="{E5CAB0F1-6A7E-435C-BE10-EF48F93D00F2}"/>
    <cellStyle name="Normal 34 2 2 6 3 2" xfId="19425" xr:uid="{8F9104A4-B2FC-46C2-B2E5-EC4B9F226EDA}"/>
    <cellStyle name="Normal 34 2 2 6 3 3" xfId="13089" xr:uid="{731B1E0B-F7E9-4F07-8D31-C705C748B790}"/>
    <cellStyle name="Normal 34 2 2 6 4" xfId="15202" xr:uid="{F06D09A2-7F3B-443B-A8A7-377111A1D607}"/>
    <cellStyle name="Normal 34 2 2 6 5" xfId="8866" xr:uid="{8985D133-5C30-4424-9385-AB8FD99D2E38}"/>
    <cellStyle name="Normal 34 2 2 7" xfId="2704" xr:uid="{9B8137F4-AC45-4604-ADD9-C02553A9D7DA}"/>
    <cellStyle name="Normal 34 2 2 7 2" xfId="4797" xr:uid="{C60D605E-62C6-4C32-8072-0A0BFA4A9E35}"/>
    <cellStyle name="Normal 34 2 2 7 2 2" xfId="17477" xr:uid="{115E4CFF-FD3C-4456-8698-867727B89BDD}"/>
    <cellStyle name="Normal 34 2 2 7 2 3" xfId="11141" xr:uid="{90D9A231-BE8B-491E-A5FE-D224F36A2331}"/>
    <cellStyle name="Normal 34 2 2 7 3" xfId="6961" xr:uid="{3E37E948-343A-4368-956A-F4FC06369FEE}"/>
    <cellStyle name="Normal 34 2 2 7 3 2" xfId="19639" xr:uid="{456D52B4-E8AA-449F-AD87-E12EA5B7535B}"/>
    <cellStyle name="Normal 34 2 2 7 3 3" xfId="13303" xr:uid="{7383AE26-DC86-4B86-B258-8FB5CE6A948B}"/>
    <cellStyle name="Normal 34 2 2 7 4" xfId="15416" xr:uid="{2F3E606D-1C96-43A8-B7DE-DE200C0209D0}"/>
    <cellStyle name="Normal 34 2 2 7 5" xfId="9080" xr:uid="{18F8586B-61A1-4359-B8F6-FC1FC842E460}"/>
    <cellStyle name="Normal 34 2 2 8" xfId="2917" xr:uid="{5995BD68-F5BB-4E43-B9DD-8AAA5FB4F7B2}"/>
    <cellStyle name="Normal 34 2 2 8 2" xfId="5002" xr:uid="{75A05F65-A675-403A-A0CD-AF46B1A54900}"/>
    <cellStyle name="Normal 34 2 2 8 2 2" xfId="17682" xr:uid="{E6BB6CE8-10E1-4C78-A6CA-BBA35D3A3349}"/>
    <cellStyle name="Normal 34 2 2 8 2 3" xfId="11346" xr:uid="{B349E01D-E4B3-4764-ACF2-255B4C31C3E3}"/>
    <cellStyle name="Normal 34 2 2 8 3" xfId="7166" xr:uid="{EAFAC912-76B7-4EC8-8A8A-2F3481915D78}"/>
    <cellStyle name="Normal 34 2 2 8 3 2" xfId="19844" xr:uid="{26DE09FC-400A-4A6D-ABF0-5D8819F0BA02}"/>
    <cellStyle name="Normal 34 2 2 8 3 3" xfId="13508" xr:uid="{F2502507-F20E-4880-A80F-02A3FE2238EF}"/>
    <cellStyle name="Normal 34 2 2 8 4" xfId="15621" xr:uid="{1B7FBF18-3244-440B-BDF3-7AA38E456210}"/>
    <cellStyle name="Normal 34 2 2 8 5" xfId="9285" xr:uid="{271F39E8-21DA-4B5A-A7AA-9A82FED2846D}"/>
    <cellStyle name="Normal 34 2 2 9" xfId="3179" xr:uid="{71EC8237-F23F-47D1-8761-1C030EDAEF8C}"/>
    <cellStyle name="Normal 34 2 2 9 2" xfId="15859" xr:uid="{7CEC6959-F532-4A88-9860-F55E11942D8C}"/>
    <cellStyle name="Normal 34 2 2 9 3" xfId="9523" xr:uid="{ADFCDD10-24D4-4583-AC0C-DC4A4A1C9907}"/>
    <cellStyle name="Normal 34 2 3" xfId="921" xr:uid="{CEEF248B-A7A9-4AD7-8CD1-C722C0EF5465}"/>
    <cellStyle name="Normal 34 2 3 10" xfId="13980" xr:uid="{7B3EE147-7BC4-4DD4-9B05-7F84E2BB77E1}"/>
    <cellStyle name="Normal 34 2 3 11" xfId="7644" xr:uid="{48052EA3-FCF1-4C97-A4EB-C00B275C454B}"/>
    <cellStyle name="Normal 34 2 3 2" xfId="1239" xr:uid="{8A4AB293-E174-48EB-8423-66EE05F89317}"/>
    <cellStyle name="Normal 34 2 3 2 2" xfId="3612" xr:uid="{AB4AF01E-F12A-4176-AAAB-B0B6C47E29ED}"/>
    <cellStyle name="Normal 34 2 3 2 2 2" xfId="16292" xr:uid="{7C93947C-C416-4021-BB67-83AB4DCE9E65}"/>
    <cellStyle name="Normal 34 2 3 2 2 3" xfId="9956" xr:uid="{5087C647-7CB9-451A-8100-5EC24D59EAED}"/>
    <cellStyle name="Normal 34 2 3 2 3" xfId="5724" xr:uid="{DECBB2A4-8909-4E60-A697-B3790DCC3BAD}"/>
    <cellStyle name="Normal 34 2 3 2 3 2" xfId="18402" xr:uid="{0413B64D-5453-4BBB-8449-D0130E9A88A1}"/>
    <cellStyle name="Normal 34 2 3 2 3 3" xfId="12066" xr:uid="{044228EE-697C-468E-B1E4-54E558582363}"/>
    <cellStyle name="Normal 34 2 3 2 4" xfId="14231" xr:uid="{B8E79500-623C-4862-AD9A-31CEAD2A1ECB}"/>
    <cellStyle name="Normal 34 2 3 2 5" xfId="7895" xr:uid="{47933145-7CA7-4279-9612-FAD18DB51B82}"/>
    <cellStyle name="Normal 34 2 3 3" xfId="1554" xr:uid="{69D6BE55-E5C9-45DF-A178-1FF76BBFAB44}"/>
    <cellStyle name="Normal 34 2 3 3 2" xfId="3856" xr:uid="{A6AC526F-BEE8-4292-A319-0669EB407606}"/>
    <cellStyle name="Normal 34 2 3 3 2 2" xfId="16536" xr:uid="{DB14A6FC-1304-4128-91CB-BD3B5BEC2F64}"/>
    <cellStyle name="Normal 34 2 3 3 2 3" xfId="10200" xr:uid="{438C0CD8-B793-433F-BD16-675B60182FD3}"/>
    <cellStyle name="Normal 34 2 3 3 3" xfId="5979" xr:uid="{C52A74F6-FA66-4180-B413-0A867B805F4B}"/>
    <cellStyle name="Normal 34 2 3 3 3 2" xfId="18657" xr:uid="{0E1EF63D-D5BF-4088-8C80-27AC418C80B9}"/>
    <cellStyle name="Normal 34 2 3 3 3 3" xfId="12321" xr:uid="{BF41F209-9F15-41B1-BD3E-72DD6E81B6FD}"/>
    <cellStyle name="Normal 34 2 3 3 4" xfId="14475" xr:uid="{1906987C-95DF-4CCF-B2FA-740DBAD6923A}"/>
    <cellStyle name="Normal 34 2 3 3 5" xfId="8139" xr:uid="{9B6D24B6-80C4-41CE-8C4D-54289F500205}"/>
    <cellStyle name="Normal 34 2 3 4" xfId="2065" xr:uid="{6DB585FF-A092-47CC-9E41-C50DD20912A9}"/>
    <cellStyle name="Normal 34 2 3 4 2" xfId="4164" xr:uid="{D0D4B160-536A-48FE-9D32-80BA5AB39F62}"/>
    <cellStyle name="Normal 34 2 3 4 2 2" xfId="16844" xr:uid="{E9BCEB6F-8B87-45F0-B832-AB2BFC479C9A}"/>
    <cellStyle name="Normal 34 2 3 4 2 3" xfId="10508" xr:uid="{07EBD051-4824-4258-ACDB-AAADD4D640D1}"/>
    <cellStyle name="Normal 34 2 3 4 3" xfId="6328" xr:uid="{7C2FB421-CD0E-4914-BCE8-109E7B685E21}"/>
    <cellStyle name="Normal 34 2 3 4 3 2" xfId="19006" xr:uid="{58EE526E-4F9D-4896-AE9E-50F934100F83}"/>
    <cellStyle name="Normal 34 2 3 4 3 3" xfId="12670" xr:uid="{FA75BCC7-DC83-44DB-B80F-4A4500542460}"/>
    <cellStyle name="Normal 34 2 3 4 4" xfId="14783" xr:uid="{06ADE716-F2D1-437F-B99A-4524A54ABE02}"/>
    <cellStyle name="Normal 34 2 3 4 5" xfId="8447" xr:uid="{1F0D1CF7-EA6D-4957-A76F-EF9D4DD1C9D4}"/>
    <cellStyle name="Normal 34 2 3 5" xfId="2375" xr:uid="{2C18B0EC-0A64-47E2-8F3B-DBB6E083B26B}"/>
    <cellStyle name="Normal 34 2 3 5 2" xfId="4472" xr:uid="{7C0B57E2-6AB6-4855-82A3-E9AB460B2F32}"/>
    <cellStyle name="Normal 34 2 3 5 2 2" xfId="17152" xr:uid="{7AFB0994-BF6D-4C70-80DD-FE233FB45453}"/>
    <cellStyle name="Normal 34 2 3 5 2 3" xfId="10816" xr:uid="{442A01FF-DA18-4407-9BD3-23510FDECAA7}"/>
    <cellStyle name="Normal 34 2 3 5 3" xfId="6636" xr:uid="{0E8CD877-5584-419E-9434-2ACE01C28A8D}"/>
    <cellStyle name="Normal 34 2 3 5 3 2" xfId="19314" xr:uid="{D898F6D5-4DE7-4C15-BA21-580DD30ADA3B}"/>
    <cellStyle name="Normal 34 2 3 5 3 3" xfId="12978" xr:uid="{C9810381-9F4E-423D-91CE-6509381725C8}"/>
    <cellStyle name="Normal 34 2 3 5 4" xfId="15091" xr:uid="{059518E0-61AC-470C-A312-60051B038B40}"/>
    <cellStyle name="Normal 34 2 3 5 5" xfId="8755" xr:uid="{37DBA013-5E30-48D4-B569-1DA6A9D69354}"/>
    <cellStyle name="Normal 34 2 3 6" xfId="2637" xr:uid="{28326E43-F313-4FEF-AB5C-A219A5729A97}"/>
    <cellStyle name="Normal 34 2 3 6 2" xfId="4730" xr:uid="{62821101-DD8F-4758-9D26-A81786C102BE}"/>
    <cellStyle name="Normal 34 2 3 6 2 2" xfId="17410" xr:uid="{F93A6924-BB34-449A-9A1F-8F7D745411D3}"/>
    <cellStyle name="Normal 34 2 3 6 2 3" xfId="11074" xr:uid="{E67E9A75-B56D-4309-A71D-8969B16ABF0A}"/>
    <cellStyle name="Normal 34 2 3 6 3" xfId="6894" xr:uid="{ADFD2D1D-7D79-4364-9510-52A71BEE5CA8}"/>
    <cellStyle name="Normal 34 2 3 6 3 2" xfId="19572" xr:uid="{51F4E338-1412-4719-8A59-69F01921CA15}"/>
    <cellStyle name="Normal 34 2 3 6 3 3" xfId="13236" xr:uid="{C94DA797-7576-425C-BE9E-739A73D4432F}"/>
    <cellStyle name="Normal 34 2 3 6 4" xfId="15349" xr:uid="{4E68C204-232E-4F75-A122-01F7C73325CD}"/>
    <cellStyle name="Normal 34 2 3 6 5" xfId="9013" xr:uid="{4DF6DA36-20B3-42AD-8B6E-6464EE2DB9C7}"/>
    <cellStyle name="Normal 34 2 3 7" xfId="2850" xr:uid="{C928CD8B-CDA8-4683-92A5-0598240369B3}"/>
    <cellStyle name="Normal 34 2 3 7 2" xfId="4935" xr:uid="{2DE2EE19-1713-4EDD-8C4B-6C8560874B9C}"/>
    <cellStyle name="Normal 34 2 3 7 2 2" xfId="17615" xr:uid="{838EAD2A-4265-4902-BD58-F6548CD010AE}"/>
    <cellStyle name="Normal 34 2 3 7 2 3" xfId="11279" xr:uid="{D2B384B8-2B49-444D-A156-4CECC706162D}"/>
    <cellStyle name="Normal 34 2 3 7 3" xfId="7099" xr:uid="{710692D7-D719-4A1D-9E0C-6C5CD1F81BBC}"/>
    <cellStyle name="Normal 34 2 3 7 3 2" xfId="19777" xr:uid="{EB712AA8-6FCB-4EE2-BA80-34ACA580E9D7}"/>
    <cellStyle name="Normal 34 2 3 7 3 3" xfId="13441" xr:uid="{77F11ADF-FDEA-4439-95DB-2A91C12837CE}"/>
    <cellStyle name="Normal 34 2 3 7 4" xfId="15554" xr:uid="{07941CD7-B1DC-425F-A372-146CA29F78BD}"/>
    <cellStyle name="Normal 34 2 3 7 5" xfId="9218" xr:uid="{8D445D3C-A750-4337-87A7-EDCDBCB85A22}"/>
    <cellStyle name="Normal 34 2 3 8" xfId="3361" xr:uid="{B132CE9D-EDCF-4023-B32A-98297EE4E21C}"/>
    <cellStyle name="Normal 34 2 3 8 2" xfId="16041" xr:uid="{64BE05FB-6B33-4F42-AAB9-13346D1CB48A}"/>
    <cellStyle name="Normal 34 2 3 8 3" xfId="9705" xr:uid="{9448BD30-ADA5-4F4E-A59E-A3BFCD1E5191}"/>
    <cellStyle name="Normal 34 2 3 9" xfId="5464" xr:uid="{8EB78485-9F22-445E-BC42-BB0F64EA9B07}"/>
    <cellStyle name="Normal 34 2 3 9 2" xfId="18142" xr:uid="{79003E90-E56B-4D9F-AEEC-C3E919A43C16}"/>
    <cellStyle name="Normal 34 2 3 9 3" xfId="11806" xr:uid="{5CC30001-3160-4D21-9C74-44BA53C53FC2}"/>
    <cellStyle name="Normal 34 2 4" xfId="843" xr:uid="{8DAFDFE1-6AF4-47AC-8C4A-5A39A0811F5E}"/>
    <cellStyle name="Normal 34 2 4 2" xfId="3291" xr:uid="{84051D8F-35FC-4B67-9EB7-36EF3689617F}"/>
    <cellStyle name="Normal 34 2 4 2 2" xfId="15971" xr:uid="{613F88C6-EB81-4631-9448-468A459F234F}"/>
    <cellStyle name="Normal 34 2 4 2 3" xfId="9635" xr:uid="{241FE8A1-53A9-4DD0-9765-985CDB345FB2}"/>
    <cellStyle name="Normal 34 2 4 3" xfId="5391" xr:uid="{1725EA0F-1F32-4175-B413-6C72396717AC}"/>
    <cellStyle name="Normal 34 2 4 3 2" xfId="18069" xr:uid="{C0888A0B-FDF1-43BA-A185-4CBD568C2F46}"/>
    <cellStyle name="Normal 34 2 4 3 3" xfId="11733" xr:uid="{5C9B9D02-8451-424C-990F-10B5558C598B}"/>
    <cellStyle name="Normal 34 2 4 4" xfId="13910" xr:uid="{DA4820CE-C484-4138-8D2D-4DEDA3483B47}"/>
    <cellStyle name="Normal 34 2 4 5" xfId="7574" xr:uid="{DB0FCD9D-03A7-4191-8378-9610DC52ABFE}"/>
    <cellStyle name="Normal 34 2 5" xfId="1169" xr:uid="{2A139D10-557F-4CD3-B92D-CBF3FE429F7C}"/>
    <cellStyle name="Normal 34 2 5 2" xfId="3550" xr:uid="{B8FA4EE1-FF64-4E63-A191-C33A73750841}"/>
    <cellStyle name="Normal 34 2 5 2 2" xfId="16230" xr:uid="{15EB3156-675C-4FAB-BA7F-6EDE1655BBEB}"/>
    <cellStyle name="Normal 34 2 5 2 3" xfId="9894" xr:uid="{A093678F-6105-4BA8-8133-E35D5EBB534E}"/>
    <cellStyle name="Normal 34 2 5 3" xfId="5660" xr:uid="{9FA2DD0A-502F-4074-84FC-478CB5FD8830}"/>
    <cellStyle name="Normal 34 2 5 3 2" xfId="18338" xr:uid="{CA025DCB-095E-4909-B306-11640DB19227}"/>
    <cellStyle name="Normal 34 2 5 3 3" xfId="12002" xr:uid="{F9424957-C3FA-41B4-8AE4-97E8BC1C55DD}"/>
    <cellStyle name="Normal 34 2 5 4" xfId="14169" xr:uid="{5654502A-5AC5-4832-97E8-5A6A9E442D29}"/>
    <cellStyle name="Normal 34 2 5 5" xfId="7833" xr:uid="{081526DC-F395-4445-B20B-758487DF73EA}"/>
    <cellStyle name="Normal 34 2 6" xfId="1482" xr:uid="{28A92F20-83D6-4845-A708-9C9646A9AC55}"/>
    <cellStyle name="Normal 34 2 6 2" xfId="3786" xr:uid="{C5983E65-AB55-4DE4-8542-4310D5823080}"/>
    <cellStyle name="Normal 34 2 6 2 2" xfId="16466" xr:uid="{F2013AAA-2BA9-4E82-B39F-90EB4A45C0C6}"/>
    <cellStyle name="Normal 34 2 6 2 3" xfId="10130" xr:uid="{A27576CB-AA25-45B2-8BC3-DE5145EFA790}"/>
    <cellStyle name="Normal 34 2 6 3" xfId="5909" xr:uid="{D2948C6A-92E0-4642-B929-5551B3584800}"/>
    <cellStyle name="Normal 34 2 6 3 2" xfId="18587" xr:uid="{A436D1C1-B434-419A-9A81-70E60BAE6D0D}"/>
    <cellStyle name="Normal 34 2 6 3 3" xfId="12251" xr:uid="{32809326-57A4-42C7-BF7A-2C604CDBE3A8}"/>
    <cellStyle name="Normal 34 2 6 4" xfId="14405" xr:uid="{2F5D8F70-BDAE-448C-9E40-9FFA22574F6F}"/>
    <cellStyle name="Normal 34 2 6 5" xfId="8069" xr:uid="{9BF83C5B-596E-4FAC-A68A-CD50EE271860}"/>
    <cellStyle name="Normal 34 2 7" xfId="1995" xr:uid="{4E2749BC-7090-4AE8-8D61-C50522CC9BA2}"/>
    <cellStyle name="Normal 34 2 7 2" xfId="4094" xr:uid="{6F7E4095-1867-491F-9C7F-8D59D7EF7EDB}"/>
    <cellStyle name="Normal 34 2 7 2 2" xfId="16774" xr:uid="{FBC732E7-FF36-46AA-BBBF-4D3FF3C6D0DF}"/>
    <cellStyle name="Normal 34 2 7 2 3" xfId="10438" xr:uid="{7FA274CB-0F79-4722-804E-185E6D9DD6A3}"/>
    <cellStyle name="Normal 34 2 7 3" xfId="6258" xr:uid="{26687A7A-02DB-4C81-9D94-99FD482F0246}"/>
    <cellStyle name="Normal 34 2 7 3 2" xfId="18936" xr:uid="{0C11182F-4871-445E-92D7-9EFFEC1FDE03}"/>
    <cellStyle name="Normal 34 2 7 3 3" xfId="12600" xr:uid="{4EA1294D-E11B-4DA7-AB1A-E1CED51D4C9E}"/>
    <cellStyle name="Normal 34 2 7 4" xfId="14713" xr:uid="{3A33CE6C-F043-43A6-8C30-A6B49B67D6E6}"/>
    <cellStyle name="Normal 34 2 7 5" xfId="8377" xr:uid="{D8D50BDA-1ACA-4AE6-AA94-18DD645925FB}"/>
    <cellStyle name="Normal 34 2 8" xfId="2305" xr:uid="{78B237EE-AA56-476C-B8FE-E7207FA456E0}"/>
    <cellStyle name="Normal 34 2 8 2" xfId="4402" xr:uid="{78B617C3-5F0D-4786-A24B-423A5EBD8817}"/>
    <cellStyle name="Normal 34 2 8 2 2" xfId="17082" xr:uid="{DC6E9AFD-D7BD-40A2-B3AD-D766575469B8}"/>
    <cellStyle name="Normal 34 2 8 2 3" xfId="10746" xr:uid="{10B9A2CB-CBF9-448C-ADA6-D749E358F790}"/>
    <cellStyle name="Normal 34 2 8 3" xfId="6566" xr:uid="{F53819FA-5662-4BD5-A34A-EF199DB7E4AA}"/>
    <cellStyle name="Normal 34 2 8 3 2" xfId="19244" xr:uid="{523BC01D-CC56-493B-9AC3-FC6C851BF482}"/>
    <cellStyle name="Normal 34 2 8 3 3" xfId="12908" xr:uid="{12888F0B-7C0F-4014-85C6-EE76710BB57F}"/>
    <cellStyle name="Normal 34 2 8 4" xfId="15021" xr:uid="{A32E2F6A-92CD-46FB-A995-B161968E8A54}"/>
    <cellStyle name="Normal 34 2 8 5" xfId="8685" xr:uid="{5C3432B8-5BAB-402A-957D-702A71FEF0BC}"/>
    <cellStyle name="Normal 34 2 9" xfId="2575" xr:uid="{50384F69-EECE-485E-AB68-60A6A51594DE}"/>
    <cellStyle name="Normal 34 2 9 2" xfId="4668" xr:uid="{AC5C98AF-E807-4540-B0A1-F64FF3384504}"/>
    <cellStyle name="Normal 34 2 9 2 2" xfId="17348" xr:uid="{23E79714-06EF-4DA1-B571-AF66C60A92C4}"/>
    <cellStyle name="Normal 34 2 9 2 3" xfId="11012" xr:uid="{2E4D1ED0-A46A-4718-AC2E-9D01C579E8ED}"/>
    <cellStyle name="Normal 34 2 9 3" xfId="6832" xr:uid="{1DBD6A7D-B38C-4EB0-9589-9A6195518CCD}"/>
    <cellStyle name="Normal 34 2 9 3 2" xfId="19510" xr:uid="{37D1B49F-3BF3-4742-8F33-ECE3464B012A}"/>
    <cellStyle name="Normal 34 2 9 3 3" xfId="13174" xr:uid="{05EC8291-FFE7-4FE1-99A7-D7E4E32E9D4E}"/>
    <cellStyle name="Normal 34 2 9 4" xfId="15287" xr:uid="{AF51C456-CC48-429B-929E-6E8C06A45A85}"/>
    <cellStyle name="Normal 34 2 9 5" xfId="8951" xr:uid="{1232331B-31C0-42EC-B840-11E02AC325DF}"/>
    <cellStyle name="Normal 34 3" xfId="660" xr:uid="{A1184920-E4F1-475F-8F9B-E1BE4C562BA8}"/>
    <cellStyle name="Normal 34 3 10" xfId="5224" xr:uid="{E846FD5F-DD4A-4716-A633-0A74204CC0AC}"/>
    <cellStyle name="Normal 34 3 10 2" xfId="17902" xr:uid="{B410675E-C100-4382-B126-07512E340E5D}"/>
    <cellStyle name="Normal 34 3 10 3" xfId="11566" xr:uid="{4B8560AF-799C-48D6-8B50-72F07566CB5A}"/>
    <cellStyle name="Normal 34 3 11" xfId="13744" xr:uid="{6DA1F009-EFF4-458C-B7BB-EFD7FC54CA63}"/>
    <cellStyle name="Normal 34 3 12" xfId="7408" xr:uid="{73820186-84C6-41B7-823D-ACF65235B73E}"/>
    <cellStyle name="Normal 34 3 2" xfId="978" xr:uid="{77122787-E5E8-4FBA-9AA7-DFA63BDED266}"/>
    <cellStyle name="Normal 34 3 2 2" xfId="3418" xr:uid="{58E7AEA1-003B-4C14-9EAF-F39E126346AC}"/>
    <cellStyle name="Normal 34 3 2 2 2" xfId="16098" xr:uid="{CA05C3C4-6081-48C9-BE5C-E5A4E2AC0D06}"/>
    <cellStyle name="Normal 34 3 2 2 3" xfId="9762" xr:uid="{D6E05147-8BA9-4B9B-B64D-810BA008904D}"/>
    <cellStyle name="Normal 34 3 2 3" xfId="5521" xr:uid="{7C6B3493-8FF1-48F8-A3CD-55C18CEDDE36}"/>
    <cellStyle name="Normal 34 3 2 3 2" xfId="18199" xr:uid="{B2C3E488-2FA6-4A3F-AD7B-1E123ADB6DA5}"/>
    <cellStyle name="Normal 34 3 2 3 3" xfId="11863" xr:uid="{5A23DDB3-2999-42B0-97DB-351C8F52C176}"/>
    <cellStyle name="Normal 34 3 2 4" xfId="14037" xr:uid="{DD3D0F0E-4003-4B79-A444-24D9F4B548B5}"/>
    <cellStyle name="Normal 34 3 2 5" xfId="7701" xr:uid="{23337708-69C0-46B7-BD73-D7AFE97F28CA}"/>
    <cellStyle name="Normal 34 3 3" xfId="1296" xr:uid="{AD446BCB-3851-4E7C-B757-D58D0757D194}"/>
    <cellStyle name="Normal 34 3 3 2" xfId="3649" xr:uid="{127B1DEB-72DD-4287-A998-EDA7A000F614}"/>
    <cellStyle name="Normal 34 3 3 2 2" xfId="16329" xr:uid="{F17034B1-72B1-42F1-BF05-E7911FB69587}"/>
    <cellStyle name="Normal 34 3 3 2 3" xfId="9993" xr:uid="{08ABEB67-6EE3-42BE-A4B7-A2732C6D3BEC}"/>
    <cellStyle name="Normal 34 3 3 3" xfId="5763" xr:uid="{6269114C-FF8F-41C6-9249-CAFFF600ABA2}"/>
    <cellStyle name="Normal 34 3 3 3 2" xfId="18441" xr:uid="{B4359964-0F8A-4898-AF0C-5E60D71BF8C6}"/>
    <cellStyle name="Normal 34 3 3 3 3" xfId="12105" xr:uid="{5B63A630-B335-41FA-A797-1FA582EB6D23}"/>
    <cellStyle name="Normal 34 3 3 4" xfId="14268" xr:uid="{1AB88367-6301-4C3D-BC4A-E6EDC0EE5EB2}"/>
    <cellStyle name="Normal 34 3 3 5" xfId="7932" xr:uid="{ECBF5624-BD60-437D-A5D4-E9587FDB93EC}"/>
    <cellStyle name="Normal 34 3 4" xfId="1611" xr:uid="{7D591572-B3A0-41C8-A01E-E566AC9937DC}"/>
    <cellStyle name="Normal 34 3 4 2" xfId="3913" xr:uid="{91C47CE7-819C-4B7C-80F0-10934B22D17C}"/>
    <cellStyle name="Normal 34 3 4 2 2" xfId="16593" xr:uid="{E8198D66-BB3E-480D-B0C4-36721D47D2BB}"/>
    <cellStyle name="Normal 34 3 4 2 3" xfId="10257" xr:uid="{948CA3CA-EB23-45A6-9051-B10596498272}"/>
    <cellStyle name="Normal 34 3 4 3" xfId="6036" xr:uid="{F3F41907-D8CE-4AC7-B220-345792E556D5}"/>
    <cellStyle name="Normal 34 3 4 3 2" xfId="18714" xr:uid="{291F5766-0A21-4500-9013-7E57FDEC48CB}"/>
    <cellStyle name="Normal 34 3 4 3 3" xfId="12378" xr:uid="{0D5F28E8-214F-42B6-BBFC-6FBC66EE87CB}"/>
    <cellStyle name="Normal 34 3 4 4" xfId="14532" xr:uid="{9C3BD9DE-FB24-490F-8B3D-869CB65AE3FB}"/>
    <cellStyle name="Normal 34 3 4 5" xfId="8196" xr:uid="{D7FC4374-4D17-45EF-AB68-7712E1B9B1F5}"/>
    <cellStyle name="Normal 34 3 5" xfId="2122" xr:uid="{90F489DE-8B42-4390-8879-24D90C0D12FE}"/>
    <cellStyle name="Normal 34 3 5 2" xfId="4221" xr:uid="{D5F7DDD2-F86D-4D4E-A1ED-0386B3A65D5F}"/>
    <cellStyle name="Normal 34 3 5 2 2" xfId="16901" xr:uid="{532542A0-0B6E-4095-B67C-830763DC8999}"/>
    <cellStyle name="Normal 34 3 5 2 3" xfId="10565" xr:uid="{0198F53A-5D22-4AFE-A39A-063AB2E498E0}"/>
    <cellStyle name="Normal 34 3 5 3" xfId="6385" xr:uid="{F93D6190-3F43-44B2-8112-3BB99274DC7B}"/>
    <cellStyle name="Normal 34 3 5 3 2" xfId="19063" xr:uid="{6ECC9550-CE94-4643-8881-431F974C461D}"/>
    <cellStyle name="Normal 34 3 5 3 3" xfId="12727" xr:uid="{9780A509-CC2B-4ADC-93BA-F0198F063EDD}"/>
    <cellStyle name="Normal 34 3 5 4" xfId="14840" xr:uid="{0B238979-8ED8-48F6-9378-318E2DCBE2A5}"/>
    <cellStyle name="Normal 34 3 5 5" xfId="8504" xr:uid="{29EFAA91-B23B-40EE-BBC6-322A60950784}"/>
    <cellStyle name="Normal 34 3 6" xfId="2432" xr:uid="{1F723EE8-8FBE-4B66-AB7C-1D7D414251B7}"/>
    <cellStyle name="Normal 34 3 6 2" xfId="4529" xr:uid="{5F89608D-3BE7-4879-9D26-3755FD2DB753}"/>
    <cellStyle name="Normal 34 3 6 2 2" xfId="17209" xr:uid="{85AF2E7D-1665-4294-8CD3-808E1C65F0DF}"/>
    <cellStyle name="Normal 34 3 6 2 3" xfId="10873" xr:uid="{BF22A44A-0EBC-40C6-B0C6-BB540D922BD3}"/>
    <cellStyle name="Normal 34 3 6 3" xfId="6693" xr:uid="{A7261447-AFB3-4216-A08E-DAE896265384}"/>
    <cellStyle name="Normal 34 3 6 3 2" xfId="19371" xr:uid="{DEFD9522-D765-4503-814F-418E5DACF9F5}"/>
    <cellStyle name="Normal 34 3 6 3 3" xfId="13035" xr:uid="{D987645F-F359-4FA2-A559-7E367ECED368}"/>
    <cellStyle name="Normal 34 3 6 4" xfId="15148" xr:uid="{481D4242-A60A-45D3-B80F-BFEBD347ED0B}"/>
    <cellStyle name="Normal 34 3 6 5" xfId="8812" xr:uid="{73D9DED6-0F0A-47CC-B3B4-19B58A4B7BAC}"/>
    <cellStyle name="Normal 34 3 7" xfId="2674" xr:uid="{2622C570-B4E5-4E96-8180-7F4AFFE71C84}"/>
    <cellStyle name="Normal 34 3 7 2" xfId="4767" xr:uid="{488A8630-6A57-4C51-9CED-F1025E5A42FD}"/>
    <cellStyle name="Normal 34 3 7 2 2" xfId="17447" xr:uid="{0D6F6819-292E-4530-A31F-F56A9C798701}"/>
    <cellStyle name="Normal 34 3 7 2 3" xfId="11111" xr:uid="{AB105852-E1E9-46D5-844D-C7BBF748B40C}"/>
    <cellStyle name="Normal 34 3 7 3" xfId="6931" xr:uid="{4A6BF6A6-DB17-4A25-9816-CDC3E0AF713A}"/>
    <cellStyle name="Normal 34 3 7 3 2" xfId="19609" xr:uid="{4F11A45E-D29B-41C5-87CE-3DD684600AC6}"/>
    <cellStyle name="Normal 34 3 7 3 3" xfId="13273" xr:uid="{1660F117-12A3-4751-BFFC-4705A9C531F1}"/>
    <cellStyle name="Normal 34 3 7 4" xfId="15386" xr:uid="{56B6EF06-E3AB-4C6E-9455-1DD3C1A2929F}"/>
    <cellStyle name="Normal 34 3 7 5" xfId="9050" xr:uid="{9BB92CCA-B5B9-43E0-B7C7-794908E94083}"/>
    <cellStyle name="Normal 34 3 8" xfId="2887" xr:uid="{6EF13CF3-FDA8-4BA7-8ED7-23895E770735}"/>
    <cellStyle name="Normal 34 3 8 2" xfId="4972" xr:uid="{A472890A-FB18-4286-9826-9F247EBE42CA}"/>
    <cellStyle name="Normal 34 3 8 2 2" xfId="17652" xr:uid="{A4BCE7B4-2F5C-4144-AC0F-909F86E071A0}"/>
    <cellStyle name="Normal 34 3 8 2 3" xfId="11316" xr:uid="{699195C4-DCCC-4AAE-BB6B-1B0804D4FC51}"/>
    <cellStyle name="Normal 34 3 8 3" xfId="7136" xr:uid="{B7E99AB8-9B62-486C-A0C3-F87CB09A5658}"/>
    <cellStyle name="Normal 34 3 8 3 2" xfId="19814" xr:uid="{F1990D10-C3B0-433A-BDEB-F655486D37A7}"/>
    <cellStyle name="Normal 34 3 8 3 3" xfId="13478" xr:uid="{25880AA0-C274-46E2-932A-69544FAA994F}"/>
    <cellStyle name="Normal 34 3 8 4" xfId="15591" xr:uid="{384B9064-609E-42F1-9989-C417896EA0B5}"/>
    <cellStyle name="Normal 34 3 8 5" xfId="9255" xr:uid="{421A449E-5D22-427A-85C0-C1B0AF323FAF}"/>
    <cellStyle name="Normal 34 3 9" xfId="3125" xr:uid="{6D2D8F60-8B4D-4E32-9602-99690058D053}"/>
    <cellStyle name="Normal 34 3 9 2" xfId="15805" xr:uid="{EF3B8E91-0430-438F-9A95-527841B293BE}"/>
    <cellStyle name="Normal 34 3 9 3" xfId="9469" xr:uid="{58F09CCD-C7DC-4FB8-9E45-56E2AB8C3309}"/>
    <cellStyle name="Normal 34 4" xfId="889" xr:uid="{C04FF969-9632-4B6C-B213-4B3BE4E3974B}"/>
    <cellStyle name="Normal 34 4 10" xfId="13948" xr:uid="{66D791C9-DE2B-4BE9-9A74-A68D4AF32DF1}"/>
    <cellStyle name="Normal 34 4 11" xfId="7612" xr:uid="{802C2308-9278-45B3-B8A9-42158CCA821C}"/>
    <cellStyle name="Normal 34 4 2" xfId="1207" xr:uid="{6B9D10A0-A5BA-4A0D-BC27-28FFE99EA952}"/>
    <cellStyle name="Normal 34 4 2 2" xfId="3580" xr:uid="{919E6CC2-C6C2-49D5-87A6-94FD2C9319E0}"/>
    <cellStyle name="Normal 34 4 2 2 2" xfId="16260" xr:uid="{255CC8F8-FB02-4CEE-A058-41E30DEE9570}"/>
    <cellStyle name="Normal 34 4 2 2 3" xfId="9924" xr:uid="{70909257-F395-4436-978B-47E3C45146FE}"/>
    <cellStyle name="Normal 34 4 2 3" xfId="5692" xr:uid="{C4397B0F-3F5B-49F1-98D3-F766718E5D4D}"/>
    <cellStyle name="Normal 34 4 2 3 2" xfId="18370" xr:uid="{4836E5EC-E8DD-4597-AF0F-CD9680DF985D}"/>
    <cellStyle name="Normal 34 4 2 3 3" xfId="12034" xr:uid="{4A0FEFB0-5846-4A2E-9FF9-A8D04A940252}"/>
    <cellStyle name="Normal 34 4 2 4" xfId="14199" xr:uid="{E7876EF8-1CD3-494D-A239-90A6C4F0D404}"/>
    <cellStyle name="Normal 34 4 2 5" xfId="7863" xr:uid="{741D065A-EA6D-41B4-9668-E1B2E9351EDE}"/>
    <cellStyle name="Normal 34 4 3" xfId="1522" xr:uid="{57CDA2AB-DD8B-4FD2-B092-8EAF8249D3C5}"/>
    <cellStyle name="Normal 34 4 3 2" xfId="3824" xr:uid="{B7177279-568E-4055-9DD0-E1F0BCBDF78E}"/>
    <cellStyle name="Normal 34 4 3 2 2" xfId="16504" xr:uid="{C0C7A0E3-C294-4259-A598-E2ADDC9CD85B}"/>
    <cellStyle name="Normal 34 4 3 2 3" xfId="10168" xr:uid="{A4F35B86-DF0B-4CBE-8A54-1C7095C2DA3C}"/>
    <cellStyle name="Normal 34 4 3 3" xfId="5947" xr:uid="{D91464D0-3C5B-4DD7-A478-EDE9841FB809}"/>
    <cellStyle name="Normal 34 4 3 3 2" xfId="18625" xr:uid="{B3B68791-A5FA-4EA7-940F-D2EC1A8431F7}"/>
    <cellStyle name="Normal 34 4 3 3 3" xfId="12289" xr:uid="{9C1D8D96-E5A2-40B6-82D1-5849B3076758}"/>
    <cellStyle name="Normal 34 4 3 4" xfId="14443" xr:uid="{3E397C4E-2ED2-46B8-9860-72740F77345B}"/>
    <cellStyle name="Normal 34 4 3 5" xfId="8107" xr:uid="{1917D172-4389-4A43-9D5D-21F12675C41C}"/>
    <cellStyle name="Normal 34 4 4" xfId="2033" xr:uid="{5361FA16-C5C5-40BA-B8C4-679B762AF704}"/>
    <cellStyle name="Normal 34 4 4 2" xfId="4132" xr:uid="{9AD5DBAC-84A2-4FD0-BF06-47F400B99340}"/>
    <cellStyle name="Normal 34 4 4 2 2" xfId="16812" xr:uid="{F99B7FB8-4B37-46B8-B3B0-643405244E7E}"/>
    <cellStyle name="Normal 34 4 4 2 3" xfId="10476" xr:uid="{EBED3A8E-BFCA-4770-9811-15019D5A5AFB}"/>
    <cellStyle name="Normal 34 4 4 3" xfId="6296" xr:uid="{89D1E917-48D8-4557-AEBC-54DAE0A756F8}"/>
    <cellStyle name="Normal 34 4 4 3 2" xfId="18974" xr:uid="{E10E99C9-074F-4D06-97C2-8E3C4D0C4859}"/>
    <cellStyle name="Normal 34 4 4 3 3" xfId="12638" xr:uid="{5870622F-30DE-4825-B2A9-11E27F174340}"/>
    <cellStyle name="Normal 34 4 4 4" xfId="14751" xr:uid="{593CCDA9-BA1F-4476-8446-C3D040876999}"/>
    <cellStyle name="Normal 34 4 4 5" xfId="8415" xr:uid="{2D37F12B-F7C8-42B8-B5FD-FD158E5726CC}"/>
    <cellStyle name="Normal 34 4 5" xfId="2343" xr:uid="{FE59C883-8CE1-428D-BEF3-C8010705BE8F}"/>
    <cellStyle name="Normal 34 4 5 2" xfId="4440" xr:uid="{CF6ADB2D-301C-4F90-974E-57CC2957AD30}"/>
    <cellStyle name="Normal 34 4 5 2 2" xfId="17120" xr:uid="{2FA62538-D4F6-4E92-AECC-9148353E7C39}"/>
    <cellStyle name="Normal 34 4 5 2 3" xfId="10784" xr:uid="{F263DE1A-5E4C-4D5B-9414-B17C5B0A005C}"/>
    <cellStyle name="Normal 34 4 5 3" xfId="6604" xr:uid="{E22D6A7D-B92F-4F1B-99A8-292AB333253F}"/>
    <cellStyle name="Normal 34 4 5 3 2" xfId="19282" xr:uid="{04BC7625-6436-4C6C-8B26-81899F68226C}"/>
    <cellStyle name="Normal 34 4 5 3 3" xfId="12946" xr:uid="{6785E78D-9BD5-439E-B4FC-676A887A0477}"/>
    <cellStyle name="Normal 34 4 5 4" xfId="15059" xr:uid="{D7E45F41-76B1-4DA5-BAA4-689D4B6FD5E8}"/>
    <cellStyle name="Normal 34 4 5 5" xfId="8723" xr:uid="{6E40269F-CC5D-4060-96AB-01620E78DF80}"/>
    <cellStyle name="Normal 34 4 6" xfId="2605" xr:uid="{32390DFA-13DC-49D2-94E0-88571646EED7}"/>
    <cellStyle name="Normal 34 4 6 2" xfId="4698" xr:uid="{1E1B3264-7FC4-460E-966F-C9133FADE067}"/>
    <cellStyle name="Normal 34 4 6 2 2" xfId="17378" xr:uid="{76FBE6F9-DD95-4AF1-AD2C-481B82479D9E}"/>
    <cellStyle name="Normal 34 4 6 2 3" xfId="11042" xr:uid="{D86E9A45-7567-4085-9FA4-468CA1F6BDAE}"/>
    <cellStyle name="Normal 34 4 6 3" xfId="6862" xr:uid="{21F15702-8EB7-4ACE-870D-0245498FB30A}"/>
    <cellStyle name="Normal 34 4 6 3 2" xfId="19540" xr:uid="{D6732A9C-8B8A-4D0F-B9C7-7B8F996FAD81}"/>
    <cellStyle name="Normal 34 4 6 3 3" xfId="13204" xr:uid="{9D85FE09-2702-4494-BC46-910F170A92B6}"/>
    <cellStyle name="Normal 34 4 6 4" xfId="15317" xr:uid="{EAE7BD30-12EA-4029-B0E8-656F00280B61}"/>
    <cellStyle name="Normal 34 4 6 5" xfId="8981" xr:uid="{7F2E24D0-C327-4E0B-9554-D3954B197131}"/>
    <cellStyle name="Normal 34 4 7" xfId="2818" xr:uid="{24040546-3473-4623-9045-D6559F89EDBE}"/>
    <cellStyle name="Normal 34 4 7 2" xfId="4903" xr:uid="{AF29E6B8-5CCA-4830-B252-8DE61ACDCA18}"/>
    <cellStyle name="Normal 34 4 7 2 2" xfId="17583" xr:uid="{1684EA81-9D5B-4ECE-A642-78BC5AD08F5B}"/>
    <cellStyle name="Normal 34 4 7 2 3" xfId="11247" xr:uid="{583D50CA-DDF8-4436-A9E0-AD8166015CAB}"/>
    <cellStyle name="Normal 34 4 7 3" xfId="7067" xr:uid="{2F29ADBC-7C40-45A1-AE69-E9723C377153}"/>
    <cellStyle name="Normal 34 4 7 3 2" xfId="19745" xr:uid="{510073B6-13C0-4844-AF0F-4742F2861F4F}"/>
    <cellStyle name="Normal 34 4 7 3 3" xfId="13409" xr:uid="{768B4D86-7F96-4364-9492-1BC29FC04D2E}"/>
    <cellStyle name="Normal 34 4 7 4" xfId="15522" xr:uid="{A335F800-AD33-4E3F-9BE0-DF727176C2C1}"/>
    <cellStyle name="Normal 34 4 7 5" xfId="9186" xr:uid="{33A7DBBB-A82B-4D6B-967D-DF1F1A184E1F}"/>
    <cellStyle name="Normal 34 4 8" xfId="3329" xr:uid="{1A635BC8-C40F-4D12-91C6-2F8C1461765F}"/>
    <cellStyle name="Normal 34 4 8 2" xfId="16009" xr:uid="{85D09A6B-DAE4-4AF9-A78B-54A0B58C5B7E}"/>
    <cellStyle name="Normal 34 4 8 3" xfId="9673" xr:uid="{0A073135-F755-4E1F-AC0A-0B17F4D14003}"/>
    <cellStyle name="Normal 34 4 9" xfId="5432" xr:uid="{8A22AC95-834A-4657-A15F-17F05052A11F}"/>
    <cellStyle name="Normal 34 4 9 2" xfId="18110" xr:uid="{1DF478DF-4728-4B7F-90C7-591F3EEE17E5}"/>
    <cellStyle name="Normal 34 4 9 3" xfId="11774" xr:uid="{D2164464-87C5-4420-BDA3-1DE62FE7FAD0}"/>
    <cellStyle name="Normal 34 5" xfId="789" xr:uid="{90A89B86-235F-44A5-9FD0-0947AD0D1C96}"/>
    <cellStyle name="Normal 34 5 2" xfId="3237" xr:uid="{68F9B1D5-B23A-4663-8F55-DDBCA2A349C2}"/>
    <cellStyle name="Normal 34 5 2 2" xfId="15917" xr:uid="{239D7334-0DBF-4CAA-9749-F92368CB69AA}"/>
    <cellStyle name="Normal 34 5 2 3" xfId="9581" xr:uid="{EA4BA846-A6EE-4FCC-BC4F-B043BB33897D}"/>
    <cellStyle name="Normal 34 5 3" xfId="5337" xr:uid="{F5AB3D1D-EBF9-4F64-AB28-DF354B06B00E}"/>
    <cellStyle name="Normal 34 5 3 2" xfId="18015" xr:uid="{55DDFCD6-2FD7-4C9B-9CB7-8D452A5397FE}"/>
    <cellStyle name="Normal 34 5 3 3" xfId="11679" xr:uid="{7A7C53B3-BFF6-4241-8302-3AEA6395B10D}"/>
    <cellStyle name="Normal 34 5 4" xfId="13856" xr:uid="{257508D5-D04B-465A-AC99-20983433CDFD}"/>
    <cellStyle name="Normal 34 5 5" xfId="7520" xr:uid="{3250A223-F89E-4105-8CF7-6AF2DC37E1A0}"/>
    <cellStyle name="Normal 34 6" xfId="1113" xr:uid="{678FDAA9-6539-4AE4-B91F-F3E972F4B283}"/>
    <cellStyle name="Normal 34 6 2" xfId="3520" xr:uid="{C7EF252D-53AB-4F63-B4A9-180ACE86C89E}"/>
    <cellStyle name="Normal 34 6 2 2" xfId="16200" xr:uid="{4386E6BC-8886-4130-AA29-D6DAE0199F85}"/>
    <cellStyle name="Normal 34 6 2 3" xfId="9864" xr:uid="{0F9352A3-9CDA-421B-BF5C-0E77A0A07F91}"/>
    <cellStyle name="Normal 34 6 3" xfId="5623" xr:uid="{458AC52E-C56D-4DE2-B35B-9AD73F3CFD2F}"/>
    <cellStyle name="Normal 34 6 3 2" xfId="18301" xr:uid="{0FC2554D-5990-4018-9D8D-D6FD1491C47E}"/>
    <cellStyle name="Normal 34 6 3 3" xfId="11965" xr:uid="{4029594D-6F61-49B3-B6B5-A87A31220FC5}"/>
    <cellStyle name="Normal 34 6 4" xfId="14139" xr:uid="{5F90A58C-50F6-4A6E-9242-56809DBA0466}"/>
    <cellStyle name="Normal 34 6 5" xfId="7803" xr:uid="{AEC2155E-B7A7-4ABE-8D7E-F08D6071234D}"/>
    <cellStyle name="Normal 34 7" xfId="1426" xr:uid="{72E0F0D8-ADF3-47B3-995E-ADC5E659FB96}"/>
    <cellStyle name="Normal 34 7 2" xfId="3732" xr:uid="{89A300E0-392E-400B-A731-1CA947B51928}"/>
    <cellStyle name="Normal 34 7 2 2" xfId="16412" xr:uid="{185BDDA0-0C1C-49A9-B4EC-A2B5C8907560}"/>
    <cellStyle name="Normal 34 7 2 3" xfId="10076" xr:uid="{0AFE0957-93E8-4E84-87EA-2987455E8175}"/>
    <cellStyle name="Normal 34 7 3" xfId="5855" xr:uid="{55428619-8B07-4A68-AADA-8055D5C8F2B4}"/>
    <cellStyle name="Normal 34 7 3 2" xfId="18533" xr:uid="{FE5E01CB-81EF-431C-AFB0-D9786B0D8C3E}"/>
    <cellStyle name="Normal 34 7 3 3" xfId="12197" xr:uid="{72331333-FFE4-4B55-9FD6-8051ADC99D3E}"/>
    <cellStyle name="Normal 34 7 4" xfId="14351" xr:uid="{509A3740-BBF4-4807-8356-CC680C92AF32}"/>
    <cellStyle name="Normal 34 7 5" xfId="8015" xr:uid="{0A394E14-49F1-4522-A53C-2D12AA7E68D1}"/>
    <cellStyle name="Normal 34 8" xfId="1941" xr:uid="{07382396-7A0B-4D1E-876D-7E8213138C79}"/>
    <cellStyle name="Normal 34 8 2" xfId="4040" xr:uid="{21D65D7B-3E32-4969-9EA5-1A6EA9E3B1A1}"/>
    <cellStyle name="Normal 34 8 2 2" xfId="16720" xr:uid="{48070496-3145-4F34-94CD-DD9AAED8B171}"/>
    <cellStyle name="Normal 34 8 2 3" xfId="10384" xr:uid="{24046DD9-F7BE-414E-AEB3-48AA98499E78}"/>
    <cellStyle name="Normal 34 8 3" xfId="6204" xr:uid="{9EDEA55F-3A84-4DE9-95A6-EDEE5F42301E}"/>
    <cellStyle name="Normal 34 8 3 2" xfId="18882" xr:uid="{DB0615C2-70DF-49CD-BCBF-7857CC2D60A3}"/>
    <cellStyle name="Normal 34 8 3 3" xfId="12546" xr:uid="{8D84504A-9937-4048-AF6F-CA03FE0CC24E}"/>
    <cellStyle name="Normal 34 8 4" xfId="14659" xr:uid="{B203F98F-FA41-4BA3-BA44-249BDA7EED4C}"/>
    <cellStyle name="Normal 34 8 5" xfId="8323" xr:uid="{304D522F-7BE3-4987-9A49-FFAF20362831}"/>
    <cellStyle name="Normal 34 9" xfId="2251" xr:uid="{A0EB7F0F-1960-47A5-B345-9F2A7C1012C6}"/>
    <cellStyle name="Normal 34 9 2" xfId="4348" xr:uid="{EF6E8662-F7D6-4FEC-9C73-8A3B81386D1F}"/>
    <cellStyle name="Normal 34 9 2 2" xfId="17028" xr:uid="{6F2B3863-4B66-47C3-9254-53B920C74EDC}"/>
    <cellStyle name="Normal 34 9 2 3" xfId="10692" xr:uid="{FE672FE5-8E40-4682-9436-82216154A729}"/>
    <cellStyle name="Normal 34 9 3" xfId="6512" xr:uid="{98BBDAC2-9A1E-42C5-8DA2-02DB78D950E1}"/>
    <cellStyle name="Normal 34 9 3 2" xfId="19190" xr:uid="{81F6CF60-7BC4-4A9F-87D5-16B42B81E219}"/>
    <cellStyle name="Normal 34 9 3 3" xfId="12854" xr:uid="{34CD57DD-2E14-4B6B-AEEC-98472E23A8A7}"/>
    <cellStyle name="Normal 34 9 4" xfId="14967" xr:uid="{80EA097F-8827-42AC-AF01-C915BD0B62C6}"/>
    <cellStyle name="Normal 34 9 5" xfId="8631" xr:uid="{B731BA06-AE06-4184-9143-8FF138905BD1}"/>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3" xfId="10984" xr:uid="{B492E916-3F33-4765-8306-9A1EC00063B6}"/>
    <cellStyle name="Normal 35 10 3" xfId="6804" xr:uid="{C13CDFEC-649E-4DD0-A2C0-35395DEAE6E8}"/>
    <cellStyle name="Normal 35 10 3 2" xfId="19482" xr:uid="{A904F8C0-E4B0-42A0-9752-4F16F3EED071}"/>
    <cellStyle name="Normal 35 10 3 3" xfId="13146" xr:uid="{CE9D2EDC-68E2-4D5D-BBED-65F87D1D8F57}"/>
    <cellStyle name="Normal 35 10 4" xfId="15259" xr:uid="{5561E703-CBE7-47C4-9B71-3A66FA1F51F4}"/>
    <cellStyle name="Normal 35 10 5" xfId="8923" xr:uid="{607602F5-E9B1-4D26-9DFA-C28BA6786925}"/>
    <cellStyle name="Normal 35 11" xfId="2759" xr:uid="{6646E197-9D76-4074-B00E-2BE86B3388F1}"/>
    <cellStyle name="Normal 35 11 2" xfId="4845" xr:uid="{5C7771A0-FE26-400D-AD99-60C58481E0F6}"/>
    <cellStyle name="Normal 35 11 2 2" xfId="17525" xr:uid="{61B81255-F483-445F-AA63-6E852AF80EA8}"/>
    <cellStyle name="Normal 35 11 2 3" xfId="11189" xr:uid="{6C2D097E-6B03-4BDA-8AC3-E2DCA0D82BE2}"/>
    <cellStyle name="Normal 35 11 3" xfId="7009" xr:uid="{2F152112-19DA-451B-A94A-A0738B920519}"/>
    <cellStyle name="Normal 35 11 3 2" xfId="19687" xr:uid="{52281BF8-C14E-4511-93F8-2901044328B6}"/>
    <cellStyle name="Normal 35 11 3 3" xfId="13351" xr:uid="{7CC600AE-435D-4737-ACD1-B9B0FFC278E4}"/>
    <cellStyle name="Normal 35 11 4" xfId="15464" xr:uid="{9455415D-5734-4427-BF07-9C2C5BF81EDF}"/>
    <cellStyle name="Normal 35 11 5" xfId="9128" xr:uid="{00BEFFEE-72CD-4DA7-85A8-131834589F73}"/>
    <cellStyle name="Normal 35 12" xfId="3004" xr:uid="{F8E19B97-44E8-4F24-B560-B0ABA18B9A49}"/>
    <cellStyle name="Normal 35 12 2" xfId="15684" xr:uid="{7A68D7B0-97A5-49C1-86D2-CDAE998674B8}"/>
    <cellStyle name="Normal 35 12 3" xfId="9348" xr:uid="{7ED75912-731D-4B18-B424-3ACC0ADE3D4E}"/>
    <cellStyle name="Normal 35 13" xfId="5085" xr:uid="{D5187CB8-5F08-48FA-A48D-38B53877682C}"/>
    <cellStyle name="Normal 35 13 2" xfId="17765" xr:uid="{766AE835-169B-46A6-8E09-90D531AC6D32}"/>
    <cellStyle name="Normal 35 13 3" xfId="11429" xr:uid="{A21DFD2C-EAFA-40F8-9C5D-91A5443A4AF7}"/>
    <cellStyle name="Normal 35 14" xfId="13623" xr:uid="{97EFAC5D-64FC-418D-971B-CFAE112FFAAE}"/>
    <cellStyle name="Normal 35 15" xfId="7287" xr:uid="{18B38C7B-7676-4866-981A-C48160DED597}"/>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3" xfId="11219" xr:uid="{6FF8BD30-FEBD-4303-BEE2-2FBE0070605F}"/>
    <cellStyle name="Normal 35 2 10 3" xfId="7039" xr:uid="{7C71B5C2-8BB1-4678-8BBF-80AE6A45B245}"/>
    <cellStyle name="Normal 35 2 10 3 2" xfId="19717" xr:uid="{22F99411-B167-4260-B6B1-DF11B3A27D60}"/>
    <cellStyle name="Normal 35 2 10 3 3" xfId="13381" xr:uid="{F8A147D9-A745-4667-9E92-84DC36CF986F}"/>
    <cellStyle name="Normal 35 2 10 4" xfId="15494" xr:uid="{FF4B5C7A-BDAA-4B43-8A23-98E9AFC2F924}"/>
    <cellStyle name="Normal 35 2 10 5" xfId="9158" xr:uid="{603DAE27-0266-40FD-B0C7-53EABB358809}"/>
    <cellStyle name="Normal 35 2 11" xfId="3060" xr:uid="{1BCCBB26-7593-47FF-8795-BFEDA8200E3B}"/>
    <cellStyle name="Normal 35 2 11 2" xfId="15740" xr:uid="{72EF7736-F069-460E-9C77-32D55EC7A14B}"/>
    <cellStyle name="Normal 35 2 11 3" xfId="9404" xr:uid="{85DFDBD7-4EE0-4F5B-B583-FC9EEF09DCB9}"/>
    <cellStyle name="Normal 35 2 12" xfId="5157" xr:uid="{A8E73751-D1E5-454A-9BB1-93746B8D45DF}"/>
    <cellStyle name="Normal 35 2 12 2" xfId="17835" xr:uid="{B9B0DEA6-2682-437B-BCD3-523A0DBFB6A9}"/>
    <cellStyle name="Normal 35 2 12 3" xfId="11499" xr:uid="{95A8278F-6EA8-4DDB-8E51-988E252453CB}"/>
    <cellStyle name="Normal 35 2 13" xfId="13679" xr:uid="{07BBD361-39C2-4AD1-B9A3-AB79172E34C5}"/>
    <cellStyle name="Normal 35 2 14" xfId="7343" xr:uid="{F220698B-8229-49C6-9146-57FBAC02AB80}"/>
    <cellStyle name="Normal 35 2 2" xfId="723" xr:uid="{CC4F3176-AFF2-40D7-80D4-7DDE2B1A46D8}"/>
    <cellStyle name="Normal 35 2 2 10" xfId="5282" xr:uid="{2E37EF84-979A-4A8B-9A9B-F7C5E3ECD882}"/>
    <cellStyle name="Normal 35 2 2 10 2" xfId="17960" xr:uid="{35EC5A61-C23C-40C6-BD88-43093BC3772F}"/>
    <cellStyle name="Normal 35 2 2 10 3" xfId="11624" xr:uid="{FCD7CD3C-31EB-4592-8186-B2C54F3D3589}"/>
    <cellStyle name="Normal 35 2 2 11" xfId="13801" xr:uid="{97149813-8206-4319-B479-41FF4C3B1C0A}"/>
    <cellStyle name="Normal 35 2 2 12" xfId="7465" xr:uid="{F751F0E8-E031-450A-A757-4268CCA2E09C}"/>
    <cellStyle name="Normal 35 2 2 2" xfId="1035" xr:uid="{F6920D30-6D34-4302-A6C4-E8E094E9198E}"/>
    <cellStyle name="Normal 35 2 2 2 2" xfId="3475" xr:uid="{914B7C17-8F07-46A8-9B80-5F96363863C8}"/>
    <cellStyle name="Normal 35 2 2 2 2 2" xfId="16155" xr:uid="{151592F2-3FF1-4589-889C-76AD038A03FA}"/>
    <cellStyle name="Normal 35 2 2 2 2 3" xfId="9819" xr:uid="{52CFBAB8-6FE1-41F2-AC73-3042BA5D631F}"/>
    <cellStyle name="Normal 35 2 2 2 3" xfId="5578" xr:uid="{75E28279-450B-442E-8A07-1B2D48A64B75}"/>
    <cellStyle name="Normal 35 2 2 2 3 2" xfId="18256" xr:uid="{A38F0810-AC2B-4873-8E95-89C9F58F8F62}"/>
    <cellStyle name="Normal 35 2 2 2 3 3" xfId="11920" xr:uid="{D2F66518-7493-47B1-98CE-C6C6C6F2F395}"/>
    <cellStyle name="Normal 35 2 2 2 4" xfId="14094" xr:uid="{8AB356AB-5153-42E9-A9A1-2A22CBBDB3E8}"/>
    <cellStyle name="Normal 35 2 2 2 5" xfId="7758" xr:uid="{FE8AA3A3-52FC-4ADA-A953-20C78D694558}"/>
    <cellStyle name="Normal 35 2 2 3" xfId="1353" xr:uid="{C9D2A1D6-9392-409C-8882-F5CF204C958A}"/>
    <cellStyle name="Normal 35 2 2 3 2" xfId="3681" xr:uid="{C0BA39E1-93BC-4D4B-B18F-E7E4EA56E6E8}"/>
    <cellStyle name="Normal 35 2 2 3 2 2" xfId="16361" xr:uid="{9CB29726-4305-439C-8498-946779AEAC7F}"/>
    <cellStyle name="Normal 35 2 2 3 2 3" xfId="10025" xr:uid="{9B659DBD-C208-459B-B63A-B89AA8AD9C46}"/>
    <cellStyle name="Normal 35 2 2 3 3" xfId="5799" xr:uid="{6A1F3BED-7291-4900-AB5F-81BAE8F875F0}"/>
    <cellStyle name="Normal 35 2 2 3 3 2" xfId="18477" xr:uid="{94D2D1B8-4143-4AE7-96BF-E68B77B0C6FC}"/>
    <cellStyle name="Normal 35 2 2 3 3 3" xfId="12141" xr:uid="{1AEEE1C7-CED8-484D-83F3-1CD64F756438}"/>
    <cellStyle name="Normal 35 2 2 3 4" xfId="14300" xr:uid="{AB078119-DDDE-45F7-B6BE-259895DAF361}"/>
    <cellStyle name="Normal 35 2 2 3 5" xfId="7964" xr:uid="{7BE1EB0C-D4E1-4B1C-B4F1-F6E94167CA34}"/>
    <cellStyle name="Normal 35 2 2 4" xfId="1668" xr:uid="{CC52DB0B-431B-4FC3-892B-9B1375CD0B25}"/>
    <cellStyle name="Normal 35 2 2 4 2" xfId="3970" xr:uid="{5567D817-4460-4710-9531-3A53AA98D903}"/>
    <cellStyle name="Normal 35 2 2 4 2 2" xfId="16650" xr:uid="{8E3DA9DE-9908-4570-861B-E72CE062933D}"/>
    <cellStyle name="Normal 35 2 2 4 2 3" xfId="10314" xr:uid="{FA438A8E-2F0E-42B7-8FCB-0137A29684B4}"/>
    <cellStyle name="Normal 35 2 2 4 3" xfId="6093" xr:uid="{EC2C590D-BE5B-4010-88CB-BD2290F33A15}"/>
    <cellStyle name="Normal 35 2 2 4 3 2" xfId="18771" xr:uid="{6CB74D7D-0781-42FF-A665-C3F33E0CF593}"/>
    <cellStyle name="Normal 35 2 2 4 3 3" xfId="12435" xr:uid="{4E44AA85-8650-4220-8015-4C173C0BC0E2}"/>
    <cellStyle name="Normal 35 2 2 4 4" xfId="14589" xr:uid="{3C90C24C-7CAC-48E7-8AE7-5593B7D51029}"/>
    <cellStyle name="Normal 35 2 2 4 5" xfId="8253" xr:uid="{10B1E354-F719-41BE-8C8A-B3C0A6F0D344}"/>
    <cellStyle name="Normal 35 2 2 5" xfId="2179" xr:uid="{221F97D1-5EFF-49B0-A2D0-28C6DEC6DC32}"/>
    <cellStyle name="Normal 35 2 2 5 2" xfId="4278" xr:uid="{D5CD40BE-80F8-4D43-AA6D-D08F455FFD24}"/>
    <cellStyle name="Normal 35 2 2 5 2 2" xfId="16958" xr:uid="{E84D7E25-CE28-40F4-964D-FC85A1953C7B}"/>
    <cellStyle name="Normal 35 2 2 5 2 3" xfId="10622" xr:uid="{007AB8DE-BA2B-4B32-9E9E-C3A6CA3E14E4}"/>
    <cellStyle name="Normal 35 2 2 5 3" xfId="6442" xr:uid="{7F057810-8C89-4607-802C-2D7F90C52220}"/>
    <cellStyle name="Normal 35 2 2 5 3 2" xfId="19120" xr:uid="{9DE0D13D-4133-4C95-BD4F-169006CC4D15}"/>
    <cellStyle name="Normal 35 2 2 5 3 3" xfId="12784" xr:uid="{FFCEF6B5-A96C-4853-8081-94D1466DD781}"/>
    <cellStyle name="Normal 35 2 2 5 4" xfId="14897" xr:uid="{60FD3485-D8CE-4B13-AB0F-3CA26D418849}"/>
    <cellStyle name="Normal 35 2 2 5 5" xfId="8561" xr:uid="{6004ADDA-22F2-47C0-B5BF-431EA0797409}"/>
    <cellStyle name="Normal 35 2 2 6" xfId="2489" xr:uid="{AF38E9E3-69EF-40EC-AE11-7094C2155EE1}"/>
    <cellStyle name="Normal 35 2 2 6 2" xfId="4586" xr:uid="{390406A6-726C-4B12-AF57-2939772B0F05}"/>
    <cellStyle name="Normal 35 2 2 6 2 2" xfId="17266" xr:uid="{A677F347-B41A-4580-861C-9D13C7BBE441}"/>
    <cellStyle name="Normal 35 2 2 6 2 3" xfId="10930" xr:uid="{86380259-1D3E-41D4-8029-E16E439E8F0C}"/>
    <cellStyle name="Normal 35 2 2 6 3" xfId="6750" xr:uid="{82AD961C-68A0-4248-B36A-C2FDD8C01751}"/>
    <cellStyle name="Normal 35 2 2 6 3 2" xfId="19428" xr:uid="{199E2E09-A123-4290-A953-815900E7D5D7}"/>
    <cellStyle name="Normal 35 2 2 6 3 3" xfId="13092" xr:uid="{9C27F00A-577B-44E1-95F2-B7315FB4B261}"/>
    <cellStyle name="Normal 35 2 2 6 4" xfId="15205" xr:uid="{355A6DA4-F872-4AA4-AB61-0A700C503D3B}"/>
    <cellStyle name="Normal 35 2 2 6 5" xfId="8869" xr:uid="{0A17708C-42B6-4D2A-A35C-82C7FB5ACDCF}"/>
    <cellStyle name="Normal 35 2 2 7" xfId="2706" xr:uid="{DAB6FD48-690D-4FCD-8695-EA34EDEA5069}"/>
    <cellStyle name="Normal 35 2 2 7 2" xfId="4799" xr:uid="{78BF387E-6183-4668-B876-45952800D4D5}"/>
    <cellStyle name="Normal 35 2 2 7 2 2" xfId="17479" xr:uid="{D4F16461-CC84-4546-99AB-18C2AAD4EEA0}"/>
    <cellStyle name="Normal 35 2 2 7 2 3" xfId="11143" xr:uid="{A4EFA276-72D7-4884-9580-49A9CEACF1E8}"/>
    <cellStyle name="Normal 35 2 2 7 3" xfId="6963" xr:uid="{A122B064-CF23-4F3E-B75B-94408DDB5120}"/>
    <cellStyle name="Normal 35 2 2 7 3 2" xfId="19641" xr:uid="{380F5BA9-5DFF-432F-B430-CC6F7A99F043}"/>
    <cellStyle name="Normal 35 2 2 7 3 3" xfId="13305" xr:uid="{7B77B064-37A3-4286-9FBA-86001FFE4059}"/>
    <cellStyle name="Normal 35 2 2 7 4" xfId="15418" xr:uid="{3FA6D9EE-C624-4D2C-9FA1-18DD3F4A2F69}"/>
    <cellStyle name="Normal 35 2 2 7 5" xfId="9082" xr:uid="{4D539404-3F63-4105-9F62-ACCBA3537BFE}"/>
    <cellStyle name="Normal 35 2 2 8" xfId="2919" xr:uid="{3DE349CD-2949-4D01-AA1E-F58A4F9585FD}"/>
    <cellStyle name="Normal 35 2 2 8 2" xfId="5004" xr:uid="{2609CBE1-E005-4F74-B6D5-29062B7C9E2B}"/>
    <cellStyle name="Normal 35 2 2 8 2 2" xfId="17684" xr:uid="{45669136-D400-4272-96CF-4FBEBEAA34D2}"/>
    <cellStyle name="Normal 35 2 2 8 2 3" xfId="11348" xr:uid="{10CE94FE-17E7-49BB-8CDE-D48C0714DCEE}"/>
    <cellStyle name="Normal 35 2 2 8 3" xfId="7168" xr:uid="{05623EDE-3FB6-4F71-B570-EA12BFC6C1C1}"/>
    <cellStyle name="Normal 35 2 2 8 3 2" xfId="19846" xr:uid="{38B47336-63BA-4960-B0A4-A71A95B9E4AC}"/>
    <cellStyle name="Normal 35 2 2 8 3 3" xfId="13510" xr:uid="{01B3B18D-5805-41CA-9841-0A3C8B0EC763}"/>
    <cellStyle name="Normal 35 2 2 8 4" xfId="15623" xr:uid="{203A83AA-351E-4DCE-99B8-B039AD284EA1}"/>
    <cellStyle name="Normal 35 2 2 8 5" xfId="9287" xr:uid="{36EF0B24-64F2-4305-BE1E-E14B5CDC05DC}"/>
    <cellStyle name="Normal 35 2 2 9" xfId="3182" xr:uid="{132BE4B6-633D-4D87-907B-BBB1EEF99FBD}"/>
    <cellStyle name="Normal 35 2 2 9 2" xfId="15862" xr:uid="{60B10285-78EA-4778-A119-E26805B2031E}"/>
    <cellStyle name="Normal 35 2 2 9 3" xfId="9526" xr:uid="{F4060A35-97FF-444E-99C3-0586E6BD8C95}"/>
    <cellStyle name="Normal 35 2 3" xfId="923" xr:uid="{6E22CCC9-5799-42E1-961F-162A3DAD944E}"/>
    <cellStyle name="Normal 35 2 3 10" xfId="13982" xr:uid="{14D47092-DD00-4BF9-A31F-3A4B4D2B28C0}"/>
    <cellStyle name="Normal 35 2 3 11" xfId="7646" xr:uid="{29B8ED34-0EA2-4E51-A47B-F7B3BFD214FD}"/>
    <cellStyle name="Normal 35 2 3 2" xfId="1241" xr:uid="{94B60F3B-AEE8-4F9B-8B35-6A5D1FAEBDB3}"/>
    <cellStyle name="Normal 35 2 3 2 2" xfId="3614" xr:uid="{4BB7048D-A3F9-4B8F-A782-683526B61CCB}"/>
    <cellStyle name="Normal 35 2 3 2 2 2" xfId="16294" xr:uid="{8657C3D9-9ECE-4D5C-895D-32ACDDEFDCEC}"/>
    <cellStyle name="Normal 35 2 3 2 2 3" xfId="9958" xr:uid="{5BD368A0-1109-4528-A85A-A957318BA5B4}"/>
    <cellStyle name="Normal 35 2 3 2 3" xfId="5726" xr:uid="{B573DBFF-A899-4EE0-A3E0-6D36D2E7CFDD}"/>
    <cellStyle name="Normal 35 2 3 2 3 2" xfId="18404" xr:uid="{45BE26CA-FD76-465E-9C7B-56BE656182A5}"/>
    <cellStyle name="Normal 35 2 3 2 3 3" xfId="12068" xr:uid="{FE555EA5-81ED-4B34-93DE-6EB2FD3599B0}"/>
    <cellStyle name="Normal 35 2 3 2 4" xfId="14233" xr:uid="{CAF4FA98-88CA-4988-826F-5EBB6BDBD97E}"/>
    <cellStyle name="Normal 35 2 3 2 5" xfId="7897" xr:uid="{53B0EF3A-5E61-4CA1-B482-5FE9F578DB47}"/>
    <cellStyle name="Normal 35 2 3 3" xfId="1556" xr:uid="{759FD33A-A8DD-4DFB-BF0C-F65CBECA32CE}"/>
    <cellStyle name="Normal 35 2 3 3 2" xfId="3858" xr:uid="{AD35CFF6-3777-4B39-B3D9-0D3DB5A397A7}"/>
    <cellStyle name="Normal 35 2 3 3 2 2" xfId="16538" xr:uid="{2C684DF4-3AB1-40A1-A4B3-B8B74F2C4C36}"/>
    <cellStyle name="Normal 35 2 3 3 2 3" xfId="10202" xr:uid="{7751867B-2321-43CA-A362-30E68D85A1EB}"/>
    <cellStyle name="Normal 35 2 3 3 3" xfId="5981" xr:uid="{6F6AE0BC-29B8-4985-AE51-6BF75C1E691E}"/>
    <cellStyle name="Normal 35 2 3 3 3 2" xfId="18659" xr:uid="{A34E4284-7061-4C78-94CA-8EADE4417D90}"/>
    <cellStyle name="Normal 35 2 3 3 3 3" xfId="12323" xr:uid="{CE0CB8CD-DF6D-4150-8208-A727FB10DCEB}"/>
    <cellStyle name="Normal 35 2 3 3 4" xfId="14477" xr:uid="{18A67BA4-F201-4B56-A32C-21156D1B4FE9}"/>
    <cellStyle name="Normal 35 2 3 3 5" xfId="8141" xr:uid="{92D546B1-8519-4C32-B47D-23BD48797126}"/>
    <cellStyle name="Normal 35 2 3 4" xfId="2067" xr:uid="{B66E7DFA-659F-43A3-B195-2B5C61540157}"/>
    <cellStyle name="Normal 35 2 3 4 2" xfId="4166" xr:uid="{8EE6B75F-7833-40EE-A847-F6A626F2786B}"/>
    <cellStyle name="Normal 35 2 3 4 2 2" xfId="16846" xr:uid="{DE7A02CB-5035-419A-9585-40E46EC5614F}"/>
    <cellStyle name="Normal 35 2 3 4 2 3" xfId="10510" xr:uid="{54CBB33C-980A-4E39-B653-5CC158ADE77A}"/>
    <cellStyle name="Normal 35 2 3 4 3" xfId="6330" xr:uid="{34D32DA3-7196-405E-AEB5-082B6F99ED8B}"/>
    <cellStyle name="Normal 35 2 3 4 3 2" xfId="19008" xr:uid="{8D3A2069-5847-47A8-86FD-D9C8EC36B11A}"/>
    <cellStyle name="Normal 35 2 3 4 3 3" xfId="12672" xr:uid="{9F1D0BF8-E5EB-448E-94F5-EA96E092EBB8}"/>
    <cellStyle name="Normal 35 2 3 4 4" xfId="14785" xr:uid="{470CD349-3595-48E2-BDC0-1E49393F790E}"/>
    <cellStyle name="Normal 35 2 3 4 5" xfId="8449" xr:uid="{4218BD6D-47B6-42CB-BA25-DF1C9171D988}"/>
    <cellStyle name="Normal 35 2 3 5" xfId="2377" xr:uid="{37822D1C-DA1E-4E9A-8A23-4EDFA5244565}"/>
    <cellStyle name="Normal 35 2 3 5 2" xfId="4474" xr:uid="{4C97B71A-DD1E-417E-89E7-44159BB14DD9}"/>
    <cellStyle name="Normal 35 2 3 5 2 2" xfId="17154" xr:uid="{98BD65C2-8073-4126-A49E-817844C24D05}"/>
    <cellStyle name="Normal 35 2 3 5 2 3" xfId="10818" xr:uid="{1B3AFE7C-C121-4416-B2DE-16D561E76367}"/>
    <cellStyle name="Normal 35 2 3 5 3" xfId="6638" xr:uid="{CC4891F5-DC76-41F9-A225-0D82340E31E8}"/>
    <cellStyle name="Normal 35 2 3 5 3 2" xfId="19316" xr:uid="{A4B7BB64-4C35-4536-8B3A-6F566C2A5BC1}"/>
    <cellStyle name="Normal 35 2 3 5 3 3" xfId="12980" xr:uid="{99EB3586-A943-410A-8C1A-9D704DADD864}"/>
    <cellStyle name="Normal 35 2 3 5 4" xfId="15093" xr:uid="{48D059C8-3AA2-4BC1-9C53-ED620C6EA724}"/>
    <cellStyle name="Normal 35 2 3 5 5" xfId="8757" xr:uid="{DB720194-AB42-4524-9C70-6E41B0482507}"/>
    <cellStyle name="Normal 35 2 3 6" xfId="2639" xr:uid="{3E8D276B-D93B-44C3-9B9A-DA2ACF613FAE}"/>
    <cellStyle name="Normal 35 2 3 6 2" xfId="4732" xr:uid="{9D67E01A-B5E6-4D24-A38E-0ED03142C9DD}"/>
    <cellStyle name="Normal 35 2 3 6 2 2" xfId="17412" xr:uid="{F0B5B981-2CB5-4216-A278-C9B552D341CA}"/>
    <cellStyle name="Normal 35 2 3 6 2 3" xfId="11076" xr:uid="{DD32EDB5-A9C5-4A21-A518-472F32463556}"/>
    <cellStyle name="Normal 35 2 3 6 3" xfId="6896" xr:uid="{BC90EDFD-B2F1-4B21-86A8-2E4C182111D5}"/>
    <cellStyle name="Normal 35 2 3 6 3 2" xfId="19574" xr:uid="{A2D5F951-A346-404D-A8D0-1A8B22399DEE}"/>
    <cellStyle name="Normal 35 2 3 6 3 3" xfId="13238" xr:uid="{32796911-B19B-457B-831F-FB766758550C}"/>
    <cellStyle name="Normal 35 2 3 6 4" xfId="15351" xr:uid="{AC4FE11F-74D4-472E-92F5-7C0A658E7610}"/>
    <cellStyle name="Normal 35 2 3 6 5" xfId="9015" xr:uid="{62C469A1-BEF9-40BD-8E11-FC93921C3B7E}"/>
    <cellStyle name="Normal 35 2 3 7" xfId="2852" xr:uid="{BB885DAD-E23A-4847-A070-46E147BABD88}"/>
    <cellStyle name="Normal 35 2 3 7 2" xfId="4937" xr:uid="{1132834B-8BBA-4FDF-80FC-D5AB10551286}"/>
    <cellStyle name="Normal 35 2 3 7 2 2" xfId="17617" xr:uid="{615B6EBE-51B8-41B8-8795-A56A7313167F}"/>
    <cellStyle name="Normal 35 2 3 7 2 3" xfId="11281" xr:uid="{57A50F37-C913-4597-8E24-5C1FAE3E275F}"/>
    <cellStyle name="Normal 35 2 3 7 3" xfId="7101" xr:uid="{422BA82F-161F-4D48-BA5E-9F65E8C17AB7}"/>
    <cellStyle name="Normal 35 2 3 7 3 2" xfId="19779" xr:uid="{2D959EB3-5DE1-4936-917E-B22456341608}"/>
    <cellStyle name="Normal 35 2 3 7 3 3" xfId="13443" xr:uid="{66444668-CEB3-4514-B2CC-D753AE1CB184}"/>
    <cellStyle name="Normal 35 2 3 7 4" xfId="15556" xr:uid="{F9A8F221-8EBE-43AB-B9F4-510821BD93A6}"/>
    <cellStyle name="Normal 35 2 3 7 5" xfId="9220" xr:uid="{2BDEAF3F-92C9-4AE4-85A0-38A4DCFC7889}"/>
    <cellStyle name="Normal 35 2 3 8" xfId="3363" xr:uid="{D2F5CE14-4AC7-4235-87E2-69632B3279CF}"/>
    <cellStyle name="Normal 35 2 3 8 2" xfId="16043" xr:uid="{7C677B49-E793-4B54-9D50-28CD5621973A}"/>
    <cellStyle name="Normal 35 2 3 8 3" xfId="9707" xr:uid="{1BBC613A-F85F-44B8-89F8-2F256AE23B01}"/>
    <cellStyle name="Normal 35 2 3 9" xfId="5466" xr:uid="{79FC9EED-D0E0-4CEF-8138-54D5F36402B6}"/>
    <cellStyle name="Normal 35 2 3 9 2" xfId="18144" xr:uid="{7EA1CBB6-FB88-4300-B21E-A0D708085E72}"/>
    <cellStyle name="Normal 35 2 3 9 3" xfId="11808" xr:uid="{57985080-E1C0-42B4-9BE6-3CEB68CFE408}"/>
    <cellStyle name="Normal 35 2 4" xfId="846" xr:uid="{555E3CFA-E811-4BBC-968F-557A58315580}"/>
    <cellStyle name="Normal 35 2 4 2" xfId="3294" xr:uid="{9910444D-F8C6-443D-A47E-344C205AB37C}"/>
    <cellStyle name="Normal 35 2 4 2 2" xfId="15974" xr:uid="{28ED0831-D905-4443-A63F-D7EBD5B24E61}"/>
    <cellStyle name="Normal 35 2 4 2 3" xfId="9638" xr:uid="{7DE4AA40-847F-4334-8FAC-E6BF3FB27A60}"/>
    <cellStyle name="Normal 35 2 4 3" xfId="5394" xr:uid="{A911E1FE-177B-44BA-88B4-0728386E42BD}"/>
    <cellStyle name="Normal 35 2 4 3 2" xfId="18072" xr:uid="{40FD50BF-0A04-494B-BC02-D80CB38A62D4}"/>
    <cellStyle name="Normal 35 2 4 3 3" xfId="11736" xr:uid="{1503B0A1-1A3E-4635-A625-7F23D9C5B605}"/>
    <cellStyle name="Normal 35 2 4 4" xfId="13913" xr:uid="{889FC8BD-27BC-437E-9BF5-D6AA28D768AB}"/>
    <cellStyle name="Normal 35 2 4 5" xfId="7577" xr:uid="{C635FE07-C2DC-48DF-A513-EF5D410C6567}"/>
    <cellStyle name="Normal 35 2 5" xfId="1172" xr:uid="{F7B1D242-7AFF-453C-AA24-1D7052795E2B}"/>
    <cellStyle name="Normal 35 2 5 2" xfId="3552" xr:uid="{29D958FA-D3F3-40B3-B6D8-6D3DB63C34EB}"/>
    <cellStyle name="Normal 35 2 5 2 2" xfId="16232" xr:uid="{DD4F5263-100F-4942-B3E6-711C0F8C2AC4}"/>
    <cellStyle name="Normal 35 2 5 2 3" xfId="9896" xr:uid="{4FBC72F7-53EC-496B-BFD0-ADA95F4EBE50}"/>
    <cellStyle name="Normal 35 2 5 3" xfId="5663" xr:uid="{0142D3CE-5543-4A37-90F9-BBA5FF9D345C}"/>
    <cellStyle name="Normal 35 2 5 3 2" xfId="18341" xr:uid="{DAD510C5-EFF5-4135-9208-9DE155CCE8E3}"/>
    <cellStyle name="Normal 35 2 5 3 3" xfId="12005" xr:uid="{CFB55877-11BB-46C0-BBE1-1784D232B468}"/>
    <cellStyle name="Normal 35 2 5 4" xfId="14171" xr:uid="{28DFC7BF-1945-475B-9ADB-9B287F740B4A}"/>
    <cellStyle name="Normal 35 2 5 5" xfId="7835" xr:uid="{2E3B5833-EF4F-4462-A93B-51C47771B0B3}"/>
    <cellStyle name="Normal 35 2 6" xfId="1485" xr:uid="{D4A04AB3-ADD6-4BB2-B5F4-4E78B0D6158C}"/>
    <cellStyle name="Normal 35 2 6 2" xfId="3789" xr:uid="{95BEE2E0-C985-4328-A227-783C66803C42}"/>
    <cellStyle name="Normal 35 2 6 2 2" xfId="16469" xr:uid="{0127A754-1F0C-4415-ABB2-45A05A8E8339}"/>
    <cellStyle name="Normal 35 2 6 2 3" xfId="10133" xr:uid="{275327EC-C27F-443C-A762-3F96D093CD6B}"/>
    <cellStyle name="Normal 35 2 6 3" xfId="5912" xr:uid="{7D42D9D6-D95B-4D16-BBA8-55B4DEE64C97}"/>
    <cellStyle name="Normal 35 2 6 3 2" xfId="18590" xr:uid="{BA1FB7AB-302F-4585-9AC0-0FDDC0AB29D7}"/>
    <cellStyle name="Normal 35 2 6 3 3" xfId="12254" xr:uid="{5E95D8F0-DCF3-4BF9-915A-45C875F14CA8}"/>
    <cellStyle name="Normal 35 2 6 4" xfId="14408" xr:uid="{2D8DB610-7256-4CDF-A0B1-BE9F24B930FF}"/>
    <cellStyle name="Normal 35 2 6 5" xfId="8072" xr:uid="{F6060AD7-E83F-4C87-AECF-37235DE5EAF4}"/>
    <cellStyle name="Normal 35 2 7" xfId="1998" xr:uid="{67DE0C85-788B-4FF4-A92D-CA0FA62A9497}"/>
    <cellStyle name="Normal 35 2 7 2" xfId="4097" xr:uid="{81B955FB-635C-46F3-BB86-BB684C81AA74}"/>
    <cellStyle name="Normal 35 2 7 2 2" xfId="16777" xr:uid="{6E7C43DB-FFAC-4FB4-97B0-2608BE5B48F8}"/>
    <cellStyle name="Normal 35 2 7 2 3" xfId="10441" xr:uid="{1AB8D2E4-52E1-44C3-8E42-01E7CD4F5F6B}"/>
    <cellStyle name="Normal 35 2 7 3" xfId="6261" xr:uid="{757A4891-2082-45CC-9E66-1B4791D43763}"/>
    <cellStyle name="Normal 35 2 7 3 2" xfId="18939" xr:uid="{F323C0C5-DB2D-4298-81CF-A21DB65ACD1A}"/>
    <cellStyle name="Normal 35 2 7 3 3" xfId="12603" xr:uid="{732D0647-3276-4982-ACD3-78160356F39A}"/>
    <cellStyle name="Normal 35 2 7 4" xfId="14716" xr:uid="{5FF46F7B-6F17-4616-A936-C44EAC773C33}"/>
    <cellStyle name="Normal 35 2 7 5" xfId="8380" xr:uid="{6F7B1EEA-6D2A-451B-9948-A7FA0A99B14D}"/>
    <cellStyle name="Normal 35 2 8" xfId="2308" xr:uid="{51469EF8-C79C-4972-B3C7-8E64A536EAE5}"/>
    <cellStyle name="Normal 35 2 8 2" xfId="4405" xr:uid="{B449254A-3BAD-4EEE-8EBD-B300E6774E9D}"/>
    <cellStyle name="Normal 35 2 8 2 2" xfId="17085" xr:uid="{EE30B285-2F1C-41AC-9118-E8E0FA4AFEC1}"/>
    <cellStyle name="Normal 35 2 8 2 3" xfId="10749" xr:uid="{52DF0008-3477-42BE-819B-FF9AB337E77C}"/>
    <cellStyle name="Normal 35 2 8 3" xfId="6569" xr:uid="{EB6733B2-D95D-47F5-AB68-0A2199154970}"/>
    <cellStyle name="Normal 35 2 8 3 2" xfId="19247" xr:uid="{1B771A46-F367-4BBB-B195-C91335FD4B6D}"/>
    <cellStyle name="Normal 35 2 8 3 3" xfId="12911" xr:uid="{1B10E0FB-F197-4BCA-926E-929F8D07BB4D}"/>
    <cellStyle name="Normal 35 2 8 4" xfId="15024" xr:uid="{A544CAB7-70DC-4C95-AACA-B5896C3AD4BE}"/>
    <cellStyle name="Normal 35 2 8 5" xfId="8688" xr:uid="{06093B92-53BF-4E1A-BF83-395015CABEF2}"/>
    <cellStyle name="Normal 35 2 9" xfId="2577" xr:uid="{22A63D11-470C-4E90-8AD1-13C281DF0316}"/>
    <cellStyle name="Normal 35 2 9 2" xfId="4670" xr:uid="{3BF1AA91-E051-401D-8CD7-945A33E1DA71}"/>
    <cellStyle name="Normal 35 2 9 2 2" xfId="17350" xr:uid="{0EBCD3E4-21F9-42AE-8658-3A38CC3A67EC}"/>
    <cellStyle name="Normal 35 2 9 2 3" xfId="11014" xr:uid="{904F1E3B-9182-4BDF-AD81-39FA647FBE84}"/>
    <cellStyle name="Normal 35 2 9 3" xfId="6834" xr:uid="{9398A38D-CF06-4151-8DD3-E34152F30C53}"/>
    <cellStyle name="Normal 35 2 9 3 2" xfId="19512" xr:uid="{07A9C94B-33A2-4D64-BAA9-F954B19220A2}"/>
    <cellStyle name="Normal 35 2 9 3 3" xfId="13176" xr:uid="{7B7D0F3D-293D-461B-B5D8-CD358BDC2EE6}"/>
    <cellStyle name="Normal 35 2 9 4" xfId="15289" xr:uid="{B1AD2AE8-B6BB-469F-81F7-4D9689D46F3A}"/>
    <cellStyle name="Normal 35 2 9 5" xfId="8953" xr:uid="{7695C2E2-4AAA-49C5-A634-D159198BCC7A}"/>
    <cellStyle name="Normal 35 3" xfId="663" xr:uid="{E9E2733C-1C0F-4CBF-8834-87F3705DB0E7}"/>
    <cellStyle name="Normal 35 3 10" xfId="5227" xr:uid="{7E6D62FF-B59F-46BC-B193-CA195C0E33BA}"/>
    <cellStyle name="Normal 35 3 10 2" xfId="17905" xr:uid="{6A6444AD-06A7-4183-AFA2-56BCBB527C75}"/>
    <cellStyle name="Normal 35 3 10 3" xfId="11569" xr:uid="{CFAD5C1E-7899-4E43-B006-4047A8B9DAC1}"/>
    <cellStyle name="Normal 35 3 11" xfId="13747" xr:uid="{C0EA1B49-D255-47D5-AE12-9A139A247315}"/>
    <cellStyle name="Normal 35 3 12" xfId="7411" xr:uid="{6E599B15-5CFF-4A77-9A56-B09780952952}"/>
    <cellStyle name="Normal 35 3 2" xfId="981" xr:uid="{168602F1-E451-4EB5-B72C-0FCD0ECA09B6}"/>
    <cellStyle name="Normal 35 3 2 2" xfId="3421" xr:uid="{C2AC70FE-E7AF-4F5B-9EA7-B0F3B256778F}"/>
    <cellStyle name="Normal 35 3 2 2 2" xfId="16101" xr:uid="{CE7A4BBE-AD07-4F00-9B2E-9D62314CE117}"/>
    <cellStyle name="Normal 35 3 2 2 3" xfId="9765" xr:uid="{BDD8C0DA-457A-4AB2-AC7E-FBFAFFE6E5D3}"/>
    <cellStyle name="Normal 35 3 2 3" xfId="5524" xr:uid="{E23B7DF5-FA8C-4FD6-A618-EA0BD00002A3}"/>
    <cellStyle name="Normal 35 3 2 3 2" xfId="18202" xr:uid="{E9C72AA6-AF06-4A47-A475-4981C19879AC}"/>
    <cellStyle name="Normal 35 3 2 3 3" xfId="11866" xr:uid="{981437FD-8413-46AA-BDB6-BEFD87B49B57}"/>
    <cellStyle name="Normal 35 3 2 4" xfId="14040" xr:uid="{41261309-9C3E-47D5-A12E-1DFC52DFC70A}"/>
    <cellStyle name="Normal 35 3 2 5" xfId="7704" xr:uid="{9E1E24E4-FD3E-45E3-9B1E-3B01EA84163F}"/>
    <cellStyle name="Normal 35 3 3" xfId="1299" xr:uid="{B5300841-53CC-4354-8EE0-2AFE4E55616F}"/>
    <cellStyle name="Normal 35 3 3 2" xfId="3651" xr:uid="{6FDA7164-BB23-4172-8F00-74EDBD47C06D}"/>
    <cellStyle name="Normal 35 3 3 2 2" xfId="16331" xr:uid="{C375E368-BE66-469B-BC06-6A6A0E65A663}"/>
    <cellStyle name="Normal 35 3 3 2 3" xfId="9995" xr:uid="{711D1125-0AA4-4AA0-A024-BFBC95ABD11D}"/>
    <cellStyle name="Normal 35 3 3 3" xfId="5765" xr:uid="{8F8725B3-F02D-4142-9CE7-0003E888336C}"/>
    <cellStyle name="Normal 35 3 3 3 2" xfId="18443" xr:uid="{348EA66E-223E-4643-B679-8E22F83642E4}"/>
    <cellStyle name="Normal 35 3 3 3 3" xfId="12107" xr:uid="{48C4BBD4-DFCE-4D4D-AD99-A156AA3A6CA8}"/>
    <cellStyle name="Normal 35 3 3 4" xfId="14270" xr:uid="{9D01C68C-7AF6-4D53-95D4-245AE31F7942}"/>
    <cellStyle name="Normal 35 3 3 5" xfId="7934" xr:uid="{A36F6C24-7EF2-4EA1-AECD-AD9846C8ED0B}"/>
    <cellStyle name="Normal 35 3 4" xfId="1614" xr:uid="{E7AB065D-05A0-4089-BFEB-09A6905D9D5D}"/>
    <cellStyle name="Normal 35 3 4 2" xfId="3916" xr:uid="{0F3CFA94-6733-4EEB-AB8B-D2391C7F7177}"/>
    <cellStyle name="Normal 35 3 4 2 2" xfId="16596" xr:uid="{3CD12E67-83A9-4321-AD6C-00B675EAA8B8}"/>
    <cellStyle name="Normal 35 3 4 2 3" xfId="10260" xr:uid="{7D4D7BCF-8803-41BC-8EAA-0FB82E456076}"/>
    <cellStyle name="Normal 35 3 4 3" xfId="6039" xr:uid="{FB74802D-5006-4B11-AABE-9C9727892D33}"/>
    <cellStyle name="Normal 35 3 4 3 2" xfId="18717" xr:uid="{2D1450FB-4086-4751-A328-E5D4863E5866}"/>
    <cellStyle name="Normal 35 3 4 3 3" xfId="12381" xr:uid="{15927A4E-5210-4812-87E3-9124BF09B395}"/>
    <cellStyle name="Normal 35 3 4 4" xfId="14535" xr:uid="{F6F988B0-F641-4400-BDB0-C5CBE514379C}"/>
    <cellStyle name="Normal 35 3 4 5" xfId="8199" xr:uid="{3CA2BD9A-C124-4C1B-B153-7718A0509206}"/>
    <cellStyle name="Normal 35 3 5" xfId="2125" xr:uid="{B2A98FB9-F4D7-4501-BCDA-2B76996B8B49}"/>
    <cellStyle name="Normal 35 3 5 2" xfId="4224" xr:uid="{A92AE60B-9EC8-4725-B3B1-E88CD6D61F11}"/>
    <cellStyle name="Normal 35 3 5 2 2" xfId="16904" xr:uid="{3A4DF3A2-C36C-4FA6-A578-31645F257799}"/>
    <cellStyle name="Normal 35 3 5 2 3" xfId="10568" xr:uid="{CE0E5BFA-B86B-4FB6-8BED-1AAA36D6E4CC}"/>
    <cellStyle name="Normal 35 3 5 3" xfId="6388" xr:uid="{A193CB12-65D9-4525-ABD8-BBC504EFF9FC}"/>
    <cellStyle name="Normal 35 3 5 3 2" xfId="19066" xr:uid="{C20334B7-1B06-4E57-A704-085A6F562618}"/>
    <cellStyle name="Normal 35 3 5 3 3" xfId="12730" xr:uid="{ED997F9F-BC9A-40D2-8D21-BB72C4C6879D}"/>
    <cellStyle name="Normal 35 3 5 4" xfId="14843" xr:uid="{22C0C0BA-3924-4D62-AE77-E9F879E5BA67}"/>
    <cellStyle name="Normal 35 3 5 5" xfId="8507" xr:uid="{6520BA24-53D6-4A5A-8476-5C7A40D48544}"/>
    <cellStyle name="Normal 35 3 6" xfId="2435" xr:uid="{8C637AA6-89B1-4538-BD2D-205AB4B77EE5}"/>
    <cellStyle name="Normal 35 3 6 2" xfId="4532" xr:uid="{6ED0C1D2-845A-4970-B42D-81A68904F7E3}"/>
    <cellStyle name="Normal 35 3 6 2 2" xfId="17212" xr:uid="{DFE0FDEF-76A6-4EE5-9E3A-E2983BE97C1C}"/>
    <cellStyle name="Normal 35 3 6 2 3" xfId="10876" xr:uid="{06E1CC05-CF02-4044-B856-E60ABCB14553}"/>
    <cellStyle name="Normal 35 3 6 3" xfId="6696" xr:uid="{C3B573E9-7092-456C-A90E-944DFDFFC27F}"/>
    <cellStyle name="Normal 35 3 6 3 2" xfId="19374" xr:uid="{225F656D-8091-46AE-9312-D2D2B2BC332A}"/>
    <cellStyle name="Normal 35 3 6 3 3" xfId="13038" xr:uid="{9B4F5109-10CA-4124-BE96-D3629FE3F6B2}"/>
    <cellStyle name="Normal 35 3 6 4" xfId="15151" xr:uid="{39E2BB5F-4620-4B2F-81E0-C06D54CBF176}"/>
    <cellStyle name="Normal 35 3 6 5" xfId="8815" xr:uid="{B503E22C-396C-4B46-AFB7-98B9AA26C66D}"/>
    <cellStyle name="Normal 35 3 7" xfId="2676" xr:uid="{64583576-77F2-4D87-AAED-34475844E6B7}"/>
    <cellStyle name="Normal 35 3 7 2" xfId="4769" xr:uid="{AAFEC91D-A086-41E5-9D36-5A22941BD538}"/>
    <cellStyle name="Normal 35 3 7 2 2" xfId="17449" xr:uid="{529E07FB-48B8-477C-9423-DAADF93F24AE}"/>
    <cellStyle name="Normal 35 3 7 2 3" xfId="11113" xr:uid="{647C7B9C-F7FA-44BC-A616-6E4A92F79ECF}"/>
    <cellStyle name="Normal 35 3 7 3" xfId="6933" xr:uid="{B7A4FBF7-DC60-4037-826E-BF9DC4B6F6C0}"/>
    <cellStyle name="Normal 35 3 7 3 2" xfId="19611" xr:uid="{8F6CA5A8-B624-4E10-A72E-D124E9EFF827}"/>
    <cellStyle name="Normal 35 3 7 3 3" xfId="13275" xr:uid="{659259F9-EFB8-4A79-A4F4-3816BD287DEF}"/>
    <cellStyle name="Normal 35 3 7 4" xfId="15388" xr:uid="{A5E05F18-2AF2-42CC-B82D-FA780CA47A3D}"/>
    <cellStyle name="Normal 35 3 7 5" xfId="9052" xr:uid="{7BB888A1-E117-487C-983F-4773D762E7E8}"/>
    <cellStyle name="Normal 35 3 8" xfId="2889" xr:uid="{FC3930A4-919B-4FD5-A2E6-2113A6BA0188}"/>
    <cellStyle name="Normal 35 3 8 2" xfId="4974" xr:uid="{21BA74BB-559F-4DDA-80DE-6A17AE70C86B}"/>
    <cellStyle name="Normal 35 3 8 2 2" xfId="17654" xr:uid="{F320406B-8FB1-4CD9-ACDC-10E77713DE97}"/>
    <cellStyle name="Normal 35 3 8 2 3" xfId="11318" xr:uid="{D8A4397C-7579-40B5-BD5A-266079AB684C}"/>
    <cellStyle name="Normal 35 3 8 3" xfId="7138" xr:uid="{9A6348D3-2D30-4B5F-BDFB-9D1AE6000180}"/>
    <cellStyle name="Normal 35 3 8 3 2" xfId="19816" xr:uid="{4ACF7174-552D-49E8-90C9-C81888CB8C0A}"/>
    <cellStyle name="Normal 35 3 8 3 3" xfId="13480" xr:uid="{10674454-B83B-4F74-B840-71B69D570BF0}"/>
    <cellStyle name="Normal 35 3 8 4" xfId="15593" xr:uid="{DFC54854-798E-4EED-AB4D-C7B2F85DEA4E}"/>
    <cellStyle name="Normal 35 3 8 5" xfId="9257" xr:uid="{E7B79F53-6885-4049-B89C-1A02EAF16314}"/>
    <cellStyle name="Normal 35 3 9" xfId="3128" xr:uid="{93CBF731-0DC8-49B3-B8FE-5054C791E365}"/>
    <cellStyle name="Normal 35 3 9 2" xfId="15808" xr:uid="{CB0045BA-D3ED-4DE0-B0E4-F587F24AE371}"/>
    <cellStyle name="Normal 35 3 9 3" xfId="9472" xr:uid="{D82685F2-5012-4782-BF08-079945E89CDA}"/>
    <cellStyle name="Normal 35 4" xfId="891" xr:uid="{82E65682-8F53-4F6F-B60E-211C59961307}"/>
    <cellStyle name="Normal 35 4 10" xfId="13950" xr:uid="{ED83F2FF-942F-4B4F-BB78-8B9052086818}"/>
    <cellStyle name="Normal 35 4 11" xfId="7614" xr:uid="{B3C903A9-A0CD-482E-80CF-DAEAE0181CF8}"/>
    <cellStyle name="Normal 35 4 2" xfId="1209" xr:uid="{569C7115-60EF-4822-AAB5-E53C89DA0F43}"/>
    <cellStyle name="Normal 35 4 2 2" xfId="3582" xr:uid="{ACC4EEA4-7749-40DE-BFEC-D8D5D80600C3}"/>
    <cellStyle name="Normal 35 4 2 2 2" xfId="16262" xr:uid="{3F4F1AD0-FDD3-44FD-BD78-DFADC1073D33}"/>
    <cellStyle name="Normal 35 4 2 2 3" xfId="9926" xr:uid="{D8433925-9114-4729-B0EA-89C74581D55A}"/>
    <cellStyle name="Normal 35 4 2 3" xfId="5694" xr:uid="{8C9FBFFC-F196-48F1-A5CD-48A4EDF95984}"/>
    <cellStyle name="Normal 35 4 2 3 2" xfId="18372" xr:uid="{FB44499B-B27C-4E9F-B7F5-F418A2F803F4}"/>
    <cellStyle name="Normal 35 4 2 3 3" xfId="12036" xr:uid="{9D101E86-34B4-4FC9-B513-619810BD8586}"/>
    <cellStyle name="Normal 35 4 2 4" xfId="14201" xr:uid="{54BDE98D-43C9-4D96-B910-7523DDB9166E}"/>
    <cellStyle name="Normal 35 4 2 5" xfId="7865" xr:uid="{7B8D73F3-4872-4BC1-8FF6-A8ECE8EC59DF}"/>
    <cellStyle name="Normal 35 4 3" xfId="1524" xr:uid="{6691083D-DC58-48FB-AF58-A0C79BA79BBD}"/>
    <cellStyle name="Normal 35 4 3 2" xfId="3826" xr:uid="{3FC20759-0DAE-4025-894F-42778B333C63}"/>
    <cellStyle name="Normal 35 4 3 2 2" xfId="16506" xr:uid="{7229378B-215F-4A32-9D4C-DFC467AD5E49}"/>
    <cellStyle name="Normal 35 4 3 2 3" xfId="10170" xr:uid="{9A063B81-81A4-4C10-89C9-061E5EB8F5F0}"/>
    <cellStyle name="Normal 35 4 3 3" xfId="5949" xr:uid="{04085395-5E83-430E-B1E6-5E2D9147EEE6}"/>
    <cellStyle name="Normal 35 4 3 3 2" xfId="18627" xr:uid="{879F403F-A139-4D2F-91D0-06EAAE4BF77A}"/>
    <cellStyle name="Normal 35 4 3 3 3" xfId="12291" xr:uid="{340DF958-2C7B-4F5C-AE8D-25011EE4DB14}"/>
    <cellStyle name="Normal 35 4 3 4" xfId="14445" xr:uid="{29478F9D-B7D5-463D-A51D-9662696DE291}"/>
    <cellStyle name="Normal 35 4 3 5" xfId="8109" xr:uid="{0EA62F7B-7251-411C-B433-068272D4EA6C}"/>
    <cellStyle name="Normal 35 4 4" xfId="2035" xr:uid="{8FBEE0A3-E367-4ED0-9582-1C5E070F8218}"/>
    <cellStyle name="Normal 35 4 4 2" xfId="4134" xr:uid="{E066C351-A34A-4B03-BC91-4F2A558087AE}"/>
    <cellStyle name="Normal 35 4 4 2 2" xfId="16814" xr:uid="{77A25329-F045-423A-BFC8-C9ACF2F45F39}"/>
    <cellStyle name="Normal 35 4 4 2 3" xfId="10478" xr:uid="{79586A05-2526-4D91-9FE4-7B3806D169A4}"/>
    <cellStyle name="Normal 35 4 4 3" xfId="6298" xr:uid="{D5C34C21-0C12-4E9D-AE08-1AAA4C44507B}"/>
    <cellStyle name="Normal 35 4 4 3 2" xfId="18976" xr:uid="{A888421F-3948-4978-AD82-45939C781949}"/>
    <cellStyle name="Normal 35 4 4 3 3" xfId="12640" xr:uid="{2687B467-5834-4E37-B808-AC2AED510065}"/>
    <cellStyle name="Normal 35 4 4 4" xfId="14753" xr:uid="{544FE296-31EF-44FC-A6B8-3EBDF9FCE6CF}"/>
    <cellStyle name="Normal 35 4 4 5" xfId="8417" xr:uid="{3ADD13E8-73D5-4742-BF22-AC2AC934D4A1}"/>
    <cellStyle name="Normal 35 4 5" xfId="2345" xr:uid="{398F2023-0B43-4940-A2D7-28C4127542F1}"/>
    <cellStyle name="Normal 35 4 5 2" xfId="4442" xr:uid="{3D6AA458-B457-4D18-B55C-361599A9A834}"/>
    <cellStyle name="Normal 35 4 5 2 2" xfId="17122" xr:uid="{3AB036E6-31D3-4198-926F-AEA8A539AD8A}"/>
    <cellStyle name="Normal 35 4 5 2 3" xfId="10786" xr:uid="{3957A89F-C944-41D0-9650-C4C53821F7A0}"/>
    <cellStyle name="Normal 35 4 5 3" xfId="6606" xr:uid="{BB933465-07A4-4D41-A041-E26ADE03BA02}"/>
    <cellStyle name="Normal 35 4 5 3 2" xfId="19284" xr:uid="{9276A66F-D087-4D93-8C16-E8C3D3B5357A}"/>
    <cellStyle name="Normal 35 4 5 3 3" xfId="12948" xr:uid="{4AE1EBF3-4B30-4CB0-8BCA-D5E9099B9C29}"/>
    <cellStyle name="Normal 35 4 5 4" xfId="15061" xr:uid="{B973235A-53A5-49F0-B393-8EADC32EFBBB}"/>
    <cellStyle name="Normal 35 4 5 5" xfId="8725" xr:uid="{56B55E48-7004-4A74-8631-2743187E33F2}"/>
    <cellStyle name="Normal 35 4 6" xfId="2607" xr:uid="{9281A32E-C268-4AE0-B15E-F2680096A1EF}"/>
    <cellStyle name="Normal 35 4 6 2" xfId="4700" xr:uid="{C59370A5-14DE-4A86-90BA-665B92391BCE}"/>
    <cellStyle name="Normal 35 4 6 2 2" xfId="17380" xr:uid="{26DADA65-CB09-4CA0-97C0-D80E1E7A0B44}"/>
    <cellStyle name="Normal 35 4 6 2 3" xfId="11044" xr:uid="{4532E20D-BF6E-4441-A1FD-690829948C2B}"/>
    <cellStyle name="Normal 35 4 6 3" xfId="6864" xr:uid="{D1A0FEC7-9020-4FEE-8B32-6598EBA7B3B0}"/>
    <cellStyle name="Normal 35 4 6 3 2" xfId="19542" xr:uid="{9BAA2A5F-1B4E-4F68-B980-DF5619675203}"/>
    <cellStyle name="Normal 35 4 6 3 3" xfId="13206" xr:uid="{0BDC0847-DD0C-49DB-A87C-492DC36F357F}"/>
    <cellStyle name="Normal 35 4 6 4" xfId="15319" xr:uid="{F19EF273-E33F-4270-AC86-A08E3A5C64E8}"/>
    <cellStyle name="Normal 35 4 6 5" xfId="8983" xr:uid="{A458256E-15CF-444D-BDDC-1C75858E7DC4}"/>
    <cellStyle name="Normal 35 4 7" xfId="2820" xr:uid="{9C31D463-D984-4294-BC1B-571C2599F57C}"/>
    <cellStyle name="Normal 35 4 7 2" xfId="4905" xr:uid="{7AD2DA89-A9B9-47A7-90B9-C04D5CC0C854}"/>
    <cellStyle name="Normal 35 4 7 2 2" xfId="17585" xr:uid="{E499207F-5A99-4394-9DAC-23D72EE2CFE1}"/>
    <cellStyle name="Normal 35 4 7 2 3" xfId="11249" xr:uid="{96FCE402-4868-401C-B11E-58517F50BC05}"/>
    <cellStyle name="Normal 35 4 7 3" xfId="7069" xr:uid="{B82D3F09-8427-40AD-B190-574EF39F91C2}"/>
    <cellStyle name="Normal 35 4 7 3 2" xfId="19747" xr:uid="{0BFBB1FC-297A-4D9E-86DC-87F13B28F228}"/>
    <cellStyle name="Normal 35 4 7 3 3" xfId="13411" xr:uid="{623680DD-911B-4132-ACE1-CB2455EE7F80}"/>
    <cellStyle name="Normal 35 4 7 4" xfId="15524" xr:uid="{2D3E7BCF-F2EA-4C7A-818A-40D86997E8CF}"/>
    <cellStyle name="Normal 35 4 7 5" xfId="9188" xr:uid="{4FC5AC07-5E7D-40E7-8C57-14504E10AF5C}"/>
    <cellStyle name="Normal 35 4 8" xfId="3331" xr:uid="{18AE9978-6263-4CDB-ACD9-D834F7D432FC}"/>
    <cellStyle name="Normal 35 4 8 2" xfId="16011" xr:uid="{ED99EF68-FFA1-4955-B88E-33F7B766925D}"/>
    <cellStyle name="Normal 35 4 8 3" xfId="9675" xr:uid="{3FEBEB28-D6FC-4B9A-BB51-CE08FDF1C7BE}"/>
    <cellStyle name="Normal 35 4 9" xfId="5434" xr:uid="{850720A0-BBE9-44FC-81A9-D3DE2B95156E}"/>
    <cellStyle name="Normal 35 4 9 2" xfId="18112" xr:uid="{A6ADFCF6-9F99-4F3C-9D5C-D90B669439F3}"/>
    <cellStyle name="Normal 35 4 9 3" xfId="11776" xr:uid="{A452C3D5-6E6C-438F-B857-5E9C658F3702}"/>
    <cellStyle name="Normal 35 5" xfId="792" xr:uid="{809DC011-3F20-4B31-AA25-DDC0BED729D9}"/>
    <cellStyle name="Normal 35 5 2" xfId="3240" xr:uid="{274EB850-25BD-4D73-A0A8-868895594D09}"/>
    <cellStyle name="Normal 35 5 2 2" xfId="15920" xr:uid="{07F1F163-97B3-43E3-A897-3F20F5EE983C}"/>
    <cellStyle name="Normal 35 5 2 3" xfId="9584" xr:uid="{EE540B3C-B8E9-4BF0-B7B4-AF26B5B9958D}"/>
    <cellStyle name="Normal 35 5 3" xfId="5340" xr:uid="{948E8FB6-7470-43A1-9E4E-3615854EC18C}"/>
    <cellStyle name="Normal 35 5 3 2" xfId="18018" xr:uid="{D04D158F-36F3-40A8-983F-7F26F8DC7E52}"/>
    <cellStyle name="Normal 35 5 3 3" xfId="11682" xr:uid="{BF40FC3F-7194-4D45-AEE6-F79B36BDCC7E}"/>
    <cellStyle name="Normal 35 5 4" xfId="13859" xr:uid="{D03F0706-A600-41DA-8FD9-CC5EBF1396CC}"/>
    <cellStyle name="Normal 35 5 5" xfId="7523" xr:uid="{DB74BF3A-972C-4030-A0E1-EBA63C272D14}"/>
    <cellStyle name="Normal 35 6" xfId="1116" xr:uid="{834E92D1-68BF-465A-BA7D-5FD8655934F2}"/>
    <cellStyle name="Normal 35 6 2" xfId="3522" xr:uid="{8C252050-CCA5-4CFE-9B01-58AD865E0C87}"/>
    <cellStyle name="Normal 35 6 2 2" xfId="16202" xr:uid="{8F5BB4D1-C184-44E4-B637-574D00E9B38D}"/>
    <cellStyle name="Normal 35 6 2 3" xfId="9866" xr:uid="{08B2DA66-23ED-4328-889A-C2B3C76831CF}"/>
    <cellStyle name="Normal 35 6 3" xfId="5626" xr:uid="{3C439E81-DB81-47DF-AAEF-7D9C414808A3}"/>
    <cellStyle name="Normal 35 6 3 2" xfId="18304" xr:uid="{8B16A414-BE49-4EB7-ABB2-0D6580C7F59A}"/>
    <cellStyle name="Normal 35 6 3 3" xfId="11968" xr:uid="{358AF62F-3BB5-4070-81D3-AAE5B755CDBF}"/>
    <cellStyle name="Normal 35 6 4" xfId="14141" xr:uid="{38CD7A8A-7C4B-4B13-9FB7-5EAA2B5EC0D1}"/>
    <cellStyle name="Normal 35 6 5" xfId="7805" xr:uid="{3C2BBED9-97E3-4BE6-8B7A-C78B2BAE9D4D}"/>
    <cellStyle name="Normal 35 7" xfId="1429" xr:uid="{9868A0F1-2AE2-4600-BBEA-00CA14C4E423}"/>
    <cellStyle name="Normal 35 7 2" xfId="3735" xr:uid="{D45ABCA0-2334-453F-B24C-FB185DBA0EF8}"/>
    <cellStyle name="Normal 35 7 2 2" xfId="16415" xr:uid="{BBF958CD-FDD2-47B3-9FDD-EB373A069D4F}"/>
    <cellStyle name="Normal 35 7 2 3" xfId="10079" xr:uid="{EE3867DC-5545-494A-ACE0-5766B5729CC3}"/>
    <cellStyle name="Normal 35 7 3" xfId="5858" xr:uid="{37E30CF3-92D7-45C2-BBFA-5C6AD1C1375B}"/>
    <cellStyle name="Normal 35 7 3 2" xfId="18536" xr:uid="{425CDBF4-99C2-45A8-9AA9-EF71B9BAC180}"/>
    <cellStyle name="Normal 35 7 3 3" xfId="12200" xr:uid="{BC9FD809-7D7B-4457-9497-8EC349B039FF}"/>
    <cellStyle name="Normal 35 7 4" xfId="14354" xr:uid="{DFBD94A7-C4A7-4496-9BE1-CB7B8450A636}"/>
    <cellStyle name="Normal 35 7 5" xfId="8018" xr:uid="{A8FE0AD8-E34E-458F-A49E-516CBC23B30E}"/>
    <cellStyle name="Normal 35 8" xfId="1944" xr:uid="{7A39700D-C954-4DAC-8971-F71633D28E0A}"/>
    <cellStyle name="Normal 35 8 2" xfId="4043" xr:uid="{7A72B12F-EB0E-4EB2-8480-9A96F55FA304}"/>
    <cellStyle name="Normal 35 8 2 2" xfId="16723" xr:uid="{E65BCC87-52D2-4ECE-90DA-CCD05A55815A}"/>
    <cellStyle name="Normal 35 8 2 3" xfId="10387" xr:uid="{5D115C9A-97DC-4E91-A04E-DE6B5C3007BF}"/>
    <cellStyle name="Normal 35 8 3" xfId="6207" xr:uid="{A679B0D3-E4E6-4DBE-A4DE-58A39CE0B72B}"/>
    <cellStyle name="Normal 35 8 3 2" xfId="18885" xr:uid="{A5E83783-42B8-480B-94C1-D91D4049A5EF}"/>
    <cellStyle name="Normal 35 8 3 3" xfId="12549" xr:uid="{630F4AE8-90D0-44D6-8AF4-C2B5BCDD9996}"/>
    <cellStyle name="Normal 35 8 4" xfId="14662" xr:uid="{5145E5CA-724D-4ACC-AA70-F9B84687CC70}"/>
    <cellStyle name="Normal 35 8 5" xfId="8326" xr:uid="{8DC3AAD4-4B71-4BFB-ADBF-AAFA4B5E6FE3}"/>
    <cellStyle name="Normal 35 9" xfId="2254" xr:uid="{A5910D12-C4F1-4BD8-AB14-238C5D368721}"/>
    <cellStyle name="Normal 35 9 2" xfId="4351" xr:uid="{171D2AEE-A437-4FD0-82F3-13ACD5092B2F}"/>
    <cellStyle name="Normal 35 9 2 2" xfId="17031" xr:uid="{F9B58841-D8B5-4C74-870B-C356F5995C17}"/>
    <cellStyle name="Normal 35 9 2 3" xfId="10695" xr:uid="{5BAB5066-CF9E-4D4D-82B8-8FBB48570328}"/>
    <cellStyle name="Normal 35 9 3" xfId="6515" xr:uid="{FCD6AC3E-7D29-4AE4-BF64-11F406BF970C}"/>
    <cellStyle name="Normal 35 9 3 2" xfId="19193" xr:uid="{0B7B51D2-1C81-472C-AA1F-AF8218DFF981}"/>
    <cellStyle name="Normal 35 9 3 3" xfId="12857" xr:uid="{9F0EB5F1-3C63-4D9C-B375-E3E3EC0B68CA}"/>
    <cellStyle name="Normal 35 9 4" xfId="14970" xr:uid="{532670E9-D518-46FC-9CE2-74CE46324F28}"/>
    <cellStyle name="Normal 35 9 5" xfId="8634" xr:uid="{641DE8E2-DADE-4E9C-BEC5-91A6CC3DF807}"/>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3" xfId="10986" xr:uid="{BC2A59F5-1B05-437D-A41E-60B45EAD58F3}"/>
    <cellStyle name="Normal 36 10 3" xfId="6806" xr:uid="{0E8FC925-5FE1-460E-9E37-D57649FCB9D5}"/>
    <cellStyle name="Normal 36 10 3 2" xfId="19484" xr:uid="{6A3FD204-F197-438F-BDF8-5E50BBD42960}"/>
    <cellStyle name="Normal 36 10 3 3" xfId="13148" xr:uid="{6C83F87A-874A-44E5-AD76-4503D831B6A3}"/>
    <cellStyle name="Normal 36 10 4" xfId="15261" xr:uid="{C5A8D785-C3BD-4FF9-BA03-37DFFC29E2C1}"/>
    <cellStyle name="Normal 36 10 5" xfId="8925" xr:uid="{9185DD49-843F-41DA-991D-44DE70D23DEE}"/>
    <cellStyle name="Normal 36 11" xfId="2761" xr:uid="{128D14DA-0359-4CB7-935E-C46086355F75}"/>
    <cellStyle name="Normal 36 11 2" xfId="4847" xr:uid="{D46E30A5-5CC0-4CB9-9CB1-C7AF765B12B2}"/>
    <cellStyle name="Normal 36 11 2 2" xfId="17527" xr:uid="{E4A05B71-A67F-434D-8C6D-5CE5FBD5809F}"/>
    <cellStyle name="Normal 36 11 2 3" xfId="11191" xr:uid="{438AC8E8-7C27-41C5-87BE-58ACC67B6754}"/>
    <cellStyle name="Normal 36 11 3" xfId="7011" xr:uid="{1073F6C8-55F0-4F7A-B216-4E5346B40540}"/>
    <cellStyle name="Normal 36 11 3 2" xfId="19689" xr:uid="{0780F139-5CAE-44E7-8AC2-1ABD6306AB8B}"/>
    <cellStyle name="Normal 36 11 3 3" xfId="13353" xr:uid="{36E9673A-028C-4009-993B-3DE08CD53277}"/>
    <cellStyle name="Normal 36 11 4" xfId="15466" xr:uid="{A6B6FE86-A996-4BAE-9002-41E9B8E30C8C}"/>
    <cellStyle name="Normal 36 11 5" xfId="9130" xr:uid="{F02DAB13-5635-4EB2-B2C5-4CE107E522BF}"/>
    <cellStyle name="Normal 36 12" xfId="3007" xr:uid="{3A15B0EB-CFB2-4F89-A814-4694DA719525}"/>
    <cellStyle name="Normal 36 12 2" xfId="15687" xr:uid="{7423902B-E27F-4526-B0F5-E50489D63D5B}"/>
    <cellStyle name="Normal 36 12 3" xfId="9351" xr:uid="{B7A8635B-5611-4255-BDB1-D736C696C897}"/>
    <cellStyle name="Normal 36 13" xfId="5088" xr:uid="{CB8F3152-A7CA-4379-8860-F2339EDE27AC}"/>
    <cellStyle name="Normal 36 13 2" xfId="17768" xr:uid="{66B3B39D-2C2F-40BC-95F9-A8FF1AC25901}"/>
    <cellStyle name="Normal 36 13 3" xfId="11432" xr:uid="{88B70B81-5542-4481-9502-25B4FC419D77}"/>
    <cellStyle name="Normal 36 14" xfId="13626" xr:uid="{55AD511A-0A74-4524-81DD-DD828DC637B4}"/>
    <cellStyle name="Normal 36 15" xfId="7290" xr:uid="{D4EE6B91-FBF1-466C-8399-2130E577CEFA}"/>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3" xfId="11221" xr:uid="{297C75DD-875B-49B5-982C-8034FF9705DD}"/>
    <cellStyle name="Normal 36 2 10 3" xfId="7041" xr:uid="{B4F4BFB4-0233-46EF-BF08-790FA5C52D78}"/>
    <cellStyle name="Normal 36 2 10 3 2" xfId="19719" xr:uid="{BD762BEB-C77F-4175-84DA-72D6155D2BD3}"/>
    <cellStyle name="Normal 36 2 10 3 3" xfId="13383" xr:uid="{5F4C4174-3E19-4A81-97D9-F40506350CB1}"/>
    <cellStyle name="Normal 36 2 10 4" xfId="15496" xr:uid="{11B4CD19-EE2B-4E04-BD8B-7E53CFE6E919}"/>
    <cellStyle name="Normal 36 2 10 5" xfId="9160" xr:uid="{054CC610-EB93-417E-9ABB-9C04F941EAB2}"/>
    <cellStyle name="Normal 36 2 11" xfId="3063" xr:uid="{E6E140AA-4C0E-4E69-B724-54119E99B94D}"/>
    <cellStyle name="Normal 36 2 11 2" xfId="15743" xr:uid="{0F842562-413E-4DB6-AD5E-A8E006256636}"/>
    <cellStyle name="Normal 36 2 11 3" xfId="9407" xr:uid="{AABFE229-BEC9-416B-BDE0-04B8CF60948F}"/>
    <cellStyle name="Normal 36 2 12" xfId="5160" xr:uid="{A6ED1E57-7661-41D0-98BB-13DB6BA6ED8D}"/>
    <cellStyle name="Normal 36 2 12 2" xfId="17838" xr:uid="{637C8ECA-6F30-4173-AC7B-78E63796774D}"/>
    <cellStyle name="Normal 36 2 12 3" xfId="11502" xr:uid="{4D5FD8B1-E0D8-4D17-AA67-C0598D064373}"/>
    <cellStyle name="Normal 36 2 13" xfId="13682" xr:uid="{1D51539E-9E24-455B-9220-82891864DA70}"/>
    <cellStyle name="Normal 36 2 14" xfId="7346" xr:uid="{72980404-4E8B-4685-9A52-CDE6BB0D0C17}"/>
    <cellStyle name="Normal 36 2 2" xfId="726" xr:uid="{D74DC126-E168-46B6-8B07-764F9E0D85AC}"/>
    <cellStyle name="Normal 36 2 2 10" xfId="5285" xr:uid="{03F5E94F-34FB-4CAD-B723-8B8A06A6910B}"/>
    <cellStyle name="Normal 36 2 2 10 2" xfId="17963" xr:uid="{D4A9111B-7904-46BE-8D4D-CC90678B451C}"/>
    <cellStyle name="Normal 36 2 2 10 3" xfId="11627" xr:uid="{5DFD17AB-9D0D-4E89-98A9-BFBB49F5CE6F}"/>
    <cellStyle name="Normal 36 2 2 11" xfId="13804" xr:uid="{96BA748A-409E-414D-886B-35B7AB589E49}"/>
    <cellStyle name="Normal 36 2 2 12" xfId="7468" xr:uid="{7FA032F2-729C-454E-B033-49B1EF39F0F1}"/>
    <cellStyle name="Normal 36 2 2 2" xfId="1038" xr:uid="{1F543E49-327B-4B5A-96BE-33B179ABD7F4}"/>
    <cellStyle name="Normal 36 2 2 2 2" xfId="3478" xr:uid="{C9AB0183-8A61-45A1-91F7-66C62451D78C}"/>
    <cellStyle name="Normal 36 2 2 2 2 2" xfId="16158" xr:uid="{710C82D6-BBF3-434C-A602-F03599A79141}"/>
    <cellStyle name="Normal 36 2 2 2 2 3" xfId="9822" xr:uid="{241DA5C9-FE4B-43A0-B750-C149A3847A72}"/>
    <cellStyle name="Normal 36 2 2 2 3" xfId="5581" xr:uid="{ED90EE18-00E1-4FF6-93DE-FD057EFA51F1}"/>
    <cellStyle name="Normal 36 2 2 2 3 2" xfId="18259" xr:uid="{06B59083-BD37-46B6-BF65-6F98251E876A}"/>
    <cellStyle name="Normal 36 2 2 2 3 3" xfId="11923" xr:uid="{613D1C18-C9BD-419D-BB7D-987F1B8657C5}"/>
    <cellStyle name="Normal 36 2 2 2 4" xfId="14097" xr:uid="{1D6DED42-53C7-4F76-A13F-AA914302A48C}"/>
    <cellStyle name="Normal 36 2 2 2 5" xfId="7761" xr:uid="{48BD2ED1-CFE0-428A-B528-DF12A370A4A5}"/>
    <cellStyle name="Normal 36 2 2 3" xfId="1356" xr:uid="{8CC83ECA-F606-4F3B-A1A0-0C07D0AD5A69}"/>
    <cellStyle name="Normal 36 2 2 3 2" xfId="3683" xr:uid="{D27037FC-AE58-47B2-9A2E-E98FDB6A5383}"/>
    <cellStyle name="Normal 36 2 2 3 2 2" xfId="16363" xr:uid="{C6E076CB-BBAE-4231-967D-77C4250768FD}"/>
    <cellStyle name="Normal 36 2 2 3 2 3" xfId="10027" xr:uid="{C773F42A-9491-462C-A7C8-E4CB94D7CD43}"/>
    <cellStyle name="Normal 36 2 2 3 3" xfId="5801" xr:uid="{9639E188-B5F4-4264-849A-21468DDE9190}"/>
    <cellStyle name="Normal 36 2 2 3 3 2" xfId="18479" xr:uid="{1C67C490-05BE-4A5C-A046-97FC5A3671E4}"/>
    <cellStyle name="Normal 36 2 2 3 3 3" xfId="12143" xr:uid="{FD51D4D5-CC78-467D-8A9C-746449C04B14}"/>
    <cellStyle name="Normal 36 2 2 3 4" xfId="14302" xr:uid="{556F8E56-4182-4132-ABC7-BD08EA2D6CA0}"/>
    <cellStyle name="Normal 36 2 2 3 5" xfId="7966" xr:uid="{9277C979-AF74-4818-9049-D8F532DDBA68}"/>
    <cellStyle name="Normal 36 2 2 4" xfId="1671" xr:uid="{48E66630-6241-42C0-BF57-612D88D09202}"/>
    <cellStyle name="Normal 36 2 2 4 2" xfId="3973" xr:uid="{FBC8662C-303A-44B2-8DDD-D26252AAA364}"/>
    <cellStyle name="Normal 36 2 2 4 2 2" xfId="16653" xr:uid="{DBC0442F-AC7A-40A7-8B05-0F44F7C3489E}"/>
    <cellStyle name="Normal 36 2 2 4 2 3" xfId="10317" xr:uid="{652ACFFA-3A89-499D-B6AC-3A755B199020}"/>
    <cellStyle name="Normal 36 2 2 4 3" xfId="6096" xr:uid="{C7D79815-1EB5-4A47-92DC-31977133F2EF}"/>
    <cellStyle name="Normal 36 2 2 4 3 2" xfId="18774" xr:uid="{7D04C24B-8E0F-4EB2-9971-6FD3A3E18076}"/>
    <cellStyle name="Normal 36 2 2 4 3 3" xfId="12438" xr:uid="{004EA181-EA77-458E-91BC-68A6025C67D6}"/>
    <cellStyle name="Normal 36 2 2 4 4" xfId="14592" xr:uid="{E7E0F201-0A99-48FB-B21C-22F19D2A8BF9}"/>
    <cellStyle name="Normal 36 2 2 4 5" xfId="8256" xr:uid="{16977A93-0294-4C04-A3B1-A054455D4AD1}"/>
    <cellStyle name="Normal 36 2 2 5" xfId="2182" xr:uid="{EBE397D2-16C6-4680-976D-41B3A487F8C6}"/>
    <cellStyle name="Normal 36 2 2 5 2" xfId="4281" xr:uid="{64E90F80-993B-4D73-B1DE-9C6D8E42C3DE}"/>
    <cellStyle name="Normal 36 2 2 5 2 2" xfId="16961" xr:uid="{E469C70E-87CA-436A-8173-9665B84ABDDF}"/>
    <cellStyle name="Normal 36 2 2 5 2 3" xfId="10625" xr:uid="{9D9A3ACF-3DC9-436E-A3EC-8EE0467708BE}"/>
    <cellStyle name="Normal 36 2 2 5 3" xfId="6445" xr:uid="{50C63B9F-C9C2-4979-AA79-B250067C2DD7}"/>
    <cellStyle name="Normal 36 2 2 5 3 2" xfId="19123" xr:uid="{B96370BC-1517-4500-B459-A0A6932B6B4C}"/>
    <cellStyle name="Normal 36 2 2 5 3 3" xfId="12787" xr:uid="{034E5A3B-5F90-4E47-AF66-E33162BA3BA4}"/>
    <cellStyle name="Normal 36 2 2 5 4" xfId="14900" xr:uid="{076BC187-479A-4A20-889B-AEFBB68F704E}"/>
    <cellStyle name="Normal 36 2 2 5 5" xfId="8564" xr:uid="{58B28E2A-056D-407B-93C2-E908C0DF946B}"/>
    <cellStyle name="Normal 36 2 2 6" xfId="2492" xr:uid="{AC809778-C972-4ADE-91F1-CC13F6D21163}"/>
    <cellStyle name="Normal 36 2 2 6 2" xfId="4589" xr:uid="{10D58E4F-0AF9-497E-AC94-488464E95D4D}"/>
    <cellStyle name="Normal 36 2 2 6 2 2" xfId="17269" xr:uid="{4F831982-7CC5-4B01-BBCC-77A1987CDF59}"/>
    <cellStyle name="Normal 36 2 2 6 2 3" xfId="10933" xr:uid="{26024F21-09B6-4387-AEE5-FF1AD61D8142}"/>
    <cellStyle name="Normal 36 2 2 6 3" xfId="6753" xr:uid="{EC5AAE99-191E-4C2D-AD3C-9CED8587351E}"/>
    <cellStyle name="Normal 36 2 2 6 3 2" xfId="19431" xr:uid="{871A0381-D21A-4736-96E4-8E0887CBEC09}"/>
    <cellStyle name="Normal 36 2 2 6 3 3" xfId="13095" xr:uid="{2F93F564-9F91-4FDF-9A78-3DD6654E786C}"/>
    <cellStyle name="Normal 36 2 2 6 4" xfId="15208" xr:uid="{BE879F4F-D17D-4D06-B45E-045FE3EB792A}"/>
    <cellStyle name="Normal 36 2 2 6 5" xfId="8872" xr:uid="{9396D375-A0C8-4494-B80B-1053015FC181}"/>
    <cellStyle name="Normal 36 2 2 7" xfId="2708" xr:uid="{666B654B-DDA4-4DF3-89DA-8F6B235F1D15}"/>
    <cellStyle name="Normal 36 2 2 7 2" xfId="4801" xr:uid="{92CBB60A-8A61-43A8-AF78-CD8CDB9BAA09}"/>
    <cellStyle name="Normal 36 2 2 7 2 2" xfId="17481" xr:uid="{898763C1-A298-41CE-B677-44A6F976C3D1}"/>
    <cellStyle name="Normal 36 2 2 7 2 3" xfId="11145" xr:uid="{393F9D80-0C03-442F-9284-43FF3D45C5B4}"/>
    <cellStyle name="Normal 36 2 2 7 3" xfId="6965" xr:uid="{F0520111-F908-4A87-8B5F-B3F67F0084E5}"/>
    <cellStyle name="Normal 36 2 2 7 3 2" xfId="19643" xr:uid="{ED8B2D84-5995-4FA1-AB0B-D04DE9E5AE73}"/>
    <cellStyle name="Normal 36 2 2 7 3 3" xfId="13307" xr:uid="{EB3A17A0-9907-418C-B752-E71A04309039}"/>
    <cellStyle name="Normal 36 2 2 7 4" xfId="15420" xr:uid="{75D26830-ABCC-4DE0-92E1-B1C776156561}"/>
    <cellStyle name="Normal 36 2 2 7 5" xfId="9084" xr:uid="{4D73A660-8050-4272-8A74-57CE2010A51A}"/>
    <cellStyle name="Normal 36 2 2 8" xfId="2921" xr:uid="{0BE0F65A-CB9B-4E47-BFAD-B4F98AACAD8B}"/>
    <cellStyle name="Normal 36 2 2 8 2" xfId="5006" xr:uid="{BE2FCDAF-A09B-4149-A3C4-A698AF3ADF07}"/>
    <cellStyle name="Normal 36 2 2 8 2 2" xfId="17686" xr:uid="{4C3E11AB-2AEF-4641-BB84-2A9C6D3EFA6F}"/>
    <cellStyle name="Normal 36 2 2 8 2 3" xfId="11350" xr:uid="{9B5D119C-F529-4CA0-AC8B-DF497408BD66}"/>
    <cellStyle name="Normal 36 2 2 8 3" xfId="7170" xr:uid="{623BFC53-8470-43CE-B90D-76E2EE83AE00}"/>
    <cellStyle name="Normal 36 2 2 8 3 2" xfId="19848" xr:uid="{B56C2B6B-89F1-413F-9C57-CD8EE4EA9EA6}"/>
    <cellStyle name="Normal 36 2 2 8 3 3" xfId="13512" xr:uid="{E64F94F7-C57A-4124-B001-3638BB22095B}"/>
    <cellStyle name="Normal 36 2 2 8 4" xfId="15625" xr:uid="{BF806E4B-5442-4C6D-9C09-A3CF9916FCDE}"/>
    <cellStyle name="Normal 36 2 2 8 5" xfId="9289" xr:uid="{C8BB9971-D893-4B09-B120-261B3F21C926}"/>
    <cellStyle name="Normal 36 2 2 9" xfId="3185" xr:uid="{5C734E7A-1C8C-42F5-891E-4814073866C5}"/>
    <cellStyle name="Normal 36 2 2 9 2" xfId="15865" xr:uid="{40C1BFD6-1476-49EC-8CFF-98C1B929D214}"/>
    <cellStyle name="Normal 36 2 2 9 3" xfId="9529" xr:uid="{0D432E35-9F56-4B9C-8299-1E14A1B34C27}"/>
    <cellStyle name="Normal 36 2 3" xfId="925" xr:uid="{AFEFFE84-9AFB-47F8-B0BC-580E7ABA2377}"/>
    <cellStyle name="Normal 36 2 3 10" xfId="13984" xr:uid="{64DB0BB1-015B-4196-8B7F-B69B8093E29C}"/>
    <cellStyle name="Normal 36 2 3 11" xfId="7648" xr:uid="{08BD068A-0A9E-4E8A-9702-BF98413C1C37}"/>
    <cellStyle name="Normal 36 2 3 2" xfId="1243" xr:uid="{BED9E4DE-F1F5-4843-9913-B51270FF5485}"/>
    <cellStyle name="Normal 36 2 3 2 2" xfId="3616" xr:uid="{477567A8-47C6-4F8D-A013-663157A6BBBB}"/>
    <cellStyle name="Normal 36 2 3 2 2 2" xfId="16296" xr:uid="{A093293B-F60D-46F8-85B7-BCA74325B609}"/>
    <cellStyle name="Normal 36 2 3 2 2 3" xfId="9960" xr:uid="{2EB2F9BB-99C7-4C83-908C-828248E73003}"/>
    <cellStyle name="Normal 36 2 3 2 3" xfId="5728" xr:uid="{3128567F-656E-414A-8396-B903C7252BC7}"/>
    <cellStyle name="Normal 36 2 3 2 3 2" xfId="18406" xr:uid="{A51CFCF8-D48D-48BF-906E-4DAC49B4D19E}"/>
    <cellStyle name="Normal 36 2 3 2 3 3" xfId="12070" xr:uid="{5E105E39-5442-4545-9A15-E10841AA30EC}"/>
    <cellStyle name="Normal 36 2 3 2 4" xfId="14235" xr:uid="{8FD1B1AF-6782-44D0-8512-3E4B062695CB}"/>
    <cellStyle name="Normal 36 2 3 2 5" xfId="7899" xr:uid="{18020816-DF5F-496D-9548-B668A02E381B}"/>
    <cellStyle name="Normal 36 2 3 3" xfId="1558" xr:uid="{E903EB61-8DBA-4B96-9729-1209F2077D9A}"/>
    <cellStyle name="Normal 36 2 3 3 2" xfId="3860" xr:uid="{5D6D4E7F-458D-4205-9578-3FB961159A0B}"/>
    <cellStyle name="Normal 36 2 3 3 2 2" xfId="16540" xr:uid="{ED2C46D9-C5D5-4371-A8FA-B9523593CA8D}"/>
    <cellStyle name="Normal 36 2 3 3 2 3" xfId="10204" xr:uid="{32E2D025-0FC4-4231-8DA0-7AB039B06768}"/>
    <cellStyle name="Normal 36 2 3 3 3" xfId="5983" xr:uid="{0052E64D-4522-492B-A353-3348C34D41FA}"/>
    <cellStyle name="Normal 36 2 3 3 3 2" xfId="18661" xr:uid="{69763FB1-C678-47DC-B035-FE8957F4E898}"/>
    <cellStyle name="Normal 36 2 3 3 3 3" xfId="12325" xr:uid="{C08EF85C-BE59-4E1D-9D97-D0231ED865E0}"/>
    <cellStyle name="Normal 36 2 3 3 4" xfId="14479" xr:uid="{F2CD1793-4889-46C6-9C92-BFEE6A9C9299}"/>
    <cellStyle name="Normal 36 2 3 3 5" xfId="8143" xr:uid="{FF37088E-D3D1-4B18-9EBA-CD0922A0260F}"/>
    <cellStyle name="Normal 36 2 3 4" xfId="2069" xr:uid="{4C2EBECF-D498-4BD2-879A-2A8B2C122C18}"/>
    <cellStyle name="Normal 36 2 3 4 2" xfId="4168" xr:uid="{446048BF-A84B-4653-9A85-F2DDF229C4ED}"/>
    <cellStyle name="Normal 36 2 3 4 2 2" xfId="16848" xr:uid="{73E785B9-EAE4-4681-B043-A21024379D65}"/>
    <cellStyle name="Normal 36 2 3 4 2 3" xfId="10512" xr:uid="{5FA395BE-654F-46BE-AE93-C11BD8EE0E51}"/>
    <cellStyle name="Normal 36 2 3 4 3" xfId="6332" xr:uid="{87B418CF-BAC5-4606-A33D-EDEF124610DC}"/>
    <cellStyle name="Normal 36 2 3 4 3 2" xfId="19010" xr:uid="{F6890EED-EAC9-4ECF-AE88-DE116CD8BFA5}"/>
    <cellStyle name="Normal 36 2 3 4 3 3" xfId="12674" xr:uid="{51A879D0-0521-4529-8EFD-BE276F986407}"/>
    <cellStyle name="Normal 36 2 3 4 4" xfId="14787" xr:uid="{DDC500E3-8FC2-4723-886F-CBD3FAF1F750}"/>
    <cellStyle name="Normal 36 2 3 4 5" xfId="8451" xr:uid="{0803D8B7-A567-4D57-9D84-1F7CDEB4DAC2}"/>
    <cellStyle name="Normal 36 2 3 5" xfId="2379" xr:uid="{BAFE53E4-F2FF-4DBE-B728-544B0BE61DA5}"/>
    <cellStyle name="Normal 36 2 3 5 2" xfId="4476" xr:uid="{22BE1E9E-3789-4E7F-AD03-8B936EBB862A}"/>
    <cellStyle name="Normal 36 2 3 5 2 2" xfId="17156" xr:uid="{D9BFE91A-039E-4849-A937-C4122C607EDD}"/>
    <cellStyle name="Normal 36 2 3 5 2 3" xfId="10820" xr:uid="{F3BD2BF5-3068-42C4-B608-899665B7D9D0}"/>
    <cellStyle name="Normal 36 2 3 5 3" xfId="6640" xr:uid="{6F8D62CE-BFB4-45B8-BE73-45DFF2CB6823}"/>
    <cellStyle name="Normal 36 2 3 5 3 2" xfId="19318" xr:uid="{1F555084-B90D-4F3B-8302-7B8A6D5FC1E1}"/>
    <cellStyle name="Normal 36 2 3 5 3 3" xfId="12982" xr:uid="{50BC0D8D-1D7F-470E-B571-BFAE66850947}"/>
    <cellStyle name="Normal 36 2 3 5 4" xfId="15095" xr:uid="{D26FD814-48E1-42AF-8525-D7117F07DE32}"/>
    <cellStyle name="Normal 36 2 3 5 5" xfId="8759" xr:uid="{37168F39-5020-4C8D-ACF9-06BD2F2E86F6}"/>
    <cellStyle name="Normal 36 2 3 6" xfId="2641" xr:uid="{0C5B0D17-2219-4323-A5E5-97E4305969BC}"/>
    <cellStyle name="Normal 36 2 3 6 2" xfId="4734" xr:uid="{CCE5390A-0403-48B6-8787-B4B43D74CF3F}"/>
    <cellStyle name="Normal 36 2 3 6 2 2" xfId="17414" xr:uid="{895C7D9E-78BA-4AF4-811B-7B117BAF62B7}"/>
    <cellStyle name="Normal 36 2 3 6 2 3" xfId="11078" xr:uid="{4B42EEE6-053B-44EE-95DD-63662CECAD8D}"/>
    <cellStyle name="Normal 36 2 3 6 3" xfId="6898" xr:uid="{8DA8F2BE-CCCD-4AF9-9B8E-27258EC29433}"/>
    <cellStyle name="Normal 36 2 3 6 3 2" xfId="19576" xr:uid="{A900D9D2-0DE3-4346-82D0-4D084C404C41}"/>
    <cellStyle name="Normal 36 2 3 6 3 3" xfId="13240" xr:uid="{6BC2FD88-44CA-4A47-A36E-27DCDAE31158}"/>
    <cellStyle name="Normal 36 2 3 6 4" xfId="15353" xr:uid="{3B3E78C1-F9D9-4D38-9D41-799BB2DFCCE6}"/>
    <cellStyle name="Normal 36 2 3 6 5" xfId="9017" xr:uid="{85995EAB-8F9D-4D2E-B700-C8F74AF5E543}"/>
    <cellStyle name="Normal 36 2 3 7" xfId="2854" xr:uid="{76CA682D-A40E-4B9D-BB9C-452A44CE19A7}"/>
    <cellStyle name="Normal 36 2 3 7 2" xfId="4939" xr:uid="{C3CB173E-9ED6-462A-834B-D57D2C537656}"/>
    <cellStyle name="Normal 36 2 3 7 2 2" xfId="17619" xr:uid="{B844FFD7-873D-4054-959A-DD1F6AB32F9F}"/>
    <cellStyle name="Normal 36 2 3 7 2 3" xfId="11283" xr:uid="{7C7F14B5-F2EE-4DB5-A750-495DA5AF80D8}"/>
    <cellStyle name="Normal 36 2 3 7 3" xfId="7103" xr:uid="{050E1B92-1C85-4B88-9162-D814CCC57CBC}"/>
    <cellStyle name="Normal 36 2 3 7 3 2" xfId="19781" xr:uid="{59A84F74-36AD-4C67-AEC4-89A66C20085F}"/>
    <cellStyle name="Normal 36 2 3 7 3 3" xfId="13445" xr:uid="{0E99D0E6-2F4A-4935-8286-4B78D6E105B1}"/>
    <cellStyle name="Normal 36 2 3 7 4" xfId="15558" xr:uid="{AF90BF66-A0B5-42A0-8B89-DB3585F8198B}"/>
    <cellStyle name="Normal 36 2 3 7 5" xfId="9222" xr:uid="{C934E243-1CED-482B-8064-E39C728E17D7}"/>
    <cellStyle name="Normal 36 2 3 8" xfId="3365" xr:uid="{23B6A840-BD73-4962-BFB1-97D906BC18A1}"/>
    <cellStyle name="Normal 36 2 3 8 2" xfId="16045" xr:uid="{2011762F-299F-46C0-ADAB-A2F6A6E083FE}"/>
    <cellStyle name="Normal 36 2 3 8 3" xfId="9709" xr:uid="{AB3EF262-BF99-48EC-9FD0-EFA12A861917}"/>
    <cellStyle name="Normal 36 2 3 9" xfId="5468" xr:uid="{6038A466-9A81-414E-898B-1401A7EF0FFB}"/>
    <cellStyle name="Normal 36 2 3 9 2" xfId="18146" xr:uid="{7B742F59-728D-4195-8D99-B130EC3F1A6F}"/>
    <cellStyle name="Normal 36 2 3 9 3" xfId="11810" xr:uid="{ADA664F3-CC18-40F4-B741-ED83549BF804}"/>
    <cellStyle name="Normal 36 2 4" xfId="849" xr:uid="{2CB351AF-D45E-4C0A-9996-D0BD48725E37}"/>
    <cellStyle name="Normal 36 2 4 2" xfId="3297" xr:uid="{B0BE36FF-5ED8-42CA-B9B5-895531344808}"/>
    <cellStyle name="Normal 36 2 4 2 2" xfId="15977" xr:uid="{F0D35A9D-5419-4E72-BEA8-393BD81886DA}"/>
    <cellStyle name="Normal 36 2 4 2 3" xfId="9641" xr:uid="{DA3CF685-6D8F-47EC-B646-F81C151C6F92}"/>
    <cellStyle name="Normal 36 2 4 3" xfId="5397" xr:uid="{CA08D11D-EADF-46C5-A3F5-F90FD5C4F957}"/>
    <cellStyle name="Normal 36 2 4 3 2" xfId="18075" xr:uid="{0E2F5523-A4D8-4249-A689-17D3D520BA06}"/>
    <cellStyle name="Normal 36 2 4 3 3" xfId="11739" xr:uid="{139F0D1B-29A4-4EE5-ACBA-C3B2A3125E27}"/>
    <cellStyle name="Normal 36 2 4 4" xfId="13916" xr:uid="{9DA813A3-9945-4E68-829E-BD7B3BD2E2B1}"/>
    <cellStyle name="Normal 36 2 4 5" xfId="7580" xr:uid="{66AD727C-4151-49A4-A3B9-3150B1E6DE32}"/>
    <cellStyle name="Normal 36 2 5" xfId="1175" xr:uid="{67DB0850-CBA1-4693-9AED-38BDDBD363A7}"/>
    <cellStyle name="Normal 36 2 5 2" xfId="3554" xr:uid="{F5231232-92F2-4426-B103-0BA9F3264439}"/>
    <cellStyle name="Normal 36 2 5 2 2" xfId="16234" xr:uid="{09988734-C91B-47EC-B70F-893049BD2974}"/>
    <cellStyle name="Normal 36 2 5 2 3" xfId="9898" xr:uid="{CE238656-EBDA-4F66-A254-4BF5574B64C2}"/>
    <cellStyle name="Normal 36 2 5 3" xfId="5665" xr:uid="{231004A4-1523-4F7E-8B77-070AB5EF5CBE}"/>
    <cellStyle name="Normal 36 2 5 3 2" xfId="18343" xr:uid="{5760F60F-C60B-4E45-82ED-91480BFFEDFA}"/>
    <cellStyle name="Normal 36 2 5 3 3" xfId="12007" xr:uid="{7E036662-4128-45B8-A48C-16A6521D98B5}"/>
    <cellStyle name="Normal 36 2 5 4" xfId="14173" xr:uid="{F55B0F77-50E5-4AA0-A1C3-335E1B3E72C6}"/>
    <cellStyle name="Normal 36 2 5 5" xfId="7837" xr:uid="{A4139D6E-960E-428B-B5CD-B226BCA2E190}"/>
    <cellStyle name="Normal 36 2 6" xfId="1488" xr:uid="{F21829D8-B5E7-4D35-8A87-A48D45B7DFFD}"/>
    <cellStyle name="Normal 36 2 6 2" xfId="3792" xr:uid="{2D97CB39-A916-46D5-A946-3C677AB22A28}"/>
    <cellStyle name="Normal 36 2 6 2 2" xfId="16472" xr:uid="{FC977D3B-E5AC-43ED-B846-126E96B0462D}"/>
    <cellStyle name="Normal 36 2 6 2 3" xfId="10136" xr:uid="{DDE60160-B078-4FF0-A5C0-E0DDB95A4383}"/>
    <cellStyle name="Normal 36 2 6 3" xfId="5915" xr:uid="{9FD51171-4172-419A-A1CF-B65887AE7249}"/>
    <cellStyle name="Normal 36 2 6 3 2" xfId="18593" xr:uid="{E85170FB-0001-4F01-9B9A-53790AEB8FA6}"/>
    <cellStyle name="Normal 36 2 6 3 3" xfId="12257" xr:uid="{B9110BA0-CCDA-4206-8ACD-FE9F5CFB6DDB}"/>
    <cellStyle name="Normal 36 2 6 4" xfId="14411" xr:uid="{0787D327-2BB9-4DBE-897B-72DB5077F6D9}"/>
    <cellStyle name="Normal 36 2 6 5" xfId="8075" xr:uid="{DD15823C-C871-4AD8-A2BE-DCE94C73A54B}"/>
    <cellStyle name="Normal 36 2 7" xfId="2001" xr:uid="{3F1B2ABC-8B96-43D1-8E2A-A00241092B74}"/>
    <cellStyle name="Normal 36 2 7 2" xfId="4100" xr:uid="{D266065D-BD26-497D-88AB-C0E50E30ADFB}"/>
    <cellStyle name="Normal 36 2 7 2 2" xfId="16780" xr:uid="{006AB2D9-5DF2-4BC4-8BF0-890583B429C0}"/>
    <cellStyle name="Normal 36 2 7 2 3" xfId="10444" xr:uid="{58EB7D15-3383-4B00-8693-6E39390F255C}"/>
    <cellStyle name="Normal 36 2 7 3" xfId="6264" xr:uid="{9024BF90-E6CF-4E4F-8F62-1752D02B0B20}"/>
    <cellStyle name="Normal 36 2 7 3 2" xfId="18942" xr:uid="{DBE7776A-0D7B-442F-8C49-F6893069DC9C}"/>
    <cellStyle name="Normal 36 2 7 3 3" xfId="12606" xr:uid="{22A9F35C-4E4E-4D5A-9A36-0ADF2D94972C}"/>
    <cellStyle name="Normal 36 2 7 4" xfId="14719" xr:uid="{274562B8-6B6D-495F-B8FA-A153868AD740}"/>
    <cellStyle name="Normal 36 2 7 5" xfId="8383" xr:uid="{2C9C117A-7EFD-4D02-85D9-D1708C28FF9B}"/>
    <cellStyle name="Normal 36 2 8" xfId="2311" xr:uid="{C6CAB5FD-14D1-4D06-8402-201080E6B203}"/>
    <cellStyle name="Normal 36 2 8 2" xfId="4408" xr:uid="{0DAF6227-559B-41FB-A2D2-CD2128221A88}"/>
    <cellStyle name="Normal 36 2 8 2 2" xfId="17088" xr:uid="{55820090-F18E-4B8C-8E67-213805583700}"/>
    <cellStyle name="Normal 36 2 8 2 3" xfId="10752" xr:uid="{23BD213D-405A-43DC-8A60-894C82A14035}"/>
    <cellStyle name="Normal 36 2 8 3" xfId="6572" xr:uid="{2C22BA0A-4A33-4C70-8B98-C955129E1882}"/>
    <cellStyle name="Normal 36 2 8 3 2" xfId="19250" xr:uid="{1AEFB220-5F92-4883-8CF8-E2B182288AB3}"/>
    <cellStyle name="Normal 36 2 8 3 3" xfId="12914" xr:uid="{F5AF06C9-0E41-43F6-93B4-6CDFB2ABF700}"/>
    <cellStyle name="Normal 36 2 8 4" xfId="15027" xr:uid="{7C0DC5C5-9805-4681-B531-E5D8744F7850}"/>
    <cellStyle name="Normal 36 2 8 5" xfId="8691" xr:uid="{A168E14E-C891-484F-99A5-B03B24552925}"/>
    <cellStyle name="Normal 36 2 9" xfId="2579" xr:uid="{A409286C-60E3-43D6-8B76-575D77876339}"/>
    <cellStyle name="Normal 36 2 9 2" xfId="4672" xr:uid="{910B362F-61EC-41CE-9AB3-BA7860A2FB7A}"/>
    <cellStyle name="Normal 36 2 9 2 2" xfId="17352" xr:uid="{C3584769-707B-4A2D-BCA6-5C16C07C6B18}"/>
    <cellStyle name="Normal 36 2 9 2 3" xfId="11016" xr:uid="{7D48A077-1A29-44FC-9993-622A3E44156E}"/>
    <cellStyle name="Normal 36 2 9 3" xfId="6836" xr:uid="{A7371C16-50AA-4733-A076-A8AC9AB1929D}"/>
    <cellStyle name="Normal 36 2 9 3 2" xfId="19514" xr:uid="{B7615065-3869-4879-9E55-8E27E78509AC}"/>
    <cellStyle name="Normal 36 2 9 3 3" xfId="13178" xr:uid="{C289BEA3-493D-400F-9AAA-6B90BDE52C36}"/>
    <cellStyle name="Normal 36 2 9 4" xfId="15291" xr:uid="{74EC0771-BD46-47A6-8C76-95C2D1046CA9}"/>
    <cellStyle name="Normal 36 2 9 5" xfId="8955" xr:uid="{3E557FF8-A00A-4BE8-BBE1-9DEE015EDD87}"/>
    <cellStyle name="Normal 36 3" xfId="666" xr:uid="{E8423CCF-16B1-474D-B244-E7C841FAFD99}"/>
    <cellStyle name="Normal 36 3 10" xfId="5230" xr:uid="{5E144AFD-70CC-4A1D-87D0-03DEE9F6375B}"/>
    <cellStyle name="Normal 36 3 10 2" xfId="17908" xr:uid="{AA76A0A6-1371-4280-AA35-D76408ED1BD9}"/>
    <cellStyle name="Normal 36 3 10 3" xfId="11572" xr:uid="{456FD2E8-7BD1-4466-9700-71C136071987}"/>
    <cellStyle name="Normal 36 3 11" xfId="13750" xr:uid="{7364993A-FABC-40F0-A5DC-60974337B627}"/>
    <cellStyle name="Normal 36 3 12" xfId="7414" xr:uid="{DEEE0F5F-D222-4874-94DC-B2B20D5F03B0}"/>
    <cellStyle name="Normal 36 3 2" xfId="984" xr:uid="{89668F52-CE52-492F-809B-4CAB75617A1B}"/>
    <cellStyle name="Normal 36 3 2 2" xfId="3424" xr:uid="{CEE1ABE4-1086-4CAE-BDA9-4609381B576A}"/>
    <cellStyle name="Normal 36 3 2 2 2" xfId="16104" xr:uid="{85BD4122-2A10-4076-BBFB-8A4397159852}"/>
    <cellStyle name="Normal 36 3 2 2 3" xfId="9768" xr:uid="{EA415894-302B-4D64-9BAF-639781C82D7A}"/>
    <cellStyle name="Normal 36 3 2 3" xfId="5527" xr:uid="{AC367B22-EF6F-4B3E-A281-4C9C3BE0C546}"/>
    <cellStyle name="Normal 36 3 2 3 2" xfId="18205" xr:uid="{F1129958-0110-4F1E-BC8D-0448A8B54E4A}"/>
    <cellStyle name="Normal 36 3 2 3 3" xfId="11869" xr:uid="{AC729CB0-9FE2-4859-8BA8-202289123DAC}"/>
    <cellStyle name="Normal 36 3 2 4" xfId="14043" xr:uid="{B586B951-AB1B-43D5-8D8E-5A0718755923}"/>
    <cellStyle name="Normal 36 3 2 5" xfId="7707" xr:uid="{3D9BC8C9-C871-4FB1-A489-5F0D0483FF5B}"/>
    <cellStyle name="Normal 36 3 3" xfId="1302" xr:uid="{2E8AC8CD-A4EE-4AD7-9551-FEC83CAE1600}"/>
    <cellStyle name="Normal 36 3 3 2" xfId="3653" xr:uid="{EA6F377C-5C07-421C-8AAF-DF268BC39CEC}"/>
    <cellStyle name="Normal 36 3 3 2 2" xfId="16333" xr:uid="{E2816620-1A74-4FF1-B09A-549D726BCA82}"/>
    <cellStyle name="Normal 36 3 3 2 3" xfId="9997" xr:uid="{1AA67618-EBF1-4960-81C0-62E9E056F2B0}"/>
    <cellStyle name="Normal 36 3 3 3" xfId="5767" xr:uid="{C18D4B38-4CD8-4285-9126-4B9EF8F94620}"/>
    <cellStyle name="Normal 36 3 3 3 2" xfId="18445" xr:uid="{2BB63B8A-5CBF-4FFA-B309-7A25D69CAE00}"/>
    <cellStyle name="Normal 36 3 3 3 3" xfId="12109" xr:uid="{4A0224CA-FACD-4C14-90EC-F7615D916A46}"/>
    <cellStyle name="Normal 36 3 3 4" xfId="14272" xr:uid="{2C9F485A-4D64-418F-A778-CD1CCF6B17F8}"/>
    <cellStyle name="Normal 36 3 3 5" xfId="7936" xr:uid="{20665668-D385-4A8A-9905-05A728AD3BA5}"/>
    <cellStyle name="Normal 36 3 4" xfId="1617" xr:uid="{16202522-F139-4ABA-9ACD-195DB8607C43}"/>
    <cellStyle name="Normal 36 3 4 2" xfId="3919" xr:uid="{7C2C293F-FBA4-422C-A0C2-0176A55C182F}"/>
    <cellStyle name="Normal 36 3 4 2 2" xfId="16599" xr:uid="{46A5C91E-6CE1-40BA-AC80-4E809BC9DDAC}"/>
    <cellStyle name="Normal 36 3 4 2 3" xfId="10263" xr:uid="{2615D109-DF9C-4A3C-8B56-852A9E3AE28B}"/>
    <cellStyle name="Normal 36 3 4 3" xfId="6042" xr:uid="{C0322BAF-04F1-419A-BBF2-7B43464C5D26}"/>
    <cellStyle name="Normal 36 3 4 3 2" xfId="18720" xr:uid="{FF3EB323-9C8E-4CA1-8C20-A07BA498C4B0}"/>
    <cellStyle name="Normal 36 3 4 3 3" xfId="12384" xr:uid="{44495F75-AD80-4098-8295-E49B60D9F935}"/>
    <cellStyle name="Normal 36 3 4 4" xfId="14538" xr:uid="{A53316F5-A698-4E78-9919-9DCCD89A28C6}"/>
    <cellStyle name="Normal 36 3 4 5" xfId="8202" xr:uid="{EE0DAE92-B878-4F21-ABB6-8AB132E95239}"/>
    <cellStyle name="Normal 36 3 5" xfId="2128" xr:uid="{C9B51977-5DA5-4EC5-ACF2-10EF1A436075}"/>
    <cellStyle name="Normal 36 3 5 2" xfId="4227" xr:uid="{0DA2876C-9D00-4946-87EF-26E4AF92E617}"/>
    <cellStyle name="Normal 36 3 5 2 2" xfId="16907" xr:uid="{95AAC8EE-1B24-418D-97E2-4A56DE20A4E2}"/>
    <cellStyle name="Normal 36 3 5 2 3" xfId="10571" xr:uid="{16A5C628-6B55-456C-9569-D101AF234F89}"/>
    <cellStyle name="Normal 36 3 5 3" xfId="6391" xr:uid="{76A07502-6AE4-48A6-BFFC-F5959943A28E}"/>
    <cellStyle name="Normal 36 3 5 3 2" xfId="19069" xr:uid="{9FD5A7E6-AB45-44F1-8352-F3997A905B06}"/>
    <cellStyle name="Normal 36 3 5 3 3" xfId="12733" xr:uid="{6A85F600-3758-4389-B3E7-87F10285343D}"/>
    <cellStyle name="Normal 36 3 5 4" xfId="14846" xr:uid="{F7F220D9-77AD-4DCC-BE04-16AFAAC156B8}"/>
    <cellStyle name="Normal 36 3 5 5" xfId="8510" xr:uid="{29D48DE8-4FAE-46C2-9448-A19795EABB2A}"/>
    <cellStyle name="Normal 36 3 6" xfId="2438" xr:uid="{895D5321-89F6-453D-B98F-1BBDCDC3A3EA}"/>
    <cellStyle name="Normal 36 3 6 2" xfId="4535" xr:uid="{D827A59F-A46B-43CB-A3F0-425AC2FF9BDA}"/>
    <cellStyle name="Normal 36 3 6 2 2" xfId="17215" xr:uid="{A4B0C96E-F01E-4E12-AD0D-C6505FF799FC}"/>
    <cellStyle name="Normal 36 3 6 2 3" xfId="10879" xr:uid="{FD28E0ED-AF7E-4EED-9F83-E88C38D54DFC}"/>
    <cellStyle name="Normal 36 3 6 3" xfId="6699" xr:uid="{2D722834-6C85-412A-B9EB-3C140FDF453A}"/>
    <cellStyle name="Normal 36 3 6 3 2" xfId="19377" xr:uid="{91A41022-72EC-4A09-84ED-F88B7CC21FF7}"/>
    <cellStyle name="Normal 36 3 6 3 3" xfId="13041" xr:uid="{336D9A7C-DFCD-4158-A9DD-43591736FC1B}"/>
    <cellStyle name="Normal 36 3 6 4" xfId="15154" xr:uid="{A65676A9-131A-4C8E-8409-929F2A3913B3}"/>
    <cellStyle name="Normal 36 3 6 5" xfId="8818" xr:uid="{62080E98-4D3B-472F-9EBE-9D09321640A1}"/>
    <cellStyle name="Normal 36 3 7" xfId="2678" xr:uid="{C1F80BD1-5AC6-4158-9BBA-01E22C3F416A}"/>
    <cellStyle name="Normal 36 3 7 2" xfId="4771" xr:uid="{56D98462-196F-4450-AC9D-FF63CC11141B}"/>
    <cellStyle name="Normal 36 3 7 2 2" xfId="17451" xr:uid="{B6CB324E-570B-4144-AEAE-46ED5A26C13A}"/>
    <cellStyle name="Normal 36 3 7 2 3" xfId="11115" xr:uid="{9D4D89C8-28B3-4335-A5EB-AE2B3B671301}"/>
    <cellStyle name="Normal 36 3 7 3" xfId="6935" xr:uid="{E398B33B-EC85-48FD-A766-52670ED01EDE}"/>
    <cellStyle name="Normal 36 3 7 3 2" xfId="19613" xr:uid="{285AE46A-149F-41B5-8480-155C71C105FE}"/>
    <cellStyle name="Normal 36 3 7 3 3" xfId="13277" xr:uid="{91A44864-E9D6-491B-9426-727D8BAB718D}"/>
    <cellStyle name="Normal 36 3 7 4" xfId="15390" xr:uid="{E5501EB8-1A11-44EF-8B5B-9B9C0C8DBCF2}"/>
    <cellStyle name="Normal 36 3 7 5" xfId="9054" xr:uid="{1402EDDD-6BD3-4187-A3DB-F31BA9765AA6}"/>
    <cellStyle name="Normal 36 3 8" xfId="2891" xr:uid="{3298FAD2-7A9E-4BEA-A0CB-CE0000FBA9E6}"/>
    <cellStyle name="Normal 36 3 8 2" xfId="4976" xr:uid="{514AE743-2B2D-4765-A5C3-1053887C9ADB}"/>
    <cellStyle name="Normal 36 3 8 2 2" xfId="17656" xr:uid="{E87E136A-4F1E-443F-885B-237496F96600}"/>
    <cellStyle name="Normal 36 3 8 2 3" xfId="11320" xr:uid="{2B35DA31-70E9-4896-A26B-36C4C9F7C33D}"/>
    <cellStyle name="Normal 36 3 8 3" xfId="7140" xr:uid="{03D96085-9D7A-4318-884E-FC24DF5DD2AA}"/>
    <cellStyle name="Normal 36 3 8 3 2" xfId="19818" xr:uid="{BDE2EC85-7E47-4C19-9980-3C2C2B2A523F}"/>
    <cellStyle name="Normal 36 3 8 3 3" xfId="13482" xr:uid="{6F142D33-B0A5-42ED-989B-AF12563E0F91}"/>
    <cellStyle name="Normal 36 3 8 4" xfId="15595" xr:uid="{4B954628-5A19-494D-940D-FAB9AEE44E10}"/>
    <cellStyle name="Normal 36 3 8 5" xfId="9259" xr:uid="{309C4FFE-7A0B-4623-A4D9-F954768643B1}"/>
    <cellStyle name="Normal 36 3 9" xfId="3131" xr:uid="{37D8C2CB-D091-4F77-89B4-3BF5997C6374}"/>
    <cellStyle name="Normal 36 3 9 2" xfId="15811" xr:uid="{513F7DBC-6A88-4A53-B9AD-AB9556E599C3}"/>
    <cellStyle name="Normal 36 3 9 3" xfId="9475" xr:uid="{3CA7ACD2-31EC-403C-833F-21FC87C87F61}"/>
    <cellStyle name="Normal 36 4" xfId="893" xr:uid="{539D6D4B-F145-42C4-A919-4F4863AB23BA}"/>
    <cellStyle name="Normal 36 4 10" xfId="13952" xr:uid="{9482D181-4AB4-4F46-9BF9-F3DEB6441620}"/>
    <cellStyle name="Normal 36 4 11" xfId="7616" xr:uid="{7A5EF16F-CCC9-42CF-98C8-AAD1F3B3CA9B}"/>
    <cellStyle name="Normal 36 4 2" xfId="1211" xr:uid="{8755C07E-51B5-4C00-978E-29E425FE2993}"/>
    <cellStyle name="Normal 36 4 2 2" xfId="3584" xr:uid="{7C5A5C40-0C9C-497C-8191-8D800DCBCBF1}"/>
    <cellStyle name="Normal 36 4 2 2 2" xfId="16264" xr:uid="{B105E9FD-6636-4D91-B837-9D5AE429564F}"/>
    <cellStyle name="Normal 36 4 2 2 3" xfId="9928" xr:uid="{A3ABE539-8D32-46E1-8C24-13F7C0D5ECCC}"/>
    <cellStyle name="Normal 36 4 2 3" xfId="5696" xr:uid="{AE4D039B-8A54-457C-B61C-7185ED8A6ECD}"/>
    <cellStyle name="Normal 36 4 2 3 2" xfId="18374" xr:uid="{FA071A94-0F03-4D15-810A-43B049AF46A3}"/>
    <cellStyle name="Normal 36 4 2 3 3" xfId="12038" xr:uid="{C2E72C74-0466-4ED6-A922-3A5B14EF4127}"/>
    <cellStyle name="Normal 36 4 2 4" xfId="14203" xr:uid="{EEA5A20F-B90E-419F-B4F2-339968846384}"/>
    <cellStyle name="Normal 36 4 2 5" xfId="7867" xr:uid="{AE188694-9388-4E7F-8032-DD84654AC4C6}"/>
    <cellStyle name="Normal 36 4 3" xfId="1526" xr:uid="{0B0404E6-B9E6-49E3-B0DC-F0B5A126F785}"/>
    <cellStyle name="Normal 36 4 3 2" xfId="3828" xr:uid="{B135A2E8-6784-4319-82A0-020F2F1E46F7}"/>
    <cellStyle name="Normal 36 4 3 2 2" xfId="16508" xr:uid="{0AF6219F-AA58-4F29-9B9E-D5B939235801}"/>
    <cellStyle name="Normal 36 4 3 2 3" xfId="10172" xr:uid="{DFAA8D61-4DE4-4387-8D1E-7B73A7F9221C}"/>
    <cellStyle name="Normal 36 4 3 3" xfId="5951" xr:uid="{EB428EA2-1665-4D78-8E85-5E4DF10C947F}"/>
    <cellStyle name="Normal 36 4 3 3 2" xfId="18629" xr:uid="{39464A39-9871-442D-9F79-3C15357D0F4F}"/>
    <cellStyle name="Normal 36 4 3 3 3" xfId="12293" xr:uid="{1BB85004-3437-42E3-BC97-EE50497EA921}"/>
    <cellStyle name="Normal 36 4 3 4" xfId="14447" xr:uid="{C9981407-375A-49D6-883A-6AC455E24129}"/>
    <cellStyle name="Normal 36 4 3 5" xfId="8111" xr:uid="{531623B2-4F77-4FEC-B01A-2B5FE5BD71D0}"/>
    <cellStyle name="Normal 36 4 4" xfId="2037" xr:uid="{D4625731-F50B-48C7-ABD0-BFF660347AA3}"/>
    <cellStyle name="Normal 36 4 4 2" xfId="4136" xr:uid="{CCFEEBC3-DA99-4BE3-B8A9-8FFE27036A27}"/>
    <cellStyle name="Normal 36 4 4 2 2" xfId="16816" xr:uid="{E192E305-9DA9-431F-A638-324633E4878E}"/>
    <cellStyle name="Normal 36 4 4 2 3" xfId="10480" xr:uid="{EBFE111E-8C9B-48EC-BE54-C8A834B89D61}"/>
    <cellStyle name="Normal 36 4 4 3" xfId="6300" xr:uid="{30B03BED-E7EA-40A1-8331-676B3B85BE2C}"/>
    <cellStyle name="Normal 36 4 4 3 2" xfId="18978" xr:uid="{2EEBD4FA-79B7-4BB9-9E31-3666C8F6D409}"/>
    <cellStyle name="Normal 36 4 4 3 3" xfId="12642" xr:uid="{1FA16C17-440F-4B61-9417-72E05919A20E}"/>
    <cellStyle name="Normal 36 4 4 4" xfId="14755" xr:uid="{400B25DC-F857-44A5-BE17-1176B2762CF9}"/>
    <cellStyle name="Normal 36 4 4 5" xfId="8419" xr:uid="{5F1B2E3D-9CB9-473F-B4AF-6F18B7C8204C}"/>
    <cellStyle name="Normal 36 4 5" xfId="2347" xr:uid="{C4BEDE56-DDD7-4988-AFA0-C5B0EA805700}"/>
    <cellStyle name="Normal 36 4 5 2" xfId="4444" xr:uid="{680831D2-E1F4-4689-BD31-E39E986C83E4}"/>
    <cellStyle name="Normal 36 4 5 2 2" xfId="17124" xr:uid="{10270673-D25B-4337-A62D-0307EAE1B4B8}"/>
    <cellStyle name="Normal 36 4 5 2 3" xfId="10788" xr:uid="{D1AC7425-61A9-4F36-9336-988C46F5ADF9}"/>
    <cellStyle name="Normal 36 4 5 3" xfId="6608" xr:uid="{FAF357A8-5EE3-49B5-B090-C825FFD8B065}"/>
    <cellStyle name="Normal 36 4 5 3 2" xfId="19286" xr:uid="{81C758FA-E953-4472-A1AA-CC5217BB310F}"/>
    <cellStyle name="Normal 36 4 5 3 3" xfId="12950" xr:uid="{AEDB042E-C770-492D-BEF7-174824F86572}"/>
    <cellStyle name="Normal 36 4 5 4" xfId="15063" xr:uid="{F111B051-FAE7-411F-A10A-5A5C367B4729}"/>
    <cellStyle name="Normal 36 4 5 5" xfId="8727" xr:uid="{A939BFAF-2ED9-44C1-BCBB-04733C84479D}"/>
    <cellStyle name="Normal 36 4 6" xfId="2609" xr:uid="{21EDDF87-DB07-4253-ACD5-9F920CA938F7}"/>
    <cellStyle name="Normal 36 4 6 2" xfId="4702" xr:uid="{35D5D375-2B9A-4719-BE30-1037699A5954}"/>
    <cellStyle name="Normal 36 4 6 2 2" xfId="17382" xr:uid="{35D881CA-F373-4839-840D-0EFCB030E9E9}"/>
    <cellStyle name="Normal 36 4 6 2 3" xfId="11046" xr:uid="{3DAFCE13-E5F9-4608-941F-01BAE7978941}"/>
    <cellStyle name="Normal 36 4 6 3" xfId="6866" xr:uid="{8512DBC8-178C-4FD6-8A27-69F66C398BC7}"/>
    <cellStyle name="Normal 36 4 6 3 2" xfId="19544" xr:uid="{FC26C457-3391-4047-897B-C44E84F7195A}"/>
    <cellStyle name="Normal 36 4 6 3 3" xfId="13208" xr:uid="{8C539388-4AE5-48DB-987F-40F93B624905}"/>
    <cellStyle name="Normal 36 4 6 4" xfId="15321" xr:uid="{2805EA52-169A-4EA9-90F0-C9F7546F033A}"/>
    <cellStyle name="Normal 36 4 6 5" xfId="8985" xr:uid="{B386F770-E8A3-487D-B47A-69DC3A1277D5}"/>
    <cellStyle name="Normal 36 4 7" xfId="2822" xr:uid="{69936110-206B-4FDB-AE52-A2F34EC842DB}"/>
    <cellStyle name="Normal 36 4 7 2" xfId="4907" xr:uid="{D045685A-8145-483C-825D-056161554084}"/>
    <cellStyle name="Normal 36 4 7 2 2" xfId="17587" xr:uid="{48A65ACC-E581-48C4-87B7-55495332EF90}"/>
    <cellStyle name="Normal 36 4 7 2 3" xfId="11251" xr:uid="{E3D5EAA5-8164-4CCB-906D-68A189BD5774}"/>
    <cellStyle name="Normal 36 4 7 3" xfId="7071" xr:uid="{BFBFBDF8-DBAF-4501-BB3C-4025DE4D4032}"/>
    <cellStyle name="Normal 36 4 7 3 2" xfId="19749" xr:uid="{BAC334CF-71C6-4ECF-87D7-B3FB0F7A9024}"/>
    <cellStyle name="Normal 36 4 7 3 3" xfId="13413" xr:uid="{08ACE987-EEA1-4F21-8F3C-563F2F2ED7D1}"/>
    <cellStyle name="Normal 36 4 7 4" xfId="15526" xr:uid="{DF15D212-1AD3-49A9-A110-29EFE269D333}"/>
    <cellStyle name="Normal 36 4 7 5" xfId="9190" xr:uid="{8EF16133-C3FC-4B17-BACC-07571BC2A592}"/>
    <cellStyle name="Normal 36 4 8" xfId="3333" xr:uid="{2C89370F-FABF-4E5A-8FE1-E0C09B171A6A}"/>
    <cellStyle name="Normal 36 4 8 2" xfId="16013" xr:uid="{79174A58-CF47-4A5F-9B06-E510505B7CDB}"/>
    <cellStyle name="Normal 36 4 8 3" xfId="9677" xr:uid="{78D2000C-AF1A-4195-8862-78E0A196B3E1}"/>
    <cellStyle name="Normal 36 4 9" xfId="5436" xr:uid="{F2779E14-FBB5-4923-BDAD-6676417DAD2A}"/>
    <cellStyle name="Normal 36 4 9 2" xfId="18114" xr:uid="{51CD9DD9-1192-4706-A10D-C252193BB16B}"/>
    <cellStyle name="Normal 36 4 9 3" xfId="11778" xr:uid="{9FDF5CBA-6C73-43A8-9FD7-9E69125CC9AE}"/>
    <cellStyle name="Normal 36 5" xfId="795" xr:uid="{FB90DE93-87B6-4964-90D4-F88DADF711D1}"/>
    <cellStyle name="Normal 36 5 2" xfId="3243" xr:uid="{2EFC7A59-5035-4533-A24F-78FE48C747AE}"/>
    <cellStyle name="Normal 36 5 2 2" xfId="15923" xr:uid="{85B4E606-64AB-46FE-9C9C-F83D07AFF8DF}"/>
    <cellStyle name="Normal 36 5 2 3" xfId="9587" xr:uid="{62C0247D-6214-44FC-8674-DA52088D2F0B}"/>
    <cellStyle name="Normal 36 5 3" xfId="5343" xr:uid="{6E763AA4-7057-4F66-BA8B-D383FDDB709D}"/>
    <cellStyle name="Normal 36 5 3 2" xfId="18021" xr:uid="{035BB625-0A5F-4577-A829-EB3B66D29F4A}"/>
    <cellStyle name="Normal 36 5 3 3" xfId="11685" xr:uid="{6ACEC0D6-0719-4770-A2EE-9D8573C52D42}"/>
    <cellStyle name="Normal 36 5 4" xfId="13862" xr:uid="{6270C893-859E-45C9-8B1B-62FB9A46B99D}"/>
    <cellStyle name="Normal 36 5 5" xfId="7526" xr:uid="{ED2B1FC6-38A1-4D92-A3B5-9195CF58CB5C}"/>
    <cellStyle name="Normal 36 6" xfId="1119" xr:uid="{9A56934F-794C-49EA-89C2-CC6788C34FB0}"/>
    <cellStyle name="Normal 36 6 2" xfId="3524" xr:uid="{EC06519F-A1C7-460D-825D-C06794219E63}"/>
    <cellStyle name="Normal 36 6 2 2" xfId="16204" xr:uid="{E7B65285-A099-4ABE-A7E1-8392FA46BF93}"/>
    <cellStyle name="Normal 36 6 2 3" xfId="9868" xr:uid="{F44B1B03-A79C-4886-9EC9-118E879D9DC2}"/>
    <cellStyle name="Normal 36 6 3" xfId="5629" xr:uid="{1F1D6A21-EBE4-4CCE-8E1A-F8087CD7296C}"/>
    <cellStyle name="Normal 36 6 3 2" xfId="18307" xr:uid="{1D224C6B-D019-491B-B283-B29D22EBAEB4}"/>
    <cellStyle name="Normal 36 6 3 3" xfId="11971" xr:uid="{EB252C3C-583A-45A6-B03C-3F3AC43CEE1A}"/>
    <cellStyle name="Normal 36 6 4" xfId="14143" xr:uid="{CF29DD36-3386-452E-AC73-F643E85027CE}"/>
    <cellStyle name="Normal 36 6 5" xfId="7807" xr:uid="{2CD6CE98-14EA-47E9-9534-BDBFF89B53C7}"/>
    <cellStyle name="Normal 36 7" xfId="1432" xr:uid="{4C56E356-289B-4AE0-B0DD-45A31CDE8D00}"/>
    <cellStyle name="Normal 36 7 2" xfId="3738" xr:uid="{7F5C1A9A-77CC-48FA-B2E1-3B7DFE2B973D}"/>
    <cellStyle name="Normal 36 7 2 2" xfId="16418" xr:uid="{AD755F34-9848-436E-82C6-793D270B8E10}"/>
    <cellStyle name="Normal 36 7 2 3" xfId="10082" xr:uid="{AE001F4C-C5C0-495A-85F0-8CFBE90F93E1}"/>
    <cellStyle name="Normal 36 7 3" xfId="5861" xr:uid="{9B7C8E28-48DC-4585-B4FE-7B472E9A1CA7}"/>
    <cellStyle name="Normal 36 7 3 2" xfId="18539" xr:uid="{3968D651-77B5-4A12-BC30-047A3B6B034A}"/>
    <cellStyle name="Normal 36 7 3 3" xfId="12203" xr:uid="{898622B2-132B-4E4D-9B21-056229DA2715}"/>
    <cellStyle name="Normal 36 7 4" xfId="14357" xr:uid="{4DCB91B3-7AD2-4AD5-9935-9991709D3FA0}"/>
    <cellStyle name="Normal 36 7 5" xfId="8021" xr:uid="{2DFA85E9-90CE-455E-96E1-054AB2E6D30C}"/>
    <cellStyle name="Normal 36 8" xfId="1947" xr:uid="{3C458F05-232D-4CB6-843C-BB6106D4BC4F}"/>
    <cellStyle name="Normal 36 8 2" xfId="4046" xr:uid="{A1B9AFD8-F509-4848-BBEC-06FDE6FD3C4E}"/>
    <cellStyle name="Normal 36 8 2 2" xfId="16726" xr:uid="{2BAA45C8-908A-4A52-9178-B98F28034C42}"/>
    <cellStyle name="Normal 36 8 2 3" xfId="10390" xr:uid="{5DE89EEA-3086-488A-B062-E1C97B91BD42}"/>
    <cellStyle name="Normal 36 8 3" xfId="6210" xr:uid="{6D69A90D-51A0-4909-9A19-6BB767755E4C}"/>
    <cellStyle name="Normal 36 8 3 2" xfId="18888" xr:uid="{A8F3577B-BE84-4130-ACEB-66C49149D516}"/>
    <cellStyle name="Normal 36 8 3 3" xfId="12552" xr:uid="{7AD7B491-8050-42F3-9301-F68E9876F25F}"/>
    <cellStyle name="Normal 36 8 4" xfId="14665" xr:uid="{55E34A70-ADED-43FD-A335-5A1D9D8B3907}"/>
    <cellStyle name="Normal 36 8 5" xfId="8329" xr:uid="{D2BFCC96-140E-4F73-89D8-E57BE1FBBD9F}"/>
    <cellStyle name="Normal 36 9" xfId="2257" xr:uid="{F0F91A37-69AE-4FE7-8E48-5AE7B8E1247C}"/>
    <cellStyle name="Normal 36 9 2" xfId="4354" xr:uid="{BD8EE8DF-219E-40FA-B354-F9530C900FAC}"/>
    <cellStyle name="Normal 36 9 2 2" xfId="17034" xr:uid="{BCF43DD5-1B91-4B68-A714-DD61B0831877}"/>
    <cellStyle name="Normal 36 9 2 3" xfId="10698" xr:uid="{93BDAB69-BBC9-4717-8A5F-C2B11D404F59}"/>
    <cellStyle name="Normal 36 9 3" xfId="6518" xr:uid="{18797D2C-B30D-4CFB-B460-9C7F637B1097}"/>
    <cellStyle name="Normal 36 9 3 2" xfId="19196" xr:uid="{796B1CA2-07CD-4F71-9E2B-493ABB1477D9}"/>
    <cellStyle name="Normal 36 9 3 3" xfId="12860" xr:uid="{BD486F88-9119-42AE-AB3D-E3E57512007E}"/>
    <cellStyle name="Normal 36 9 4" xfId="14973" xr:uid="{0BCFA852-2A7F-4DC2-9B08-982B50522542}"/>
    <cellStyle name="Normal 36 9 5" xfId="8637" xr:uid="{63DEFB39-2F12-46E1-AC27-9C0D6136A677}"/>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3" xfId="10988" xr:uid="{B842DD82-38A1-44F5-9EB9-8157CE819CB5}"/>
    <cellStyle name="Normal 37 10 3" xfId="6808" xr:uid="{2F1D6018-B274-42EB-968F-4F26C66D9540}"/>
    <cellStyle name="Normal 37 10 3 2" xfId="19486" xr:uid="{14BC9CA9-E600-482D-AAD1-9E5E919CEAA1}"/>
    <cellStyle name="Normal 37 10 3 3" xfId="13150" xr:uid="{80B25232-1334-429F-B2A4-13D6EEF73945}"/>
    <cellStyle name="Normal 37 10 4" xfId="15263" xr:uid="{B8B65D33-2086-4C13-A41B-773BACFB2734}"/>
    <cellStyle name="Normal 37 10 5" xfId="8927" xr:uid="{906A94EF-0723-4658-AA8F-877D0F16EE0B}"/>
    <cellStyle name="Normal 37 11" xfId="2763" xr:uid="{861DAD6D-9EB3-4DC9-A8FC-025D6F7811DC}"/>
    <cellStyle name="Normal 37 11 2" xfId="4849" xr:uid="{E5977DE9-59C8-4FD7-90D6-910EFF8AF317}"/>
    <cellStyle name="Normal 37 11 2 2" xfId="17529" xr:uid="{9D78CCA4-E415-4E67-A8B2-D913849F1FCA}"/>
    <cellStyle name="Normal 37 11 2 3" xfId="11193" xr:uid="{2BEC7E84-354E-4546-81EF-460800C83B52}"/>
    <cellStyle name="Normal 37 11 3" xfId="7013" xr:uid="{28073EF1-5CA4-45A0-AE34-1027DE25D576}"/>
    <cellStyle name="Normal 37 11 3 2" xfId="19691" xr:uid="{BE7FD7F7-EE57-4AEA-9591-69B4BBB2D36D}"/>
    <cellStyle name="Normal 37 11 3 3" xfId="13355" xr:uid="{F73D5BCC-D582-407A-B356-0149E1801C3A}"/>
    <cellStyle name="Normal 37 11 4" xfId="15468" xr:uid="{88DB5DF4-9BC4-4903-BB74-CF6519C7B018}"/>
    <cellStyle name="Normal 37 11 5" xfId="9132" xr:uid="{3E0F31CC-F2FB-438F-B247-F5F921CF1980}"/>
    <cellStyle name="Normal 37 12" xfId="3010" xr:uid="{B870D47B-7365-40FE-9B4B-D2FDE276A888}"/>
    <cellStyle name="Normal 37 12 2" xfId="15690" xr:uid="{4EB306B7-3275-40BE-BCE3-4268F66D4CC6}"/>
    <cellStyle name="Normal 37 12 3" xfId="9354" xr:uid="{45499A98-C40F-4301-A315-9DD38D5722FC}"/>
    <cellStyle name="Normal 37 13" xfId="5091" xr:uid="{5D342310-1435-42A2-A173-057DD1F2BA0A}"/>
    <cellStyle name="Normal 37 13 2" xfId="17771" xr:uid="{EDD86D76-2A51-43D6-8F68-C433A549A069}"/>
    <cellStyle name="Normal 37 13 3" xfId="11435" xr:uid="{8EFB1A71-1DD7-4452-BC78-F9CE99C4C7FF}"/>
    <cellStyle name="Normal 37 14" xfId="13629" xr:uid="{E0E3DE88-8852-4E30-9FD4-3DD1E1DDDB9B}"/>
    <cellStyle name="Normal 37 15" xfId="7293" xr:uid="{208240E1-76F9-453F-A166-104D0E1DD097}"/>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3" xfId="11223" xr:uid="{3F75603D-5EE2-49B1-A331-6C932D160F3A}"/>
    <cellStyle name="Normal 37 2 10 3" xfId="7043" xr:uid="{81822E1F-DF12-488E-8F41-26F9A5293C23}"/>
    <cellStyle name="Normal 37 2 10 3 2" xfId="19721" xr:uid="{756E4BF1-0860-4F10-95BE-91AAE0643F9B}"/>
    <cellStyle name="Normal 37 2 10 3 3" xfId="13385" xr:uid="{618D72B5-0281-4C72-96F9-A5FC0E885011}"/>
    <cellStyle name="Normal 37 2 10 4" xfId="15498" xr:uid="{9F1BCECA-0E3E-4B29-AD53-04DA22D9DADC}"/>
    <cellStyle name="Normal 37 2 10 5" xfId="9162" xr:uid="{FFF811FC-BEA9-4A1C-8DAF-2E67B1E55516}"/>
    <cellStyle name="Normal 37 2 11" xfId="3066" xr:uid="{CF641AAC-5565-411E-B5A5-B87895ABE09F}"/>
    <cellStyle name="Normal 37 2 11 2" xfId="15746" xr:uid="{3A5CE60B-4EFD-43AA-9838-54CD39D5B6C0}"/>
    <cellStyle name="Normal 37 2 11 3" xfId="9410" xr:uid="{3636449A-CEC1-421F-B2AF-85B6418D00AF}"/>
    <cellStyle name="Normal 37 2 12" xfId="5163" xr:uid="{E8C2CB41-1AF4-4951-A25E-F20A6103D3C3}"/>
    <cellStyle name="Normal 37 2 12 2" xfId="17841" xr:uid="{ABE83714-C1A6-4D6F-8B25-4FDC50476491}"/>
    <cellStyle name="Normal 37 2 12 3" xfId="11505" xr:uid="{3FA6AC44-711D-4CDA-9FA1-2C14924B53E3}"/>
    <cellStyle name="Normal 37 2 13" xfId="13685" xr:uid="{302A3F3A-1366-4314-8CBC-CFDA4AB53677}"/>
    <cellStyle name="Normal 37 2 14" xfId="7349" xr:uid="{9C243FD2-0758-4DCF-901D-143131E835AD}"/>
    <cellStyle name="Normal 37 2 2" xfId="729" xr:uid="{91DF63F0-0C40-49DA-B264-5A61F5B40DED}"/>
    <cellStyle name="Normal 37 2 2 10" xfId="5288" xr:uid="{9E872EE8-2CDE-4D7D-BE79-37236F55C361}"/>
    <cellStyle name="Normal 37 2 2 10 2" xfId="17966" xr:uid="{61A59B0F-339A-4299-83A2-2C3F8AACE48A}"/>
    <cellStyle name="Normal 37 2 2 10 3" xfId="11630" xr:uid="{67038079-4045-4029-ACD9-7C4263F12C6E}"/>
    <cellStyle name="Normal 37 2 2 11" xfId="13807" xr:uid="{8DFE65C1-ED3D-4CC7-AF50-F9DC6FF10307}"/>
    <cellStyle name="Normal 37 2 2 12" xfId="7471" xr:uid="{F357185C-184B-4C90-B2F3-9F8A856A176B}"/>
    <cellStyle name="Normal 37 2 2 2" xfId="1041" xr:uid="{21F3CC6E-1967-4C67-B246-F440180ECE4E}"/>
    <cellStyle name="Normal 37 2 2 2 2" xfId="3481" xr:uid="{738E7D96-1943-4070-A17C-7FAD5649829A}"/>
    <cellStyle name="Normal 37 2 2 2 2 2" xfId="16161" xr:uid="{BE8651E1-878D-4B8F-B8DD-BFD7AC200701}"/>
    <cellStyle name="Normal 37 2 2 2 2 3" xfId="9825" xr:uid="{77AB3369-3E80-4E90-9737-86211D9FD96B}"/>
    <cellStyle name="Normal 37 2 2 2 3" xfId="5584" xr:uid="{9D8962BA-DF3B-49A2-B6E2-B58C42DA6868}"/>
    <cellStyle name="Normal 37 2 2 2 3 2" xfId="18262" xr:uid="{AD6D80D9-5D96-467E-B16E-BD7B9BD0C31E}"/>
    <cellStyle name="Normal 37 2 2 2 3 3" xfId="11926" xr:uid="{2F0533B2-8B30-43E4-BC75-71BA992C33A3}"/>
    <cellStyle name="Normal 37 2 2 2 4" xfId="14100" xr:uid="{CA59E97A-C5A5-4B35-B172-B8892304F0E6}"/>
    <cellStyle name="Normal 37 2 2 2 5" xfId="7764" xr:uid="{C6021AF7-A6B3-4741-B73E-5042D81B88E6}"/>
    <cellStyle name="Normal 37 2 2 3" xfId="1359" xr:uid="{40EDB59E-D4C5-4D9A-8413-FA661019DBA2}"/>
    <cellStyle name="Normal 37 2 2 3 2" xfId="3685" xr:uid="{7DAE8D40-C13A-4A88-8D38-553F38383DCD}"/>
    <cellStyle name="Normal 37 2 2 3 2 2" xfId="16365" xr:uid="{28247ED0-7691-4EC6-B6E4-BB0C6C1C784F}"/>
    <cellStyle name="Normal 37 2 2 3 2 3" xfId="10029" xr:uid="{124971E1-DEBC-4C05-A8F6-C0DEC24D10AD}"/>
    <cellStyle name="Normal 37 2 2 3 3" xfId="5803" xr:uid="{9A577860-B2D1-4FD9-B2C2-39A72F250775}"/>
    <cellStyle name="Normal 37 2 2 3 3 2" xfId="18481" xr:uid="{FD2B3F08-E146-4BD4-8429-3EA6358BF97B}"/>
    <cellStyle name="Normal 37 2 2 3 3 3" xfId="12145" xr:uid="{C9507659-E818-4B41-993A-BAB4908303D6}"/>
    <cellStyle name="Normal 37 2 2 3 4" xfId="14304" xr:uid="{4DBD8439-E5E8-40FE-99E5-B62A8B9D8F68}"/>
    <cellStyle name="Normal 37 2 2 3 5" xfId="7968" xr:uid="{B9160099-6801-4934-BC18-3967AA5CB64E}"/>
    <cellStyle name="Normal 37 2 2 4" xfId="1674" xr:uid="{97734FFF-91DF-48B8-A317-648D2EC7750F}"/>
    <cellStyle name="Normal 37 2 2 4 2" xfId="3976" xr:uid="{BB3C7907-0C14-4DE3-AE65-0445CBB5F914}"/>
    <cellStyle name="Normal 37 2 2 4 2 2" xfId="16656" xr:uid="{2A8D0F35-7681-4511-82E8-3878345D9CF6}"/>
    <cellStyle name="Normal 37 2 2 4 2 3" xfId="10320" xr:uid="{C4AB95F9-EF21-4F51-80B0-4750C6ABA15F}"/>
    <cellStyle name="Normal 37 2 2 4 3" xfId="6099" xr:uid="{2A9143F3-A736-4692-BE31-B676A4499A80}"/>
    <cellStyle name="Normal 37 2 2 4 3 2" xfId="18777" xr:uid="{2EC4BB24-FBBB-4CF2-B73D-45F36BEFFD6C}"/>
    <cellStyle name="Normal 37 2 2 4 3 3" xfId="12441" xr:uid="{13FC54F6-27A5-4A58-AC06-E1EA4179D75B}"/>
    <cellStyle name="Normal 37 2 2 4 4" xfId="14595" xr:uid="{ADB4B718-85B3-44AB-BB7A-4D86863C897A}"/>
    <cellStyle name="Normal 37 2 2 4 5" xfId="8259" xr:uid="{074739AC-6FB7-4170-92EC-83CC38B3AFFD}"/>
    <cellStyle name="Normal 37 2 2 5" xfId="2185" xr:uid="{0318A17B-13A2-4F2F-B1E8-22C3CA266464}"/>
    <cellStyle name="Normal 37 2 2 5 2" xfId="4284" xr:uid="{B9AFDE69-1BF1-4701-9E58-D914B0FFD1B3}"/>
    <cellStyle name="Normal 37 2 2 5 2 2" xfId="16964" xr:uid="{C734FF91-1499-4CC2-8E83-8CA3B584A28B}"/>
    <cellStyle name="Normal 37 2 2 5 2 3" xfId="10628" xr:uid="{3FC922D9-91F9-4D9A-A17B-207907367C16}"/>
    <cellStyle name="Normal 37 2 2 5 3" xfId="6448" xr:uid="{52F224C5-7C2A-4450-A1F7-2C12E00643EC}"/>
    <cellStyle name="Normal 37 2 2 5 3 2" xfId="19126" xr:uid="{AE4F7F0C-B46F-4D93-A954-085BE628075F}"/>
    <cellStyle name="Normal 37 2 2 5 3 3" xfId="12790" xr:uid="{0D240397-81DC-4CD3-A6A3-B65715ECC3B3}"/>
    <cellStyle name="Normal 37 2 2 5 4" xfId="14903" xr:uid="{BAE6DFD7-F5A8-48EC-B1BF-17A42AD252D7}"/>
    <cellStyle name="Normal 37 2 2 5 5" xfId="8567" xr:uid="{845CAA78-72D4-47E4-9C77-8695741ED13A}"/>
    <cellStyle name="Normal 37 2 2 6" xfId="2495" xr:uid="{D3DA7A65-9C6A-4B13-BD43-A15651DF94E8}"/>
    <cellStyle name="Normal 37 2 2 6 2" xfId="4592" xr:uid="{D7066723-E00B-4C1D-AEEA-0D6150A3714B}"/>
    <cellStyle name="Normal 37 2 2 6 2 2" xfId="17272" xr:uid="{892152CE-C242-468D-8ECB-BDCE93334BCF}"/>
    <cellStyle name="Normal 37 2 2 6 2 3" xfId="10936" xr:uid="{C5B91856-08C3-420A-A9FF-2E338AFBA027}"/>
    <cellStyle name="Normal 37 2 2 6 3" xfId="6756" xr:uid="{FA28F886-56A6-4C55-A875-F959825B1532}"/>
    <cellStyle name="Normal 37 2 2 6 3 2" xfId="19434" xr:uid="{33B1E1A7-5871-47C1-BAD2-DA51F9376452}"/>
    <cellStyle name="Normal 37 2 2 6 3 3" xfId="13098" xr:uid="{602F6165-6ACE-4436-A008-AD58EE5CD281}"/>
    <cellStyle name="Normal 37 2 2 6 4" xfId="15211" xr:uid="{773425C2-15A8-4F22-A78A-6AB5DAFC38DE}"/>
    <cellStyle name="Normal 37 2 2 6 5" xfId="8875" xr:uid="{1A9FA0F2-CCDA-4B88-8445-97FD4090A963}"/>
    <cellStyle name="Normal 37 2 2 7" xfId="2710" xr:uid="{506AE43E-2A90-4E2C-9261-2D07BAF269FF}"/>
    <cellStyle name="Normal 37 2 2 7 2" xfId="4803" xr:uid="{3409821D-86B5-4C1E-9F41-F38113269DF2}"/>
    <cellStyle name="Normal 37 2 2 7 2 2" xfId="17483" xr:uid="{1CA70B94-3EC7-4479-8983-73C13BDB8C25}"/>
    <cellStyle name="Normal 37 2 2 7 2 3" xfId="11147" xr:uid="{68ADBBBF-3E02-4F9D-B984-8208C0452AC2}"/>
    <cellStyle name="Normal 37 2 2 7 3" xfId="6967" xr:uid="{57F55FB1-5600-4FDC-AC69-DDE34CD4201E}"/>
    <cellStyle name="Normal 37 2 2 7 3 2" xfId="19645" xr:uid="{C7145A5B-CA53-4E4B-B2F4-F7FA55A7F1CE}"/>
    <cellStyle name="Normal 37 2 2 7 3 3" xfId="13309" xr:uid="{CBB3AEBA-8E94-4B28-B5B4-DE4984DA5F14}"/>
    <cellStyle name="Normal 37 2 2 7 4" xfId="15422" xr:uid="{9963CE3C-30E6-4813-82E4-DC72595BD562}"/>
    <cellStyle name="Normal 37 2 2 7 5" xfId="9086" xr:uid="{2C91E1FA-2C3A-41B0-86C1-933BF5B3FF7B}"/>
    <cellStyle name="Normal 37 2 2 8" xfId="2923" xr:uid="{2C32F940-6E0F-4703-8660-8ACBF2DFEBB0}"/>
    <cellStyle name="Normal 37 2 2 8 2" xfId="5008" xr:uid="{1AF17094-4E58-4B1E-AC69-37AD638514C6}"/>
    <cellStyle name="Normal 37 2 2 8 2 2" xfId="17688" xr:uid="{76ED545C-84A8-474A-8A19-DA817C7ADE15}"/>
    <cellStyle name="Normal 37 2 2 8 2 3" xfId="11352" xr:uid="{F2A53A42-96E7-4E32-A64F-BB01EF7E51E4}"/>
    <cellStyle name="Normal 37 2 2 8 3" xfId="7172" xr:uid="{A64E613D-B667-4CE0-B019-9DA5D748F046}"/>
    <cellStyle name="Normal 37 2 2 8 3 2" xfId="19850" xr:uid="{2B26D40C-F75B-4551-9E0C-F89F5D641DEE}"/>
    <cellStyle name="Normal 37 2 2 8 3 3" xfId="13514" xr:uid="{BFCE85BE-AF5A-459B-862E-A4ADD8FE6BDD}"/>
    <cellStyle name="Normal 37 2 2 8 4" xfId="15627" xr:uid="{0E929664-33DE-4D84-93A8-59790F7BA2AB}"/>
    <cellStyle name="Normal 37 2 2 8 5" xfId="9291" xr:uid="{AA5E066D-EC41-4F9C-8B33-D60C4FD42F52}"/>
    <cellStyle name="Normal 37 2 2 9" xfId="3188" xr:uid="{6CB59B73-6427-45A2-AFCC-42819184773D}"/>
    <cellStyle name="Normal 37 2 2 9 2" xfId="15868" xr:uid="{2B83551E-F669-4121-A359-7301EFD86A88}"/>
    <cellStyle name="Normal 37 2 2 9 3" xfId="9532" xr:uid="{E1443D95-1F3D-467C-AFA4-F73049BCC1F8}"/>
    <cellStyle name="Normal 37 2 3" xfId="927" xr:uid="{E3B09F3E-3818-4143-BC7B-8B3093A9DF71}"/>
    <cellStyle name="Normal 37 2 3 10" xfId="13986" xr:uid="{0F723B8B-35B9-4EFE-9711-26CDB713C64C}"/>
    <cellStyle name="Normal 37 2 3 11" xfId="7650" xr:uid="{CBF90D60-250A-41F2-8291-2B1D2335900E}"/>
    <cellStyle name="Normal 37 2 3 2" xfId="1245" xr:uid="{54ED8BEF-7313-45E1-AA00-0B36B37EC058}"/>
    <cellStyle name="Normal 37 2 3 2 2" xfId="3618" xr:uid="{1A6FCDC0-BA2D-4E2F-9A2A-563ABE365DD7}"/>
    <cellStyle name="Normal 37 2 3 2 2 2" xfId="16298" xr:uid="{6C36E495-030B-4888-9FD2-8E6858180636}"/>
    <cellStyle name="Normal 37 2 3 2 2 3" xfId="9962" xr:uid="{409F49E4-5C66-4C4B-825C-1BF3B3D4FDD3}"/>
    <cellStyle name="Normal 37 2 3 2 3" xfId="5730" xr:uid="{9E9AB88F-5778-48E7-A3D6-E92834950A49}"/>
    <cellStyle name="Normal 37 2 3 2 3 2" xfId="18408" xr:uid="{4D98D1F4-5009-4F0C-841B-35B8D07BB109}"/>
    <cellStyle name="Normal 37 2 3 2 3 3" xfId="12072" xr:uid="{9656CCAD-BB6C-4EC4-B977-F194ECB52AC3}"/>
    <cellStyle name="Normal 37 2 3 2 4" xfId="14237" xr:uid="{C2F21051-AB81-4ECB-BFC0-AC66627080E4}"/>
    <cellStyle name="Normal 37 2 3 2 5" xfId="7901" xr:uid="{F9C2623E-D582-4FF6-A455-642A45BE0F52}"/>
    <cellStyle name="Normal 37 2 3 3" xfId="1560" xr:uid="{2CD12F8C-8B1A-4312-BD9B-59080719B637}"/>
    <cellStyle name="Normal 37 2 3 3 2" xfId="3862" xr:uid="{35D679EA-B00F-4CC2-8AF3-6C7E7E99D42B}"/>
    <cellStyle name="Normal 37 2 3 3 2 2" xfId="16542" xr:uid="{E1F7D378-0591-4FD5-BF3A-62FEEB2D64BB}"/>
    <cellStyle name="Normal 37 2 3 3 2 3" xfId="10206" xr:uid="{E1A05300-641C-4424-A6C0-D0A689191C0A}"/>
    <cellStyle name="Normal 37 2 3 3 3" xfId="5985" xr:uid="{092E4CEC-F8F0-44B2-AAF6-8887B93AC09E}"/>
    <cellStyle name="Normal 37 2 3 3 3 2" xfId="18663" xr:uid="{4485ACBF-D686-4DB6-A822-6C9B061E02C6}"/>
    <cellStyle name="Normal 37 2 3 3 3 3" xfId="12327" xr:uid="{C34D9559-1CED-4AB9-899C-43F14AD045A0}"/>
    <cellStyle name="Normal 37 2 3 3 4" xfId="14481" xr:uid="{0949602F-1548-4CAC-91B0-E01939FD41C5}"/>
    <cellStyle name="Normal 37 2 3 3 5" xfId="8145" xr:uid="{790A07FE-1A79-41FB-B59E-52F3A912942F}"/>
    <cellStyle name="Normal 37 2 3 4" xfId="2071" xr:uid="{FE90E2B1-E40E-41BC-BE8A-C1BD9D730D94}"/>
    <cellStyle name="Normal 37 2 3 4 2" xfId="4170" xr:uid="{F5C443F8-8AE2-4C2E-805B-80E6A77EC719}"/>
    <cellStyle name="Normal 37 2 3 4 2 2" xfId="16850" xr:uid="{CAFC0C05-B77F-408B-B153-6804B85CA9F1}"/>
    <cellStyle name="Normal 37 2 3 4 2 3" xfId="10514" xr:uid="{039D23CC-B1CE-4A3A-99B4-A294EE3C486E}"/>
    <cellStyle name="Normal 37 2 3 4 3" xfId="6334" xr:uid="{80205E8D-2547-4772-B868-B593C33D80A7}"/>
    <cellStyle name="Normal 37 2 3 4 3 2" xfId="19012" xr:uid="{F1C832DF-682B-4BA1-90A6-B95BA333740D}"/>
    <cellStyle name="Normal 37 2 3 4 3 3" xfId="12676" xr:uid="{310EBA8E-4CA7-461A-965B-655516FA7030}"/>
    <cellStyle name="Normal 37 2 3 4 4" xfId="14789" xr:uid="{32D1B7BD-559C-4CCA-9D9F-431B7D72DF4F}"/>
    <cellStyle name="Normal 37 2 3 4 5" xfId="8453" xr:uid="{99B66DFF-C2C7-41FA-8ABB-A524AC9F2DCB}"/>
    <cellStyle name="Normal 37 2 3 5" xfId="2381" xr:uid="{49C3FBC8-31A8-44C3-BD6F-70EC0BCCF6D4}"/>
    <cellStyle name="Normal 37 2 3 5 2" xfId="4478" xr:uid="{73A4D305-7FDC-4767-A134-50DD802464F3}"/>
    <cellStyle name="Normal 37 2 3 5 2 2" xfId="17158" xr:uid="{C82BE063-E45E-471A-B455-954770B171E4}"/>
    <cellStyle name="Normal 37 2 3 5 2 3" xfId="10822" xr:uid="{65AE385D-9586-4AA2-B95D-F7288CBEB523}"/>
    <cellStyle name="Normal 37 2 3 5 3" xfId="6642" xr:uid="{F10E5D64-3871-4298-B021-6E4E606D68F2}"/>
    <cellStyle name="Normal 37 2 3 5 3 2" xfId="19320" xr:uid="{3D2EC335-FE50-4ECE-A0CA-E8F2E6F8EE9F}"/>
    <cellStyle name="Normal 37 2 3 5 3 3" xfId="12984" xr:uid="{097C7643-67B1-4453-AFCB-4FDD2338547F}"/>
    <cellStyle name="Normal 37 2 3 5 4" xfId="15097" xr:uid="{17791208-84E5-4EA6-AF62-22A9F29ADC7F}"/>
    <cellStyle name="Normal 37 2 3 5 5" xfId="8761" xr:uid="{4A89668E-4350-4860-A7A6-5659C593411B}"/>
    <cellStyle name="Normal 37 2 3 6" xfId="2643" xr:uid="{6A2AC6FD-3FE7-4B06-B3BB-4C7C6CAAF039}"/>
    <cellStyle name="Normal 37 2 3 6 2" xfId="4736" xr:uid="{DA84322A-38E7-4F33-8170-022EF510C6E1}"/>
    <cellStyle name="Normal 37 2 3 6 2 2" xfId="17416" xr:uid="{9285E4F8-2DC6-4635-B97F-ADFBCCB08D6F}"/>
    <cellStyle name="Normal 37 2 3 6 2 3" xfId="11080" xr:uid="{B3B2A076-5C30-4AAD-8E0C-B6EDA14D8280}"/>
    <cellStyle name="Normal 37 2 3 6 3" xfId="6900" xr:uid="{4768DEBA-8FEF-4772-AD6B-E4C313B33E61}"/>
    <cellStyle name="Normal 37 2 3 6 3 2" xfId="19578" xr:uid="{4411CB32-A4BB-4D9E-99B4-26FE7B9C1C01}"/>
    <cellStyle name="Normal 37 2 3 6 3 3" xfId="13242" xr:uid="{10D8C684-A06B-475F-8708-6B1BE1BC3127}"/>
    <cellStyle name="Normal 37 2 3 6 4" xfId="15355" xr:uid="{9ED7F9E0-B55E-4F93-8C9C-68B518BFA2C7}"/>
    <cellStyle name="Normal 37 2 3 6 5" xfId="9019" xr:uid="{339BAFCA-CEE5-45F9-AB0A-44267A142503}"/>
    <cellStyle name="Normal 37 2 3 7" xfId="2856" xr:uid="{81D48D03-E08C-452E-8D52-A0BA30C978A8}"/>
    <cellStyle name="Normal 37 2 3 7 2" xfId="4941" xr:uid="{F49F7692-30E1-4A0D-803B-403F9240A98B}"/>
    <cellStyle name="Normal 37 2 3 7 2 2" xfId="17621" xr:uid="{83C0E314-2C07-4B2F-8A96-979D5441D2E9}"/>
    <cellStyle name="Normal 37 2 3 7 2 3" xfId="11285" xr:uid="{4FF6FBB6-D071-4E47-914E-1AB75F0B9EB4}"/>
    <cellStyle name="Normal 37 2 3 7 3" xfId="7105" xr:uid="{DAD7ED05-9022-476F-9D42-28DFC389627E}"/>
    <cellStyle name="Normal 37 2 3 7 3 2" xfId="19783" xr:uid="{9C103AAE-B1F1-43CA-9E68-BD567F8A6161}"/>
    <cellStyle name="Normal 37 2 3 7 3 3" xfId="13447" xr:uid="{AB423CBF-1D2B-4945-B83B-E060C665940B}"/>
    <cellStyle name="Normal 37 2 3 7 4" xfId="15560" xr:uid="{E7C36D93-E3EC-406E-91D1-3A820DA0399E}"/>
    <cellStyle name="Normal 37 2 3 7 5" xfId="9224" xr:uid="{67A1808A-BBB2-4E68-8EF8-C56DE1B5AB63}"/>
    <cellStyle name="Normal 37 2 3 8" xfId="3367" xr:uid="{73772D54-A6B5-49A3-A3F8-D94C9AB7A525}"/>
    <cellStyle name="Normal 37 2 3 8 2" xfId="16047" xr:uid="{48FA821F-EFE1-4CFA-B8DC-3A09A9BB2882}"/>
    <cellStyle name="Normal 37 2 3 8 3" xfId="9711" xr:uid="{8E262726-71E2-4093-8047-9A692D5207FC}"/>
    <cellStyle name="Normal 37 2 3 9" xfId="5470" xr:uid="{C198C353-F3BE-42A4-B8F6-0BD899957AF9}"/>
    <cellStyle name="Normal 37 2 3 9 2" xfId="18148" xr:uid="{BAB53391-FA43-4641-B1C4-ECA2D7996815}"/>
    <cellStyle name="Normal 37 2 3 9 3" xfId="11812" xr:uid="{543F13C3-5800-409C-8A34-C30D6A74685D}"/>
    <cellStyle name="Normal 37 2 4" xfId="852" xr:uid="{ED7C9A3E-4E82-4863-8C51-FFB5BE083EB0}"/>
    <cellStyle name="Normal 37 2 4 2" xfId="3300" xr:uid="{33481688-0355-40EA-9733-125D24643A20}"/>
    <cellStyle name="Normal 37 2 4 2 2" xfId="15980" xr:uid="{FD62368A-B04F-4BF7-857C-35CDCC4405C7}"/>
    <cellStyle name="Normal 37 2 4 2 3" xfId="9644" xr:uid="{8573F3AD-6BE4-40B8-BAFC-783942C52D9C}"/>
    <cellStyle name="Normal 37 2 4 3" xfId="5400" xr:uid="{DFBF3B72-50F4-46BC-8336-F17BC568D22A}"/>
    <cellStyle name="Normal 37 2 4 3 2" xfId="18078" xr:uid="{C284E5E6-EB5F-42FA-B530-B07EA9CDA9B0}"/>
    <cellStyle name="Normal 37 2 4 3 3" xfId="11742" xr:uid="{54883AE4-2C07-4338-9D9B-8EA1FFD57D35}"/>
    <cellStyle name="Normal 37 2 4 4" xfId="13919" xr:uid="{E68DA363-6840-40C8-B496-8205B1C76CA0}"/>
    <cellStyle name="Normal 37 2 4 5" xfId="7583" xr:uid="{42DA8083-0074-48A3-9784-25B2813CBE4C}"/>
    <cellStyle name="Normal 37 2 5" xfId="1178" xr:uid="{AECC3F5A-B398-4798-AD1D-76FD51F47E4B}"/>
    <cellStyle name="Normal 37 2 5 2" xfId="3556" xr:uid="{DA33715D-DD80-4E0D-8622-4DD0251FF044}"/>
    <cellStyle name="Normal 37 2 5 2 2" xfId="16236" xr:uid="{024C19E4-AAAF-48E3-8AA3-F44333F48A2D}"/>
    <cellStyle name="Normal 37 2 5 2 3" xfId="9900" xr:uid="{D5948A87-FFB8-43EF-A045-D6A129F7B4FF}"/>
    <cellStyle name="Normal 37 2 5 3" xfId="5667" xr:uid="{486FC99F-67E1-4993-B109-0B58144758B5}"/>
    <cellStyle name="Normal 37 2 5 3 2" xfId="18345" xr:uid="{11319432-023E-4F8A-B114-A9AFCA75BCD4}"/>
    <cellStyle name="Normal 37 2 5 3 3" xfId="12009" xr:uid="{92CD3D29-B8BA-4633-98A5-EA764CD27959}"/>
    <cellStyle name="Normal 37 2 5 4" xfId="14175" xr:uid="{BAF1B3C3-6F83-454A-81BC-F4F612629A9B}"/>
    <cellStyle name="Normal 37 2 5 5" xfId="7839" xr:uid="{EEA08F80-93F2-4EFB-B05E-9134134FE021}"/>
    <cellStyle name="Normal 37 2 6" xfId="1491" xr:uid="{F426FBCD-94FD-40E2-B709-2A8769B0F944}"/>
    <cellStyle name="Normal 37 2 6 2" xfId="3795" xr:uid="{CF954076-411C-404B-B770-E3D28E46FBF1}"/>
    <cellStyle name="Normal 37 2 6 2 2" xfId="16475" xr:uid="{691799EF-BE8A-45D9-98D9-89C9324D7E66}"/>
    <cellStyle name="Normal 37 2 6 2 3" xfId="10139" xr:uid="{FC6F86FA-49B5-4FB3-9EE8-38F863532CA4}"/>
    <cellStyle name="Normal 37 2 6 3" xfId="5918" xr:uid="{3F9BAF3E-3AB8-4444-83D0-E99316C83F1B}"/>
    <cellStyle name="Normal 37 2 6 3 2" xfId="18596" xr:uid="{9E8F1467-6866-4319-8EFC-4DCA4CC13B4E}"/>
    <cellStyle name="Normal 37 2 6 3 3" xfId="12260" xr:uid="{7CA1CA3A-74EB-4E58-97A2-C784B7449D4B}"/>
    <cellStyle name="Normal 37 2 6 4" xfId="14414" xr:uid="{A1EC5C7D-30A9-4389-8B82-F2975FF5A64F}"/>
    <cellStyle name="Normal 37 2 6 5" xfId="8078" xr:uid="{2C03B9C4-3B83-4A56-AA11-BB3E7C1F2F57}"/>
    <cellStyle name="Normal 37 2 7" xfId="2004" xr:uid="{48CB6E8B-84A6-49FE-9AC9-056DE5AD7C59}"/>
    <cellStyle name="Normal 37 2 7 2" xfId="4103" xr:uid="{F7CC400C-F4E7-4762-8423-76B5D1E40211}"/>
    <cellStyle name="Normal 37 2 7 2 2" xfId="16783" xr:uid="{13491A69-B66A-4954-99D1-C343D195E881}"/>
    <cellStyle name="Normal 37 2 7 2 3" xfId="10447" xr:uid="{B9D4039B-F8AD-4E88-959B-97324F51E824}"/>
    <cellStyle name="Normal 37 2 7 3" xfId="6267" xr:uid="{DD781271-2486-4312-B000-DB86EB5A3D47}"/>
    <cellStyle name="Normal 37 2 7 3 2" xfId="18945" xr:uid="{4C717672-8D70-4119-BA78-7A7F582D3DA3}"/>
    <cellStyle name="Normal 37 2 7 3 3" xfId="12609" xr:uid="{1B13B414-B351-4879-89BB-17B59DAFFD0F}"/>
    <cellStyle name="Normal 37 2 7 4" xfId="14722" xr:uid="{875FD01C-839F-4EDB-BECF-8BB35B0CBC4D}"/>
    <cellStyle name="Normal 37 2 7 5" xfId="8386" xr:uid="{B4216919-8026-4C41-9CEA-4992CCD41909}"/>
    <cellStyle name="Normal 37 2 8" xfId="2314" xr:uid="{0462CBA9-C92D-435E-85E5-1190335143E4}"/>
    <cellStyle name="Normal 37 2 8 2" xfId="4411" xr:uid="{D115A145-5661-4197-A405-82E8C1CB463C}"/>
    <cellStyle name="Normal 37 2 8 2 2" xfId="17091" xr:uid="{1CC831E1-639F-464E-9AFB-C1B5A7867B2A}"/>
    <cellStyle name="Normal 37 2 8 2 3" xfId="10755" xr:uid="{05E2C1F3-83C3-442D-A62B-E754C68C5E48}"/>
    <cellStyle name="Normal 37 2 8 3" xfId="6575" xr:uid="{1AE7F118-DE49-4E5E-948C-C8DF590CBD46}"/>
    <cellStyle name="Normal 37 2 8 3 2" xfId="19253" xr:uid="{EFEFADC6-98D1-4E66-8CC2-51B248516AC9}"/>
    <cellStyle name="Normal 37 2 8 3 3" xfId="12917" xr:uid="{E1B4B7BA-DD23-4FBF-8ED0-A009EFA32483}"/>
    <cellStyle name="Normal 37 2 8 4" xfId="15030" xr:uid="{98C39BFC-A863-4BC7-81A1-6DEBC6BF49B5}"/>
    <cellStyle name="Normal 37 2 8 5" xfId="8694" xr:uid="{32E585DA-D18A-42DA-A0C4-0B7E4C76B3A1}"/>
    <cellStyle name="Normal 37 2 9" xfId="2581" xr:uid="{969F3216-EFD3-4CFF-A7BB-F0EF3CA67F78}"/>
    <cellStyle name="Normal 37 2 9 2" xfId="4674" xr:uid="{F4EEFAD6-8FE6-4B95-8361-9784AD41292E}"/>
    <cellStyle name="Normal 37 2 9 2 2" xfId="17354" xr:uid="{493758A0-0C4A-4FE5-94CD-24D00C6C0128}"/>
    <cellStyle name="Normal 37 2 9 2 3" xfId="11018" xr:uid="{37F504F3-EB8D-47AD-B0A4-01431710B589}"/>
    <cellStyle name="Normal 37 2 9 3" xfId="6838" xr:uid="{5814ED46-9DAB-4EEF-9112-19E752F7EF25}"/>
    <cellStyle name="Normal 37 2 9 3 2" xfId="19516" xr:uid="{3072311C-9109-45A1-8F51-CAA7D9D43119}"/>
    <cellStyle name="Normal 37 2 9 3 3" xfId="13180" xr:uid="{DFA2FF86-FECD-4444-8170-D32ED2B7603D}"/>
    <cellStyle name="Normal 37 2 9 4" xfId="15293" xr:uid="{0A7CAA9A-D81F-4B33-B9FB-B29EFBFC124A}"/>
    <cellStyle name="Normal 37 2 9 5" xfId="8957" xr:uid="{79297FBA-A9CE-48D4-9B25-8E3FA779BB50}"/>
    <cellStyle name="Normal 37 3" xfId="669" xr:uid="{D2CE7ECF-BD5B-4E24-A5E3-D218BEDE692D}"/>
    <cellStyle name="Normal 37 3 10" xfId="5233" xr:uid="{305EF29D-AEC6-42F1-A062-17BB3EDCC6DE}"/>
    <cellStyle name="Normal 37 3 10 2" xfId="17911" xr:uid="{2D8B9210-6717-4875-97DC-0E2D4F0B64E6}"/>
    <cellStyle name="Normal 37 3 10 3" xfId="11575" xr:uid="{F25752F4-FAEB-4212-9C19-80DFF8B1DE14}"/>
    <cellStyle name="Normal 37 3 11" xfId="13753" xr:uid="{199AAD19-BCE2-48BD-96F0-E011A43BC1B6}"/>
    <cellStyle name="Normal 37 3 12" xfId="7417" xr:uid="{0E8E85D7-8695-42FE-B62C-964D0C148BEF}"/>
    <cellStyle name="Normal 37 3 2" xfId="987" xr:uid="{419C85CE-D743-47AE-8808-603F09AF3D22}"/>
    <cellStyle name="Normal 37 3 2 2" xfId="3427" xr:uid="{C2765F54-FD78-4885-84AF-9DF748E621B5}"/>
    <cellStyle name="Normal 37 3 2 2 2" xfId="16107" xr:uid="{AECAEC49-FBF9-4CCA-AD94-DB6F020F9B96}"/>
    <cellStyle name="Normal 37 3 2 2 3" xfId="9771" xr:uid="{703E2CB2-FEF0-44CC-93E0-0427F77A964D}"/>
    <cellStyle name="Normal 37 3 2 3" xfId="5530" xr:uid="{6D291D26-A70C-4E30-A9B4-5DBB42B5011C}"/>
    <cellStyle name="Normal 37 3 2 3 2" xfId="18208" xr:uid="{6D3747E6-A9FE-4DAD-AF1C-723DE92B1A37}"/>
    <cellStyle name="Normal 37 3 2 3 3" xfId="11872" xr:uid="{E7BACD51-46F4-4DA4-9772-E9141D391A90}"/>
    <cellStyle name="Normal 37 3 2 4" xfId="14046" xr:uid="{62D1DD0F-97EF-4610-AA99-DB1FF8B2478D}"/>
    <cellStyle name="Normal 37 3 2 5" xfId="7710" xr:uid="{D1695853-4AF9-45A3-BE37-F3DD9F9C8D7B}"/>
    <cellStyle name="Normal 37 3 3" xfId="1305" xr:uid="{50585DC8-5987-44A2-ACEF-A9D595AB64D7}"/>
    <cellStyle name="Normal 37 3 3 2" xfId="3655" xr:uid="{758C986F-EE0F-4415-ACB3-E4B9EC2BB4C0}"/>
    <cellStyle name="Normal 37 3 3 2 2" xfId="16335" xr:uid="{81C5C049-31B7-4304-90D7-BA31CDCFFB56}"/>
    <cellStyle name="Normal 37 3 3 2 3" xfId="9999" xr:uid="{5E737B7E-AD9A-4534-941C-37778C3745A9}"/>
    <cellStyle name="Normal 37 3 3 3" xfId="5770" xr:uid="{56C2E1E9-95BD-4CB7-AEEB-75E633911D54}"/>
    <cellStyle name="Normal 37 3 3 3 2" xfId="18448" xr:uid="{D412A706-60EF-4534-AADD-41C74A58FDA2}"/>
    <cellStyle name="Normal 37 3 3 3 3" xfId="12112" xr:uid="{79E83DDC-7862-426B-8F3F-739A33496D9D}"/>
    <cellStyle name="Normal 37 3 3 4" xfId="14274" xr:uid="{23ECCA2F-A1D8-481F-83C3-3661001906DC}"/>
    <cellStyle name="Normal 37 3 3 5" xfId="7938" xr:uid="{C83707B5-4AA9-437F-900A-68DF6D53E082}"/>
    <cellStyle name="Normal 37 3 4" xfId="1620" xr:uid="{AE9AEC58-0B62-4808-9310-7667552D1352}"/>
    <cellStyle name="Normal 37 3 4 2" xfId="3922" xr:uid="{34878558-FDCC-45A3-858C-CBDC53732664}"/>
    <cellStyle name="Normal 37 3 4 2 2" xfId="16602" xr:uid="{18055805-ED9D-45A4-B0DD-9622D7D7EA91}"/>
    <cellStyle name="Normal 37 3 4 2 3" xfId="10266" xr:uid="{B30949CF-3BCF-4D4E-B00D-05BA79FD723F}"/>
    <cellStyle name="Normal 37 3 4 3" xfId="6045" xr:uid="{19F459DD-C5EA-4F0A-8187-955BB8456C2D}"/>
    <cellStyle name="Normal 37 3 4 3 2" xfId="18723" xr:uid="{7ABC2541-3899-48EA-BDEB-549F89C805FE}"/>
    <cellStyle name="Normal 37 3 4 3 3" xfId="12387" xr:uid="{7A11EA02-84E8-4F8E-BCDE-3C3C4D59FF64}"/>
    <cellStyle name="Normal 37 3 4 4" xfId="14541" xr:uid="{93D09972-3CE8-40D0-8D64-EC4F47E34D44}"/>
    <cellStyle name="Normal 37 3 4 5" xfId="8205" xr:uid="{923C2596-423F-4B06-BB33-05E1EEB93356}"/>
    <cellStyle name="Normal 37 3 5" xfId="2131" xr:uid="{2FA290AC-6037-484A-A010-FF282C28AAB8}"/>
    <cellStyle name="Normal 37 3 5 2" xfId="4230" xr:uid="{12B465B0-BE57-4CB9-9EFF-C2BF0C9544F0}"/>
    <cellStyle name="Normal 37 3 5 2 2" xfId="16910" xr:uid="{C68BA6F1-635F-470B-ACD4-E2F526A29E09}"/>
    <cellStyle name="Normal 37 3 5 2 3" xfId="10574" xr:uid="{CE4C9E81-528B-478C-A11C-6C577ACB806D}"/>
    <cellStyle name="Normal 37 3 5 3" xfId="6394" xr:uid="{61507374-8A50-446C-8CDF-9AB29E5DA870}"/>
    <cellStyle name="Normal 37 3 5 3 2" xfId="19072" xr:uid="{2C8A1227-2183-4C6E-A079-32C43429F564}"/>
    <cellStyle name="Normal 37 3 5 3 3" xfId="12736" xr:uid="{C490567A-8014-41A6-8B6B-861BCC2B44A1}"/>
    <cellStyle name="Normal 37 3 5 4" xfId="14849" xr:uid="{663496A2-5438-428F-A1F4-BD4ECA411786}"/>
    <cellStyle name="Normal 37 3 5 5" xfId="8513" xr:uid="{AC6E53E0-890C-40F7-A9A0-DFFCD186DBDF}"/>
    <cellStyle name="Normal 37 3 6" xfId="2441" xr:uid="{7C265CBE-8FC1-487D-AD7F-93749D22CF33}"/>
    <cellStyle name="Normal 37 3 6 2" xfId="4538" xr:uid="{E5BEB00B-70DD-4B20-BBB6-3A90306C2CCC}"/>
    <cellStyle name="Normal 37 3 6 2 2" xfId="17218" xr:uid="{16E8AC86-ACA1-4839-B959-567DEC8266AD}"/>
    <cellStyle name="Normal 37 3 6 2 3" xfId="10882" xr:uid="{892805BB-58DB-4A05-950F-46C1C7915CD7}"/>
    <cellStyle name="Normal 37 3 6 3" xfId="6702" xr:uid="{F8F934F1-FE50-4AC7-8D7A-B37B05480417}"/>
    <cellStyle name="Normal 37 3 6 3 2" xfId="19380" xr:uid="{2DBE434B-876C-4C1E-BC04-DA3348744954}"/>
    <cellStyle name="Normal 37 3 6 3 3" xfId="13044" xr:uid="{DEEE1797-76CE-4B4A-84B2-2CAC75762A96}"/>
    <cellStyle name="Normal 37 3 6 4" xfId="15157" xr:uid="{3BA61FB6-B141-4E43-9CED-AD3C0DBF9BF7}"/>
    <cellStyle name="Normal 37 3 6 5" xfId="8821" xr:uid="{273F326E-E8E6-45F5-BAE5-3A27BF1DE27E}"/>
    <cellStyle name="Normal 37 3 7" xfId="2680" xr:uid="{59A7C899-A02D-4CCE-B042-08FBECCCDDA0}"/>
    <cellStyle name="Normal 37 3 7 2" xfId="4773" xr:uid="{D03C9EC4-B5A1-4BEC-8BD7-F24ACA3D8D61}"/>
    <cellStyle name="Normal 37 3 7 2 2" xfId="17453" xr:uid="{0806B0AA-8689-497E-9D31-795C32731F43}"/>
    <cellStyle name="Normal 37 3 7 2 3" xfId="11117" xr:uid="{16712B85-63F0-4BC0-ADB2-24E811561107}"/>
    <cellStyle name="Normal 37 3 7 3" xfId="6937" xr:uid="{552F5DD4-DBE3-467E-89D7-D7CBF3508618}"/>
    <cellStyle name="Normal 37 3 7 3 2" xfId="19615" xr:uid="{2D424959-4FC9-41EB-BC33-F15ED2FBFCEE}"/>
    <cellStyle name="Normal 37 3 7 3 3" xfId="13279" xr:uid="{C7CB9E25-19E7-4680-9603-6790CEAF6456}"/>
    <cellStyle name="Normal 37 3 7 4" xfId="15392" xr:uid="{098F3024-4E66-4757-947C-1537F0D99F32}"/>
    <cellStyle name="Normal 37 3 7 5" xfId="9056" xr:uid="{5B3A1A27-063F-42E3-93C8-F806B8540DC0}"/>
    <cellStyle name="Normal 37 3 8" xfId="2893" xr:uid="{40759ED4-1E77-4208-827A-C41C64C91AF3}"/>
    <cellStyle name="Normal 37 3 8 2" xfId="4978" xr:uid="{E5C6A0A1-F689-4A67-A6AA-8D281F155151}"/>
    <cellStyle name="Normal 37 3 8 2 2" xfId="17658" xr:uid="{B5D13C5C-D4A6-40AE-A789-CBC17860AD52}"/>
    <cellStyle name="Normal 37 3 8 2 3" xfId="11322" xr:uid="{1BFC172E-64AE-4900-AED4-05DF288C1E46}"/>
    <cellStyle name="Normal 37 3 8 3" xfId="7142" xr:uid="{CCF3973E-1FB2-41F9-B147-D58A5E275685}"/>
    <cellStyle name="Normal 37 3 8 3 2" xfId="19820" xr:uid="{1A4A436D-E4D3-4AEB-8B47-D7B5D778C236}"/>
    <cellStyle name="Normal 37 3 8 3 3" xfId="13484" xr:uid="{DBBCF49D-8EA2-4AA1-A67F-D4FBC4B08DF5}"/>
    <cellStyle name="Normal 37 3 8 4" xfId="15597" xr:uid="{CCE06266-9D91-416B-91E3-B7311066FAAB}"/>
    <cellStyle name="Normal 37 3 8 5" xfId="9261" xr:uid="{1DBE44B2-1F46-46F5-B00A-51E156BE7CAA}"/>
    <cellStyle name="Normal 37 3 9" xfId="3134" xr:uid="{20CCFE04-5059-4E36-AB11-6D3C0B24C14B}"/>
    <cellStyle name="Normal 37 3 9 2" xfId="15814" xr:uid="{1DBDD8C8-8D83-4B63-A538-35A7B7828014}"/>
    <cellStyle name="Normal 37 3 9 3" xfId="9478" xr:uid="{62DB45AA-E336-4C0B-96C2-34E8C6C29BD8}"/>
    <cellStyle name="Normal 37 4" xfId="895" xr:uid="{13DCCD42-2E33-418A-9335-744F93A09598}"/>
    <cellStyle name="Normal 37 4 10" xfId="13954" xr:uid="{E1411BAF-90A8-45F6-87D7-17470AF3A8EF}"/>
    <cellStyle name="Normal 37 4 11" xfId="7618" xr:uid="{CC7A1F5D-99C0-44AE-8F92-9AF0FC9FB65D}"/>
    <cellStyle name="Normal 37 4 2" xfId="1213" xr:uid="{9773669D-A9B3-41BC-821C-635249458C91}"/>
    <cellStyle name="Normal 37 4 2 2" xfId="3586" xr:uid="{C10AE173-C06E-4A1E-B0A0-5CE0E28EE2A1}"/>
    <cellStyle name="Normal 37 4 2 2 2" xfId="16266" xr:uid="{76132506-2233-4194-9ED6-2B95E080EC34}"/>
    <cellStyle name="Normal 37 4 2 2 3" xfId="9930" xr:uid="{739F249E-A287-4AAA-A428-3E7247630D34}"/>
    <cellStyle name="Normal 37 4 2 3" xfId="5698" xr:uid="{7356E3FD-A317-4B62-AA2C-2D95443520F4}"/>
    <cellStyle name="Normal 37 4 2 3 2" xfId="18376" xr:uid="{B177CA8A-54E4-4E55-A3D7-CFFEB7857A2C}"/>
    <cellStyle name="Normal 37 4 2 3 3" xfId="12040" xr:uid="{13C15603-F7E3-48F2-B34F-EDB30860FE18}"/>
    <cellStyle name="Normal 37 4 2 4" xfId="14205" xr:uid="{3C0AA15F-3A03-493A-8A11-66033E38D956}"/>
    <cellStyle name="Normal 37 4 2 5" xfId="7869" xr:uid="{66C94B8B-8340-4647-B29C-EEB9B3C7ABCB}"/>
    <cellStyle name="Normal 37 4 3" xfId="1528" xr:uid="{1A2AC1E2-56B8-4D5F-9ACE-DDA87CBB8D26}"/>
    <cellStyle name="Normal 37 4 3 2" xfId="3830" xr:uid="{AF3C9CCE-48E9-4D0C-9CCA-A0D2621212A3}"/>
    <cellStyle name="Normal 37 4 3 2 2" xfId="16510" xr:uid="{F4BDEE9C-EDA2-4A7C-8811-98605BF71F01}"/>
    <cellStyle name="Normal 37 4 3 2 3" xfId="10174" xr:uid="{518E7CCD-95AE-44A5-830B-3F97FE5B0640}"/>
    <cellStyle name="Normal 37 4 3 3" xfId="5953" xr:uid="{DAAAF601-433B-46E5-9F35-1FC637EF3241}"/>
    <cellStyle name="Normal 37 4 3 3 2" xfId="18631" xr:uid="{98B2E1AC-F92A-4A97-B4C6-81A21752743B}"/>
    <cellStyle name="Normal 37 4 3 3 3" xfId="12295" xr:uid="{FDF4C53F-8A2D-418A-BA61-61946291BE5A}"/>
    <cellStyle name="Normal 37 4 3 4" xfId="14449" xr:uid="{FFD449C3-41B7-44C8-A8C6-5EC047249E26}"/>
    <cellStyle name="Normal 37 4 3 5" xfId="8113" xr:uid="{2DEBB2D9-B070-4DA4-80E2-B004D0FD7DC3}"/>
    <cellStyle name="Normal 37 4 4" xfId="2039" xr:uid="{C3F123DB-678F-486E-823D-BB36553FA32B}"/>
    <cellStyle name="Normal 37 4 4 2" xfId="4138" xr:uid="{E1D290F1-D209-4E61-9A5C-B332243A341D}"/>
    <cellStyle name="Normal 37 4 4 2 2" xfId="16818" xr:uid="{D7B02136-69C3-4509-8356-8437A666F5AF}"/>
    <cellStyle name="Normal 37 4 4 2 3" xfId="10482" xr:uid="{3C17DE40-2E3B-4EF5-BF12-9E132C0DEC7F}"/>
    <cellStyle name="Normal 37 4 4 3" xfId="6302" xr:uid="{0AFF601F-34AE-4667-9C89-6FBB3DF99F25}"/>
    <cellStyle name="Normal 37 4 4 3 2" xfId="18980" xr:uid="{58F1FAD1-B790-4B63-B3D4-20585ECF7BF3}"/>
    <cellStyle name="Normal 37 4 4 3 3" xfId="12644" xr:uid="{8700AB60-A3D1-42D9-9A03-62F0FE2B6FE9}"/>
    <cellStyle name="Normal 37 4 4 4" xfId="14757" xr:uid="{1FDAEEDE-2F4E-4F02-9D46-F18CAF949E35}"/>
    <cellStyle name="Normal 37 4 4 5" xfId="8421" xr:uid="{008EF594-56FF-4058-9583-41F4D5E4E91B}"/>
    <cellStyle name="Normal 37 4 5" xfId="2349" xr:uid="{B26D966B-2D49-43B3-8EC3-B6988D93CCFC}"/>
    <cellStyle name="Normal 37 4 5 2" xfId="4446" xr:uid="{BE931B3F-2E8A-4AA9-AAED-D258E3E43ACA}"/>
    <cellStyle name="Normal 37 4 5 2 2" xfId="17126" xr:uid="{5DE46A9B-0038-45BA-A8C9-7C0EA6FA2B13}"/>
    <cellStyle name="Normal 37 4 5 2 3" xfId="10790" xr:uid="{02D93E7E-C80D-4C40-B8A6-7C8E06A05E23}"/>
    <cellStyle name="Normal 37 4 5 3" xfId="6610" xr:uid="{4743AAFA-4291-4104-A2FD-05E5B3A91AC7}"/>
    <cellStyle name="Normal 37 4 5 3 2" xfId="19288" xr:uid="{E615EFE1-E381-48E4-874A-FAE29C417FE9}"/>
    <cellStyle name="Normal 37 4 5 3 3" xfId="12952" xr:uid="{287C4196-F480-404F-8423-FA311FE27A34}"/>
    <cellStyle name="Normal 37 4 5 4" xfId="15065" xr:uid="{4FBEA5B7-17B0-4929-B021-63E44BF2536A}"/>
    <cellStyle name="Normal 37 4 5 5" xfId="8729" xr:uid="{B6B607B7-53EB-4203-AE60-35C2D2D889DB}"/>
    <cellStyle name="Normal 37 4 6" xfId="2611" xr:uid="{7BFC7E06-2186-4CE5-9043-C7EE238A30BF}"/>
    <cellStyle name="Normal 37 4 6 2" xfId="4704" xr:uid="{9E1A2F0D-22D1-4C4B-A152-655567A5C3D8}"/>
    <cellStyle name="Normal 37 4 6 2 2" xfId="17384" xr:uid="{5E9F4EAB-F436-49FB-BBFB-321DE77FD4B6}"/>
    <cellStyle name="Normal 37 4 6 2 3" xfId="11048" xr:uid="{80DC9243-EAE4-451D-B59A-9C7FFBBD3AD6}"/>
    <cellStyle name="Normal 37 4 6 3" xfId="6868" xr:uid="{19156F09-6DFC-44D8-8A05-22CC3927D425}"/>
    <cellStyle name="Normal 37 4 6 3 2" xfId="19546" xr:uid="{C19109A9-0968-4D3F-A10C-EF2F2457A447}"/>
    <cellStyle name="Normal 37 4 6 3 3" xfId="13210" xr:uid="{ECFD0A5C-3944-40EB-90B2-1F9F48E2EA6B}"/>
    <cellStyle name="Normal 37 4 6 4" xfId="15323" xr:uid="{32983C3F-F7BD-4370-A0F5-1D7C50546260}"/>
    <cellStyle name="Normal 37 4 6 5" xfId="8987" xr:uid="{150E29CF-F20F-4562-B433-6C2CAB75F7DF}"/>
    <cellStyle name="Normal 37 4 7" xfId="2824" xr:uid="{75F57C03-8498-4E24-8EC2-1C286492F085}"/>
    <cellStyle name="Normal 37 4 7 2" xfId="4909" xr:uid="{B4836A61-7D58-4C9C-84B0-769CE8AB44BF}"/>
    <cellStyle name="Normal 37 4 7 2 2" xfId="17589" xr:uid="{CC8F302C-3B57-4AF1-AD72-A5B8238625F4}"/>
    <cellStyle name="Normal 37 4 7 2 3" xfId="11253" xr:uid="{A9F8C598-90E6-4C11-B58E-20B6B644D56F}"/>
    <cellStyle name="Normal 37 4 7 3" xfId="7073" xr:uid="{ABCBA80E-7DB1-4609-874D-3E98AE830BC7}"/>
    <cellStyle name="Normal 37 4 7 3 2" xfId="19751" xr:uid="{4E039BFB-1934-4E4E-B7F5-1EAC1655CDAC}"/>
    <cellStyle name="Normal 37 4 7 3 3" xfId="13415" xr:uid="{278E7222-3888-49FC-B9E9-5C2417C11C98}"/>
    <cellStyle name="Normal 37 4 7 4" xfId="15528" xr:uid="{CB76A84C-059C-4367-9D21-1EC982BCA72A}"/>
    <cellStyle name="Normal 37 4 7 5" xfId="9192" xr:uid="{44B86C08-BAE6-40F0-800B-80816E853FF9}"/>
    <cellStyle name="Normal 37 4 8" xfId="3335" xr:uid="{2C0AE411-E4B0-477E-A1CA-4A350C44CA89}"/>
    <cellStyle name="Normal 37 4 8 2" xfId="16015" xr:uid="{824FA2EA-2776-43C0-9CCD-920777235CED}"/>
    <cellStyle name="Normal 37 4 8 3" xfId="9679" xr:uid="{75575AA4-30D5-4189-920D-2789215E4039}"/>
    <cellStyle name="Normal 37 4 9" xfId="5438" xr:uid="{C91C9E8E-4560-470E-9F20-E710DECB4F7D}"/>
    <cellStyle name="Normal 37 4 9 2" xfId="18116" xr:uid="{4F412AFF-AB53-4A07-931E-EB9808FD2E7D}"/>
    <cellStyle name="Normal 37 4 9 3" xfId="11780" xr:uid="{7147C60B-0F39-4F88-BBB3-934555292A02}"/>
    <cellStyle name="Normal 37 5" xfId="798" xr:uid="{DB1206D1-B0F3-40B8-A742-2AB96A3206D8}"/>
    <cellStyle name="Normal 37 5 2" xfId="3246" xr:uid="{B153F26B-A62C-49A6-BEBF-8E35D799474B}"/>
    <cellStyle name="Normal 37 5 2 2" xfId="15926" xr:uid="{DFC8C9DB-0162-46F0-BEE9-9A9C8714961D}"/>
    <cellStyle name="Normal 37 5 2 3" xfId="9590" xr:uid="{C8ED5F80-2845-4356-87F1-D30C7D976CC5}"/>
    <cellStyle name="Normal 37 5 3" xfId="5346" xr:uid="{F4291BD9-C6E2-4037-9395-459A361D8F90}"/>
    <cellStyle name="Normal 37 5 3 2" xfId="18024" xr:uid="{861E489E-A322-42AE-9CBA-6AF55D8BE5E8}"/>
    <cellStyle name="Normal 37 5 3 3" xfId="11688" xr:uid="{85550B59-8221-423D-89AA-B43285A0A75E}"/>
    <cellStyle name="Normal 37 5 4" xfId="13865" xr:uid="{34888822-533F-474E-984E-7965E4D3F9C7}"/>
    <cellStyle name="Normal 37 5 5" xfId="7529" xr:uid="{176B438D-444E-4406-9359-88591DDCF212}"/>
    <cellStyle name="Normal 37 6" xfId="1122" xr:uid="{94FC0C77-63F2-48B3-8C09-EE5A866B2A65}"/>
    <cellStyle name="Normal 37 6 2" xfId="3526" xr:uid="{C6365262-AFC4-4223-9040-ED4AD76E91F1}"/>
    <cellStyle name="Normal 37 6 2 2" xfId="16206" xr:uid="{B9F21304-236E-42C8-9BBF-0E1B19B7E0BC}"/>
    <cellStyle name="Normal 37 6 2 3" xfId="9870" xr:uid="{0AD4D425-8742-4A05-BA7D-1EB4AF84CCA9}"/>
    <cellStyle name="Normal 37 6 3" xfId="5631" xr:uid="{CC85DF62-D51D-47EC-8CFD-71C72A9A12E5}"/>
    <cellStyle name="Normal 37 6 3 2" xfId="18309" xr:uid="{AE2119E1-1215-427B-97A6-59C052D66AE7}"/>
    <cellStyle name="Normal 37 6 3 3" xfId="11973" xr:uid="{5A8F4E44-ADBC-409C-AC1B-C3582D7C6EEA}"/>
    <cellStyle name="Normal 37 6 4" xfId="14145" xr:uid="{DBCFE7BA-B900-4DFA-9F98-1EA879D04CCB}"/>
    <cellStyle name="Normal 37 6 5" xfId="7809" xr:uid="{EF6F9DE9-C348-463D-AD08-6DDFB6342C6A}"/>
    <cellStyle name="Normal 37 7" xfId="1435" xr:uid="{E939AA82-935A-4C59-AA18-4B7357A4E6F6}"/>
    <cellStyle name="Normal 37 7 2" xfId="3741" xr:uid="{A492BDBB-F595-4411-83EE-7EB47EBC3AF4}"/>
    <cellStyle name="Normal 37 7 2 2" xfId="16421" xr:uid="{4BDCAFE3-DCBA-4DDC-AFA8-64B5A3256F41}"/>
    <cellStyle name="Normal 37 7 2 3" xfId="10085" xr:uid="{E65F5E95-C631-4D07-B795-A579189CC29C}"/>
    <cellStyle name="Normal 37 7 3" xfId="5864" xr:uid="{147ACAFF-3F4A-412B-9B5D-2515628F72C7}"/>
    <cellStyle name="Normal 37 7 3 2" xfId="18542" xr:uid="{E1842FD0-9A71-4BCF-9295-A9240D9167FD}"/>
    <cellStyle name="Normal 37 7 3 3" xfId="12206" xr:uid="{E2C3398A-870E-49AC-992B-59A7CC33ABED}"/>
    <cellStyle name="Normal 37 7 4" xfId="14360" xr:uid="{895591CC-D488-42DC-9E5F-A1B9FE1D5314}"/>
    <cellStyle name="Normal 37 7 5" xfId="8024" xr:uid="{A5DDF4E1-C7F3-419C-8B0C-0602D4FAD616}"/>
    <cellStyle name="Normal 37 8" xfId="1950" xr:uid="{733B4A29-4C0B-46B3-BEAD-858318FDF340}"/>
    <cellStyle name="Normal 37 8 2" xfId="4049" xr:uid="{97F8F297-A1B8-4B72-BADF-CABA33A8BE7B}"/>
    <cellStyle name="Normal 37 8 2 2" xfId="16729" xr:uid="{DDEE50CA-94A4-41A8-BE71-3A93F8D3EEF3}"/>
    <cellStyle name="Normal 37 8 2 3" xfId="10393" xr:uid="{B89EDF75-6CC6-4D49-A016-489824C5C655}"/>
    <cellStyle name="Normal 37 8 3" xfId="6213" xr:uid="{9BEFB4A4-3E61-4C71-A49D-B66C89B0D4BE}"/>
    <cellStyle name="Normal 37 8 3 2" xfId="18891" xr:uid="{CB0A2586-9DEF-45A9-BCC6-CF2C3BF4234B}"/>
    <cellStyle name="Normal 37 8 3 3" xfId="12555" xr:uid="{6B516889-78F7-4703-8BEB-BFECC5A8AA0B}"/>
    <cellStyle name="Normal 37 8 4" xfId="14668" xr:uid="{F0FB0D32-B428-4FE3-9CB0-CCACDA53F47B}"/>
    <cellStyle name="Normal 37 8 5" xfId="8332" xr:uid="{E1EA96CE-0BAA-4C09-9AF7-87E73ED362A3}"/>
    <cellStyle name="Normal 37 9" xfId="2260" xr:uid="{9B5D2978-7520-4AFD-9EEA-9C894BC56A2E}"/>
    <cellStyle name="Normal 37 9 2" xfId="4357" xr:uid="{ACA18B2F-5807-4AE9-8B77-A12F878BF106}"/>
    <cellStyle name="Normal 37 9 2 2" xfId="17037" xr:uid="{8DB0619E-57F4-4038-8679-1013B9EB2FA4}"/>
    <cellStyle name="Normal 37 9 2 3" xfId="10701" xr:uid="{FFEA7A79-6ACC-447F-B523-EB76636E9E98}"/>
    <cellStyle name="Normal 37 9 3" xfId="6521" xr:uid="{E8823349-C464-4FBD-8D0F-9963E6C48325}"/>
    <cellStyle name="Normal 37 9 3 2" xfId="19199" xr:uid="{D0D92D68-1B12-4BE5-9BB7-604C5F59D746}"/>
    <cellStyle name="Normal 37 9 3 3" xfId="12863" xr:uid="{585A77C0-15D2-4885-BE5D-DE5EB7331ECA}"/>
    <cellStyle name="Normal 37 9 4" xfId="14976" xr:uid="{28E25DD0-89B9-459E-A853-BFB93789A211}"/>
    <cellStyle name="Normal 37 9 5" xfId="8640" xr:uid="{D3D8F797-1629-421A-A3B0-948D5F3D8308}"/>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3" xfId="10990" xr:uid="{F3A07062-1FBD-42A2-91FB-543E1AAAB2D4}"/>
    <cellStyle name="Normal 38 10 3" xfId="6810" xr:uid="{0108FB38-B479-4E79-B27B-7AA17C0659FF}"/>
    <cellStyle name="Normal 38 10 3 2" xfId="19488" xr:uid="{AAB429F9-641C-45D5-AD2D-BD96139E6F1C}"/>
    <cellStyle name="Normal 38 10 3 3" xfId="13152" xr:uid="{08E35D9C-3D27-479C-AD78-1FCB4A99E034}"/>
    <cellStyle name="Normal 38 10 4" xfId="15265" xr:uid="{381B0EBC-87E7-4CC3-B514-C87064EC0FA2}"/>
    <cellStyle name="Normal 38 10 5" xfId="8929" xr:uid="{77B2BB85-3F46-46BD-BB87-3781F0D0A4A8}"/>
    <cellStyle name="Normal 38 11" xfId="2765" xr:uid="{DA7ABA6F-174A-4E61-B747-BD6444090CDF}"/>
    <cellStyle name="Normal 38 11 2" xfId="4851" xr:uid="{EE659DAA-23AD-4071-8CD3-9EB41129FB07}"/>
    <cellStyle name="Normal 38 11 2 2" xfId="17531" xr:uid="{AB02BE4D-A91E-41EA-B5EA-162445315A7A}"/>
    <cellStyle name="Normal 38 11 2 3" xfId="11195" xr:uid="{37209B6E-F575-4D36-AE09-7DFE43A2B742}"/>
    <cellStyle name="Normal 38 11 3" xfId="7015" xr:uid="{B00C931D-FECA-49A4-88C3-5EA4585F15B4}"/>
    <cellStyle name="Normal 38 11 3 2" xfId="19693" xr:uid="{EE0AA7CF-1831-4333-AEA7-DAB42DA78B91}"/>
    <cellStyle name="Normal 38 11 3 3" xfId="13357" xr:uid="{93ECE2D5-CD17-4ECB-A9A9-F1B7E1DEFE21}"/>
    <cellStyle name="Normal 38 11 4" xfId="15470" xr:uid="{E6C14C75-6C61-487D-A345-24F0E3ECBF9F}"/>
    <cellStyle name="Normal 38 11 5" xfId="9134" xr:uid="{61E8F133-7382-4B64-97C2-208122BC0944}"/>
    <cellStyle name="Normal 38 12" xfId="3013" xr:uid="{86CA823D-65D0-4794-9470-780F03E054C1}"/>
    <cellStyle name="Normal 38 12 2" xfId="15693" xr:uid="{0789427B-0D01-440E-BA0E-8CB8F4E0E273}"/>
    <cellStyle name="Normal 38 12 3" xfId="9357" xr:uid="{D4FBEAC0-5E71-47B8-A741-0FC728433895}"/>
    <cellStyle name="Normal 38 13" xfId="5098" xr:uid="{D0060B74-1A77-44D0-A22F-663147097BF1}"/>
    <cellStyle name="Normal 38 13 2" xfId="17777" xr:uid="{7F02D217-91C2-4588-91C8-019BB1E9578A}"/>
    <cellStyle name="Normal 38 13 3" xfId="11441" xr:uid="{E3707C13-BF9D-423A-B624-8832B298EDE9}"/>
    <cellStyle name="Normal 38 14" xfId="13632" xr:uid="{2B691523-977F-4660-A395-F9C0D37185B8}"/>
    <cellStyle name="Normal 38 15" xfId="7296" xr:uid="{AC02243D-5580-4FD0-8496-2D71336AE733}"/>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3" xfId="11225" xr:uid="{3EBA85D1-9248-40DB-B705-015332A72A84}"/>
    <cellStyle name="Normal 38 2 10 3" xfId="7045" xr:uid="{BBBF70E6-1C85-40A2-9425-0BB9F3284AB7}"/>
    <cellStyle name="Normal 38 2 10 3 2" xfId="19723" xr:uid="{4C1BC23B-9872-4DB4-9F68-E8044E0F9CA9}"/>
    <cellStyle name="Normal 38 2 10 3 3" xfId="13387" xr:uid="{27E9508A-055F-49B3-A6A3-BBBB880DBB71}"/>
    <cellStyle name="Normal 38 2 10 4" xfId="15500" xr:uid="{826AD1A4-5CA1-412B-82E1-37F54A36F19F}"/>
    <cellStyle name="Normal 38 2 10 5" xfId="9164" xr:uid="{93F7C05D-54A9-4133-95BB-C446D44AF568}"/>
    <cellStyle name="Normal 38 2 11" xfId="3069" xr:uid="{04343A9C-703C-44A8-B382-332D38C4C4E4}"/>
    <cellStyle name="Normal 38 2 11 2" xfId="15749" xr:uid="{1804B4F0-E06B-4174-ACA5-510F383C0C22}"/>
    <cellStyle name="Normal 38 2 11 3" xfId="9413" xr:uid="{C6C2C458-437B-4BA4-AC90-10894173B1CC}"/>
    <cellStyle name="Normal 38 2 12" xfId="5166" xr:uid="{9CEC2A42-CACF-484C-95CF-F288A5030576}"/>
    <cellStyle name="Normal 38 2 12 2" xfId="17844" xr:uid="{12BBABB8-974D-4103-A93B-7F3AF0390D44}"/>
    <cellStyle name="Normal 38 2 12 3" xfId="11508" xr:uid="{EBFC99FA-9A6A-474B-B70A-894A22E33814}"/>
    <cellStyle name="Normal 38 2 13" xfId="13688" xr:uid="{1261C943-4F6B-416E-93C0-09B0318F519C}"/>
    <cellStyle name="Normal 38 2 14" xfId="7352" xr:uid="{17825725-CCFB-4801-A790-5389444EFE46}"/>
    <cellStyle name="Normal 38 2 2" xfId="732" xr:uid="{8917E20C-B25B-4DFE-BFBA-EDD96EC6D5F4}"/>
    <cellStyle name="Normal 38 2 2 10" xfId="5291" xr:uid="{D7891B18-2DAD-4BAE-BBCC-583094AE3D9E}"/>
    <cellStyle name="Normal 38 2 2 10 2" xfId="17969" xr:uid="{E1A67E02-2837-4D37-AB3A-4223C8536D7C}"/>
    <cellStyle name="Normal 38 2 2 10 3" xfId="11633" xr:uid="{406BEC1E-A754-424E-A099-AE83E42FDB84}"/>
    <cellStyle name="Normal 38 2 2 11" xfId="13810" xr:uid="{8DC05495-D12B-4131-9408-F4AB33EB382F}"/>
    <cellStyle name="Normal 38 2 2 12" xfId="7474" xr:uid="{1AEADB44-2C26-40DF-85EB-083480593F5A}"/>
    <cellStyle name="Normal 38 2 2 2" xfId="1044" xr:uid="{331CE999-4139-46AA-86BA-B81EDEEF5699}"/>
    <cellStyle name="Normal 38 2 2 2 2" xfId="3484" xr:uid="{406C9619-E2AA-46E4-8713-4F6424E85328}"/>
    <cellStyle name="Normal 38 2 2 2 2 2" xfId="16164" xr:uid="{639BFF89-DA23-4941-9CE8-7B8742F939A4}"/>
    <cellStyle name="Normal 38 2 2 2 2 3" xfId="9828" xr:uid="{F8BD7BC5-3E28-4ED0-9A27-4BF62077244B}"/>
    <cellStyle name="Normal 38 2 2 2 3" xfId="5587" xr:uid="{8B812E0D-0905-47CA-9392-4A2A23A798BA}"/>
    <cellStyle name="Normal 38 2 2 2 3 2" xfId="18265" xr:uid="{66F03D99-019D-47B2-BC86-67EE4BD2B33A}"/>
    <cellStyle name="Normal 38 2 2 2 3 3" xfId="11929" xr:uid="{102D5054-5128-48BB-9B4A-5C30911C457A}"/>
    <cellStyle name="Normal 38 2 2 2 4" xfId="14103" xr:uid="{1AEDEA3F-05F7-4950-9177-E6E17F4319BE}"/>
    <cellStyle name="Normal 38 2 2 2 5" xfId="7767" xr:uid="{400FE1CA-71F5-477E-98EB-BB8054F7A9EA}"/>
    <cellStyle name="Normal 38 2 2 3" xfId="1362" xr:uid="{13B6653C-A1CC-4477-A5A4-8B0FF69DDD5D}"/>
    <cellStyle name="Normal 38 2 2 3 2" xfId="3687" xr:uid="{F6E8CFD0-677A-44CD-B62B-56E26CC7DE6D}"/>
    <cellStyle name="Normal 38 2 2 3 2 2" xfId="16367" xr:uid="{F566BCD6-DECD-4165-86D5-8E703E9579BF}"/>
    <cellStyle name="Normal 38 2 2 3 2 3" xfId="10031" xr:uid="{5FCD20AD-19B9-47E7-AC7F-3B189837BF9B}"/>
    <cellStyle name="Normal 38 2 2 3 3" xfId="5805" xr:uid="{816B9E76-0843-4200-8D31-11A9CCACBF97}"/>
    <cellStyle name="Normal 38 2 2 3 3 2" xfId="18483" xr:uid="{4A574BC3-0DF4-478B-8CD9-7F2AAAD6DFF8}"/>
    <cellStyle name="Normal 38 2 2 3 3 3" xfId="12147" xr:uid="{FE9A357E-D423-452F-813B-605ADF93D210}"/>
    <cellStyle name="Normal 38 2 2 3 4" xfId="14306" xr:uid="{201D6B2C-AC7B-411D-8739-AA68E86EE56F}"/>
    <cellStyle name="Normal 38 2 2 3 5" xfId="7970" xr:uid="{996C772E-6B32-43A8-AD7B-084C6AD00823}"/>
    <cellStyle name="Normal 38 2 2 4" xfId="1677" xr:uid="{950D92F0-D0A1-4258-A2E8-1F2D9C1E717B}"/>
    <cellStyle name="Normal 38 2 2 4 2" xfId="3979" xr:uid="{94B0855E-EBD7-49DE-9339-44742FE3C887}"/>
    <cellStyle name="Normal 38 2 2 4 2 2" xfId="16659" xr:uid="{64D2EB81-2BD2-4314-9266-DD35193FBE18}"/>
    <cellStyle name="Normal 38 2 2 4 2 3" xfId="10323" xr:uid="{CE23F3A3-48CA-46A6-BCD1-CE843C6ACA49}"/>
    <cellStyle name="Normal 38 2 2 4 3" xfId="6102" xr:uid="{D9E6AB68-8F77-448E-8B85-3EBACB67AB62}"/>
    <cellStyle name="Normal 38 2 2 4 3 2" xfId="18780" xr:uid="{C994A484-4952-4275-9C80-3ABF5B754EE8}"/>
    <cellStyle name="Normal 38 2 2 4 3 3" xfId="12444" xr:uid="{04E47B32-3062-4D87-BDFA-72F5C9305F62}"/>
    <cellStyle name="Normal 38 2 2 4 4" xfId="14598" xr:uid="{8F3F14E0-3AFC-413D-AA4C-C72C0F5F6044}"/>
    <cellStyle name="Normal 38 2 2 4 5" xfId="8262" xr:uid="{CCB095AF-1ECA-426F-9474-4D5B34802CFB}"/>
    <cellStyle name="Normal 38 2 2 5" xfId="2188" xr:uid="{38647837-4E5C-4FE2-A8FB-9E3CB194FF91}"/>
    <cellStyle name="Normal 38 2 2 5 2" xfId="4287" xr:uid="{56B1B3FD-36DB-4DB2-B7D2-5FE2C4304FE8}"/>
    <cellStyle name="Normal 38 2 2 5 2 2" xfId="16967" xr:uid="{222F40C4-BCB2-427A-BC32-08F5D57C3CD1}"/>
    <cellStyle name="Normal 38 2 2 5 2 3" xfId="10631" xr:uid="{4B2DA003-4C7E-44A8-8441-03234971A417}"/>
    <cellStyle name="Normal 38 2 2 5 3" xfId="6451" xr:uid="{3568B401-141B-44BC-8FEA-22AF77039B10}"/>
    <cellStyle name="Normal 38 2 2 5 3 2" xfId="19129" xr:uid="{A90C3284-CA20-4B5B-B7DA-2028398A5F78}"/>
    <cellStyle name="Normal 38 2 2 5 3 3" xfId="12793" xr:uid="{9FFE5707-294B-4925-9E2F-68AA2E52D61A}"/>
    <cellStyle name="Normal 38 2 2 5 4" xfId="14906" xr:uid="{45A0644D-2067-4AE8-BBDF-A24FF7C8080D}"/>
    <cellStyle name="Normal 38 2 2 5 5" xfId="8570" xr:uid="{5C4CBA0A-E09C-40E2-B700-9AE60D3ED481}"/>
    <cellStyle name="Normal 38 2 2 6" xfId="2498" xr:uid="{517FC5AD-BEF5-4A68-B75F-A4064FCC6CA1}"/>
    <cellStyle name="Normal 38 2 2 6 2" xfId="4595" xr:uid="{BC616F56-F750-49AD-8705-2C1B10B2E8BA}"/>
    <cellStyle name="Normal 38 2 2 6 2 2" xfId="17275" xr:uid="{3117D181-2808-47FA-8899-1B6C47676C3C}"/>
    <cellStyle name="Normal 38 2 2 6 2 3" xfId="10939" xr:uid="{A17011DB-7EAD-4D5D-AE05-AF209A9D77D1}"/>
    <cellStyle name="Normal 38 2 2 6 3" xfId="6759" xr:uid="{380AC540-D953-481F-A744-E180311D633F}"/>
    <cellStyle name="Normal 38 2 2 6 3 2" xfId="19437" xr:uid="{1B406A14-F4DE-4EB8-9D6F-55844A19DA36}"/>
    <cellStyle name="Normal 38 2 2 6 3 3" xfId="13101" xr:uid="{1360348A-B437-4079-BB70-3594E6E23765}"/>
    <cellStyle name="Normal 38 2 2 6 4" xfId="15214" xr:uid="{934310AA-44CE-483D-B672-CA9F3E7DBEC7}"/>
    <cellStyle name="Normal 38 2 2 6 5" xfId="8878" xr:uid="{835EBA39-31B4-4C99-A8E8-5CFA774B6D7B}"/>
    <cellStyle name="Normal 38 2 2 7" xfId="2712" xr:uid="{32BC42B6-DD57-4B17-9E05-FDE0E2776EE5}"/>
    <cellStyle name="Normal 38 2 2 7 2" xfId="4805" xr:uid="{D3ABCC97-32F2-4852-81E0-F606C727539D}"/>
    <cellStyle name="Normal 38 2 2 7 2 2" xfId="17485" xr:uid="{35E3BFB7-2C8E-4401-91C8-2004D84EA7AE}"/>
    <cellStyle name="Normal 38 2 2 7 2 3" xfId="11149" xr:uid="{AB13D4B3-7F46-400A-B68C-D184B0F2C9DB}"/>
    <cellStyle name="Normal 38 2 2 7 3" xfId="6969" xr:uid="{C1A7A832-154C-4084-9AC5-FCE6D2E20181}"/>
    <cellStyle name="Normal 38 2 2 7 3 2" xfId="19647" xr:uid="{18614898-B162-4166-B0ED-F1E23D4BD218}"/>
    <cellStyle name="Normal 38 2 2 7 3 3" xfId="13311" xr:uid="{85615841-CC0F-4B98-97A8-66BB95B04E97}"/>
    <cellStyle name="Normal 38 2 2 7 4" xfId="15424" xr:uid="{6D524D61-5454-4D94-A338-E0602FE1A4A0}"/>
    <cellStyle name="Normal 38 2 2 7 5" xfId="9088" xr:uid="{FB8E5219-B5F2-4EB6-9BB0-1D573E149E40}"/>
    <cellStyle name="Normal 38 2 2 8" xfId="2925" xr:uid="{F3B17752-9C86-49B4-AF81-DF8C8283AB93}"/>
    <cellStyle name="Normal 38 2 2 8 2" xfId="5010" xr:uid="{E8358897-F90A-4B41-AC29-F9840044A19F}"/>
    <cellStyle name="Normal 38 2 2 8 2 2" xfId="17690" xr:uid="{BFC177E1-E508-4BC4-A275-9A22957F9AA5}"/>
    <cellStyle name="Normal 38 2 2 8 2 3" xfId="11354" xr:uid="{6612553F-36F4-4283-A1A7-B9FA2112C60E}"/>
    <cellStyle name="Normal 38 2 2 8 3" xfId="7174" xr:uid="{9F86AA87-35DF-4C02-AC5B-8DBB49984D2F}"/>
    <cellStyle name="Normal 38 2 2 8 3 2" xfId="19852" xr:uid="{0491BFB4-ABA4-4545-AE3A-BD9738B8EDCC}"/>
    <cellStyle name="Normal 38 2 2 8 3 3" xfId="13516" xr:uid="{58F95648-98F4-474E-B77E-41C6F7DF74A5}"/>
    <cellStyle name="Normal 38 2 2 8 4" xfId="15629" xr:uid="{63F32709-E39F-43A3-A0CD-3250C0BA80A4}"/>
    <cellStyle name="Normal 38 2 2 8 5" xfId="9293" xr:uid="{DDAB6A36-BFF0-4803-AB08-C9D68612FDB7}"/>
    <cellStyle name="Normal 38 2 2 9" xfId="3191" xr:uid="{98E80835-EAAE-405E-95E1-051A25A68547}"/>
    <cellStyle name="Normal 38 2 2 9 2" xfId="15871" xr:uid="{EDC342E0-5D67-433D-A279-672B77389E16}"/>
    <cellStyle name="Normal 38 2 2 9 3" xfId="9535" xr:uid="{879AA3D6-84E7-45AA-9044-363F67C98ABA}"/>
    <cellStyle name="Normal 38 2 3" xfId="929" xr:uid="{29FC242C-1AB9-4548-B518-B52811232CD9}"/>
    <cellStyle name="Normal 38 2 3 10" xfId="13988" xr:uid="{6C9519DD-88F9-4408-979B-CA4537D0E28C}"/>
    <cellStyle name="Normal 38 2 3 11" xfId="7652" xr:uid="{BA7C2078-EBFA-41CF-860E-99C10B3E9F3E}"/>
    <cellStyle name="Normal 38 2 3 2" xfId="1247" xr:uid="{28BD07A9-29A1-4B08-A9A5-D572372C4340}"/>
    <cellStyle name="Normal 38 2 3 2 2" xfId="3620" xr:uid="{915C6C9C-AD9C-4CE4-A2C1-B52DCB9A25DE}"/>
    <cellStyle name="Normal 38 2 3 2 2 2" xfId="16300" xr:uid="{212D5427-B42D-4D80-A4F8-C1DFA6B852C6}"/>
    <cellStyle name="Normal 38 2 3 2 2 3" xfId="9964" xr:uid="{F7DEEB57-43DC-40E7-8A60-BA89F9B5A539}"/>
    <cellStyle name="Normal 38 2 3 2 3" xfId="5732" xr:uid="{BF685221-1555-428C-AADC-93372A105127}"/>
    <cellStyle name="Normal 38 2 3 2 3 2" xfId="18410" xr:uid="{34DAA6EE-B2C3-4F1C-B87D-B56BDC95A867}"/>
    <cellStyle name="Normal 38 2 3 2 3 3" xfId="12074" xr:uid="{862F8F71-4D57-4F87-865A-EB2077ED11B0}"/>
    <cellStyle name="Normal 38 2 3 2 4" xfId="14239" xr:uid="{E7739625-5CC2-4019-AAF8-1C4FED00AEA5}"/>
    <cellStyle name="Normal 38 2 3 2 5" xfId="7903" xr:uid="{B1E2973C-0D7D-4C10-A041-81CCB4CF7354}"/>
    <cellStyle name="Normal 38 2 3 3" xfId="1562" xr:uid="{E28D2C27-3493-46F3-A6F9-6A69C6889DAD}"/>
    <cellStyle name="Normal 38 2 3 3 2" xfId="3864" xr:uid="{3D291258-2A34-4628-A76E-50E8D6A65C9F}"/>
    <cellStyle name="Normal 38 2 3 3 2 2" xfId="16544" xr:uid="{E47D60C6-E80A-447B-ACD5-638960E1F6EF}"/>
    <cellStyle name="Normal 38 2 3 3 2 3" xfId="10208" xr:uid="{57DE88B9-2D35-41B0-B937-155E31FAC706}"/>
    <cellStyle name="Normal 38 2 3 3 3" xfId="5987" xr:uid="{8A04BF4C-A897-4687-9B7B-D51AE3C88265}"/>
    <cellStyle name="Normal 38 2 3 3 3 2" xfId="18665" xr:uid="{2ED3F5B6-94F6-405F-9D6F-7B17EA259EA1}"/>
    <cellStyle name="Normal 38 2 3 3 3 3" xfId="12329" xr:uid="{2071E0E4-DD92-49CC-AD72-677D59DEC4E2}"/>
    <cellStyle name="Normal 38 2 3 3 4" xfId="14483" xr:uid="{B12C11BB-C2DE-4D82-951C-764FDC6BB005}"/>
    <cellStyle name="Normal 38 2 3 3 5" xfId="8147" xr:uid="{C793BCFB-C036-4384-A061-8C1FEBCC0E33}"/>
    <cellStyle name="Normal 38 2 3 4" xfId="2073" xr:uid="{5303C59B-837E-4935-A464-46176A03BBF2}"/>
    <cellStyle name="Normal 38 2 3 4 2" xfId="4172" xr:uid="{4E8E74CA-A95F-4456-93CF-2CD4B006194E}"/>
    <cellStyle name="Normal 38 2 3 4 2 2" xfId="16852" xr:uid="{B76A47CA-938C-4A2B-A8AA-3F174E303DE8}"/>
    <cellStyle name="Normal 38 2 3 4 2 3" xfId="10516" xr:uid="{69CF8B77-AB72-46CE-AE0C-4AE2A1BEDB05}"/>
    <cellStyle name="Normal 38 2 3 4 3" xfId="6336" xr:uid="{E048ED0E-93A8-435A-BBCF-98A17B0974C3}"/>
    <cellStyle name="Normal 38 2 3 4 3 2" xfId="19014" xr:uid="{D98CE47F-EF36-4C55-8384-77EFF5B71981}"/>
    <cellStyle name="Normal 38 2 3 4 3 3" xfId="12678" xr:uid="{87644EE3-0998-4E34-AE62-06CD90B5A98A}"/>
    <cellStyle name="Normal 38 2 3 4 4" xfId="14791" xr:uid="{A12A36FD-055B-4421-8261-D79BFFA46930}"/>
    <cellStyle name="Normal 38 2 3 4 5" xfId="8455" xr:uid="{1C736EA4-1BE8-4B4D-B770-58C16BA997F6}"/>
    <cellStyle name="Normal 38 2 3 5" xfId="2383" xr:uid="{86734077-2191-4AEE-B87A-39649F4E68D9}"/>
    <cellStyle name="Normal 38 2 3 5 2" xfId="4480" xr:uid="{8126AF99-462C-432A-B1FC-940213E0365A}"/>
    <cellStyle name="Normal 38 2 3 5 2 2" xfId="17160" xr:uid="{0D85A74B-0211-48DA-98DB-71777D76364E}"/>
    <cellStyle name="Normal 38 2 3 5 2 3" xfId="10824" xr:uid="{5C7356F8-ADBF-4172-B7E1-919E2811F4B5}"/>
    <cellStyle name="Normal 38 2 3 5 3" xfId="6644" xr:uid="{32A4E7AF-6576-446B-9B3E-DE91BF950E00}"/>
    <cellStyle name="Normal 38 2 3 5 3 2" xfId="19322" xr:uid="{06BD3BEC-3A04-467E-AE0C-3CF1D1005903}"/>
    <cellStyle name="Normal 38 2 3 5 3 3" xfId="12986" xr:uid="{78EFECF0-6CB6-4129-BA00-DD2C490B14A8}"/>
    <cellStyle name="Normal 38 2 3 5 4" xfId="15099" xr:uid="{1ACC8414-0348-4247-9122-0B775220B833}"/>
    <cellStyle name="Normal 38 2 3 5 5" xfId="8763" xr:uid="{D9CBC679-FC1B-45C6-ADFC-33B5DDE3B961}"/>
    <cellStyle name="Normal 38 2 3 6" xfId="2645" xr:uid="{E72B682E-9E9B-4FD1-A10C-7FCC1EA78A83}"/>
    <cellStyle name="Normal 38 2 3 6 2" xfId="4738" xr:uid="{BE94E72C-8EC1-43CA-9AE0-57C3A9488A2A}"/>
    <cellStyle name="Normal 38 2 3 6 2 2" xfId="17418" xr:uid="{BC2E1F25-3537-4698-B48F-5CC004049F6E}"/>
    <cellStyle name="Normal 38 2 3 6 2 3" xfId="11082" xr:uid="{C39D7AA6-1D6C-4DC7-B570-9A9F542C4EA9}"/>
    <cellStyle name="Normal 38 2 3 6 3" xfId="6902" xr:uid="{DD815CE5-5F0D-4FB4-82AC-612A76394D5D}"/>
    <cellStyle name="Normal 38 2 3 6 3 2" xfId="19580" xr:uid="{1804F257-BF76-4CAD-B33D-6F0677E6C45B}"/>
    <cellStyle name="Normal 38 2 3 6 3 3" xfId="13244" xr:uid="{06D172C5-8919-4791-BFC1-1ED0212456F5}"/>
    <cellStyle name="Normal 38 2 3 6 4" xfId="15357" xr:uid="{CF75D795-C94B-4260-85DF-1A6B16DB1DCC}"/>
    <cellStyle name="Normal 38 2 3 6 5" xfId="9021" xr:uid="{E429AB21-B026-4918-B790-D52386F1B95C}"/>
    <cellStyle name="Normal 38 2 3 7" xfId="2858" xr:uid="{4D87191E-63BA-430D-80DA-6C4155E219BE}"/>
    <cellStyle name="Normal 38 2 3 7 2" xfId="4943" xr:uid="{283141C9-03F4-4A11-873B-64A7E58D8CF5}"/>
    <cellStyle name="Normal 38 2 3 7 2 2" xfId="17623" xr:uid="{56C3B370-4A45-4C49-9068-A92E6CB31C27}"/>
    <cellStyle name="Normal 38 2 3 7 2 3" xfId="11287" xr:uid="{156ABE69-9A2F-4C91-8458-73696F3D9374}"/>
    <cellStyle name="Normal 38 2 3 7 3" xfId="7107" xr:uid="{F3E815CF-85C5-4F67-837D-65D483933B56}"/>
    <cellStyle name="Normal 38 2 3 7 3 2" xfId="19785" xr:uid="{95F5C195-8206-4B29-9EC1-51210A40A8B7}"/>
    <cellStyle name="Normal 38 2 3 7 3 3" xfId="13449" xr:uid="{C3227767-A9BD-4481-B179-4D250447AB24}"/>
    <cellStyle name="Normal 38 2 3 7 4" xfId="15562" xr:uid="{DC69D9EE-0FA4-43BB-A8D8-9F27C198D067}"/>
    <cellStyle name="Normal 38 2 3 7 5" xfId="9226" xr:uid="{5D5117A3-C7FE-4A50-BB73-D11382C7C91A}"/>
    <cellStyle name="Normal 38 2 3 8" xfId="3369" xr:uid="{C1E0C9A0-AC1B-4CBB-AF47-32B2735F5C76}"/>
    <cellStyle name="Normal 38 2 3 8 2" xfId="16049" xr:uid="{6F19A46A-71EE-4A59-8FAB-A7F9CDC32BB5}"/>
    <cellStyle name="Normal 38 2 3 8 3" xfId="9713" xr:uid="{076979BD-A528-49BB-9EA9-69A9C2BFEDDF}"/>
    <cellStyle name="Normal 38 2 3 9" xfId="5472" xr:uid="{B18F0949-AA46-43A6-91EB-923624BF3FDE}"/>
    <cellStyle name="Normal 38 2 3 9 2" xfId="18150" xr:uid="{46904C93-29DE-457F-9BC1-D7B648A65561}"/>
    <cellStyle name="Normal 38 2 3 9 3" xfId="11814" xr:uid="{052F2DA6-DB7A-42C1-9203-F54B51000B34}"/>
    <cellStyle name="Normal 38 2 4" xfId="855" xr:uid="{D70B1E8E-35F2-45D8-831B-ED1ED3C4E82D}"/>
    <cellStyle name="Normal 38 2 4 2" xfId="3303" xr:uid="{3B6CF760-ABEF-4FB6-9106-B2EBCD7EA7E7}"/>
    <cellStyle name="Normal 38 2 4 2 2" xfId="15983" xr:uid="{F7F8A376-745F-46A3-AD14-7F112B80A9BE}"/>
    <cellStyle name="Normal 38 2 4 2 3" xfId="9647" xr:uid="{CD9469AF-C7DB-4684-9CCF-CEEE1D1CA905}"/>
    <cellStyle name="Normal 38 2 4 3" xfId="5403" xr:uid="{44687426-04DF-47BE-9D6A-C6896B5EEBB7}"/>
    <cellStyle name="Normal 38 2 4 3 2" xfId="18081" xr:uid="{CF215D79-4E60-4B68-A8EC-5FDBA8A3F46F}"/>
    <cellStyle name="Normal 38 2 4 3 3" xfId="11745" xr:uid="{87D7740B-F05C-43D1-BFC8-7168363EE2C4}"/>
    <cellStyle name="Normal 38 2 4 4" xfId="13922" xr:uid="{D7C2213C-C419-4755-A758-D7B5E70457B7}"/>
    <cellStyle name="Normal 38 2 4 5" xfId="7586" xr:uid="{076B2ABA-840B-4609-BF1C-E43F8A851378}"/>
    <cellStyle name="Normal 38 2 5" xfId="1181" xr:uid="{A470C619-06CF-41D5-910F-180201CC8679}"/>
    <cellStyle name="Normal 38 2 5 2" xfId="3558" xr:uid="{F6A83068-8D6D-47AA-BBAD-931DEC2636C7}"/>
    <cellStyle name="Normal 38 2 5 2 2" xfId="16238" xr:uid="{BFF69ABF-7D52-46DE-8647-97995BA2583A}"/>
    <cellStyle name="Normal 38 2 5 2 3" xfId="9902" xr:uid="{3E457730-E59E-43F3-8A71-18EF567FCED5}"/>
    <cellStyle name="Normal 38 2 5 3" xfId="5670" xr:uid="{0ED1A45B-B9F5-4D15-9CAF-BD41DF618DF0}"/>
    <cellStyle name="Normal 38 2 5 3 2" xfId="18348" xr:uid="{7FF35625-57DE-4A44-9D2A-5FCBDE0C7E6F}"/>
    <cellStyle name="Normal 38 2 5 3 3" xfId="12012" xr:uid="{96CCEAF0-17CF-4A83-B531-E7364B6D70BC}"/>
    <cellStyle name="Normal 38 2 5 4" xfId="14177" xr:uid="{8F9722B7-6088-4AB9-9693-FC54814B972B}"/>
    <cellStyle name="Normal 38 2 5 5" xfId="7841" xr:uid="{8E1AAE93-855C-4897-A102-07D101D3255D}"/>
    <cellStyle name="Normal 38 2 6" xfId="1494" xr:uid="{2E98C27E-A203-45ED-998F-A8F35BD4EABC}"/>
    <cellStyle name="Normal 38 2 6 2" xfId="3798" xr:uid="{F8539884-AEDB-430F-A9FF-A03F201CA190}"/>
    <cellStyle name="Normal 38 2 6 2 2" xfId="16478" xr:uid="{2D950CA9-607D-4E31-834B-B54D140FEC99}"/>
    <cellStyle name="Normal 38 2 6 2 3" xfId="10142" xr:uid="{1DAFFE33-6F89-4B6A-912F-98DEC00B4C00}"/>
    <cellStyle name="Normal 38 2 6 3" xfId="5921" xr:uid="{9B7E180D-B712-4022-A34E-B8863898A180}"/>
    <cellStyle name="Normal 38 2 6 3 2" xfId="18599" xr:uid="{F36F100E-9BDD-440C-B024-58A321212203}"/>
    <cellStyle name="Normal 38 2 6 3 3" xfId="12263" xr:uid="{9ECD0026-55C7-4CC0-B3E5-18F04AFAF672}"/>
    <cellStyle name="Normal 38 2 6 4" xfId="14417" xr:uid="{ECFDC390-FF3A-4F32-A6A1-9F1D20F019AC}"/>
    <cellStyle name="Normal 38 2 6 5" xfId="8081" xr:uid="{46B47FFA-D590-4DBF-805C-7B9CA3583471}"/>
    <cellStyle name="Normal 38 2 7" xfId="2007" xr:uid="{9479AECB-BC64-43F2-8F21-82E0260608C3}"/>
    <cellStyle name="Normal 38 2 7 2" xfId="4106" xr:uid="{F560AFB7-0EA5-4D44-8E4D-0072256D463B}"/>
    <cellStyle name="Normal 38 2 7 2 2" xfId="16786" xr:uid="{AE97B0E7-0673-4E75-A04B-B66BF4B25BB5}"/>
    <cellStyle name="Normal 38 2 7 2 3" xfId="10450" xr:uid="{EA3E22CA-A742-445B-8F62-28C77B90B3BC}"/>
    <cellStyle name="Normal 38 2 7 3" xfId="6270" xr:uid="{C96ACAE1-B9B3-4668-9076-C6D3E2AB9AA4}"/>
    <cellStyle name="Normal 38 2 7 3 2" xfId="18948" xr:uid="{0529CB5E-7AC0-4313-A418-44DC72A27404}"/>
    <cellStyle name="Normal 38 2 7 3 3" xfId="12612" xr:uid="{07445FEC-42B8-44DB-A79E-5FB84936B7AD}"/>
    <cellStyle name="Normal 38 2 7 4" xfId="14725" xr:uid="{F42C0E21-9122-485A-A9AA-A9A699E58571}"/>
    <cellStyle name="Normal 38 2 7 5" xfId="8389" xr:uid="{CB0F63A7-81DB-48B6-BAC5-0C053B67CAA6}"/>
    <cellStyle name="Normal 38 2 8" xfId="2317" xr:uid="{3FF9FC9D-2CF8-4633-9CAF-1C9D11ACA0C3}"/>
    <cellStyle name="Normal 38 2 8 2" xfId="4414" xr:uid="{D78FEB8D-7CC7-4A36-9E7A-0554C58E20A5}"/>
    <cellStyle name="Normal 38 2 8 2 2" xfId="17094" xr:uid="{EC832FA3-589A-4489-8A85-997A01D845FC}"/>
    <cellStyle name="Normal 38 2 8 2 3" xfId="10758" xr:uid="{427BFA52-9D06-44BC-9308-8C0D8D9A85C9}"/>
    <cellStyle name="Normal 38 2 8 3" xfId="6578" xr:uid="{0FF439CC-1BAC-4C92-9716-C1BD9BBCF833}"/>
    <cellStyle name="Normal 38 2 8 3 2" xfId="19256" xr:uid="{139BA135-EC88-4032-B561-6CA3F07F799A}"/>
    <cellStyle name="Normal 38 2 8 3 3" xfId="12920" xr:uid="{FE1391E7-D79F-4125-9B20-A78B43D8528C}"/>
    <cellStyle name="Normal 38 2 8 4" xfId="15033" xr:uid="{DD81B0DC-9AFD-40A0-85B7-259873E73770}"/>
    <cellStyle name="Normal 38 2 8 5" xfId="8697" xr:uid="{2986147A-E82D-4A64-9530-3074FABD0724}"/>
    <cellStyle name="Normal 38 2 9" xfId="2583" xr:uid="{F5071D56-6C43-4B99-BE0C-3AFCDE4380D0}"/>
    <cellStyle name="Normal 38 2 9 2" xfId="4676" xr:uid="{8E7072F3-F1B6-4AC9-8CBF-0BFBD346F9F1}"/>
    <cellStyle name="Normal 38 2 9 2 2" xfId="17356" xr:uid="{C6B90602-BD58-435C-802B-3D40EBD89736}"/>
    <cellStyle name="Normal 38 2 9 2 3" xfId="11020" xr:uid="{39D8E75C-5D44-4DFA-8EC5-7148C36D002B}"/>
    <cellStyle name="Normal 38 2 9 3" xfId="6840" xr:uid="{FB7F414D-1D03-4C01-ACDE-1A11AC75D6F1}"/>
    <cellStyle name="Normal 38 2 9 3 2" xfId="19518" xr:uid="{FBCDEAD3-64EE-4CD2-AB48-0F2890B644AE}"/>
    <cellStyle name="Normal 38 2 9 3 3" xfId="13182" xr:uid="{A74A31D7-14BF-46B9-9AB6-82A49BF9A56F}"/>
    <cellStyle name="Normal 38 2 9 4" xfId="15295" xr:uid="{AAE6B973-EE8D-4794-9C31-4D5E8AA03751}"/>
    <cellStyle name="Normal 38 2 9 5" xfId="8959" xr:uid="{C609CF5B-329F-4123-93C9-339E895CF8BF}"/>
    <cellStyle name="Normal 38 3" xfId="673" xr:uid="{61ACA5F2-A945-430E-9D4A-F817B945DD3A}"/>
    <cellStyle name="Normal 38 3 10" xfId="5236" xr:uid="{DE35E5BA-734F-4419-8A20-24915B1354F9}"/>
    <cellStyle name="Normal 38 3 10 2" xfId="17914" xr:uid="{FE9563CD-5116-43F2-810A-D0B0A5917E2A}"/>
    <cellStyle name="Normal 38 3 10 3" xfId="11578" xr:uid="{25C64F94-DA58-407D-89C8-BE04AD6A935A}"/>
    <cellStyle name="Normal 38 3 11" xfId="13756" xr:uid="{B075F2A9-6E1F-41EA-8837-90F052549017}"/>
    <cellStyle name="Normal 38 3 12" xfId="7420" xr:uid="{9C23854C-04CB-4103-83CA-85A3F6775874}"/>
    <cellStyle name="Normal 38 3 2" xfId="990" xr:uid="{C45AB56F-757C-4DEC-A482-B57220B497AA}"/>
    <cellStyle name="Normal 38 3 2 2" xfId="3430" xr:uid="{6DED2BA4-5E0C-482A-B5CB-487E96681ABB}"/>
    <cellStyle name="Normal 38 3 2 2 2" xfId="16110" xr:uid="{F9379E12-B662-4C5C-AE81-F97B54D8EF85}"/>
    <cellStyle name="Normal 38 3 2 2 3" xfId="9774" xr:uid="{E19F417F-1769-4F9E-BCED-267CE34AA1DF}"/>
    <cellStyle name="Normal 38 3 2 3" xfId="5533" xr:uid="{D6CF7176-4ECE-44E6-BFDC-6E741DBC89B9}"/>
    <cellStyle name="Normal 38 3 2 3 2" xfId="18211" xr:uid="{43175801-A990-41A4-A328-D40992F5667C}"/>
    <cellStyle name="Normal 38 3 2 3 3" xfId="11875" xr:uid="{2C220006-EA5F-45A5-BAA9-C432BAC00443}"/>
    <cellStyle name="Normal 38 3 2 4" xfId="14049" xr:uid="{1A233ED2-B63C-4D5E-9BAB-A7E8FFF7E63F}"/>
    <cellStyle name="Normal 38 3 2 5" xfId="7713" xr:uid="{F2759B4E-05FB-4D50-964B-D91AEEB3AB11}"/>
    <cellStyle name="Normal 38 3 3" xfId="1308" xr:uid="{86A1C2A0-2330-4AFF-B691-F8A807F07B41}"/>
    <cellStyle name="Normal 38 3 3 2" xfId="3657" xr:uid="{E5E3200E-9C5B-4D93-8729-31DB2F7BE074}"/>
    <cellStyle name="Normal 38 3 3 2 2" xfId="16337" xr:uid="{4CD771D7-9E32-401E-B078-75B3C4D78BC0}"/>
    <cellStyle name="Normal 38 3 3 2 3" xfId="10001" xr:uid="{E6248323-9EF0-4221-86DC-96B45009DE5B}"/>
    <cellStyle name="Normal 38 3 3 3" xfId="5772" xr:uid="{288C5EC9-487A-452C-AB12-18F4DFB155CE}"/>
    <cellStyle name="Normal 38 3 3 3 2" xfId="18450" xr:uid="{71B0DC45-226D-4F48-B056-CD2D93F40C5C}"/>
    <cellStyle name="Normal 38 3 3 3 3" xfId="12114" xr:uid="{8D5645DA-49F4-4331-AD0C-75740344A0F4}"/>
    <cellStyle name="Normal 38 3 3 4" xfId="14276" xr:uid="{6B9E3A96-A594-4A76-A204-12EC177C06CA}"/>
    <cellStyle name="Normal 38 3 3 5" xfId="7940" xr:uid="{6D6B9517-AB82-4E42-89E4-FAB3610137BA}"/>
    <cellStyle name="Normal 38 3 4" xfId="1623" xr:uid="{863F7B24-C502-4305-B2C4-12DA7B2D1D32}"/>
    <cellStyle name="Normal 38 3 4 2" xfId="3925" xr:uid="{64FFF93E-5359-40F3-A1D1-132BFB5F73D6}"/>
    <cellStyle name="Normal 38 3 4 2 2" xfId="16605" xr:uid="{C2EFC313-9409-405F-A6AD-F6198CDD111A}"/>
    <cellStyle name="Normal 38 3 4 2 3" xfId="10269" xr:uid="{07524E27-3232-4FF3-85C9-E65A7D1995E6}"/>
    <cellStyle name="Normal 38 3 4 3" xfId="6048" xr:uid="{604E5217-F3A5-4138-A757-73A580FC954D}"/>
    <cellStyle name="Normal 38 3 4 3 2" xfId="18726" xr:uid="{8932D22A-D5EA-4DC5-932A-74585FE446A1}"/>
    <cellStyle name="Normal 38 3 4 3 3" xfId="12390" xr:uid="{6C92C700-D470-4CD5-BCE7-FAF4B4339922}"/>
    <cellStyle name="Normal 38 3 4 4" xfId="14544" xr:uid="{2F534AFC-63CA-4871-9FAC-33E789885D53}"/>
    <cellStyle name="Normal 38 3 4 5" xfId="8208" xr:uid="{7DCBADF9-90A1-47F5-847C-363F1F8FE4CF}"/>
    <cellStyle name="Normal 38 3 5" xfId="2134" xr:uid="{6508BC22-73D7-4D5E-AED5-4191E7E207BC}"/>
    <cellStyle name="Normal 38 3 5 2" xfId="4233" xr:uid="{85A745AD-2CCF-47B1-97C7-50C5A51F03D5}"/>
    <cellStyle name="Normal 38 3 5 2 2" xfId="16913" xr:uid="{18643FE0-DB9F-41EF-92A2-39A374119AEA}"/>
    <cellStyle name="Normal 38 3 5 2 3" xfId="10577" xr:uid="{35E167D4-8269-48F9-9024-3A40EFB2DFE7}"/>
    <cellStyle name="Normal 38 3 5 3" xfId="6397" xr:uid="{DCB157CC-EDA4-448D-98ED-4998D994F29B}"/>
    <cellStyle name="Normal 38 3 5 3 2" xfId="19075" xr:uid="{34308077-9CA5-4899-BC7C-CA30FC5E2E7A}"/>
    <cellStyle name="Normal 38 3 5 3 3" xfId="12739" xr:uid="{5F42D597-CC93-40C6-9043-28D4DDC2B351}"/>
    <cellStyle name="Normal 38 3 5 4" xfId="14852" xr:uid="{29B1C6AE-782B-41EA-B557-634B924F07E1}"/>
    <cellStyle name="Normal 38 3 5 5" xfId="8516" xr:uid="{A606CF32-126B-434E-AAFC-F4AB5FF8063F}"/>
    <cellStyle name="Normal 38 3 6" xfId="2444" xr:uid="{9E4382B6-EC5D-4FA2-BBEB-8E014EDAC297}"/>
    <cellStyle name="Normal 38 3 6 2" xfId="4541" xr:uid="{458DA209-4C58-46E5-B96A-BA2187EB82E9}"/>
    <cellStyle name="Normal 38 3 6 2 2" xfId="17221" xr:uid="{0C8CD945-ED75-446D-B971-F89275C517DC}"/>
    <cellStyle name="Normal 38 3 6 2 3" xfId="10885" xr:uid="{D2F6633B-5266-4440-88F6-3C824AC0A3AF}"/>
    <cellStyle name="Normal 38 3 6 3" xfId="6705" xr:uid="{D073A179-B66A-419A-BA56-0C5EF9AC67B4}"/>
    <cellStyle name="Normal 38 3 6 3 2" xfId="19383" xr:uid="{07A09790-29C2-422A-873E-784397B7CACD}"/>
    <cellStyle name="Normal 38 3 6 3 3" xfId="13047" xr:uid="{4A4CE793-77BB-4049-A175-8EB2A8405CB5}"/>
    <cellStyle name="Normal 38 3 6 4" xfId="15160" xr:uid="{C4B0276D-FAE1-45A8-A887-3E5DB5D33980}"/>
    <cellStyle name="Normal 38 3 6 5" xfId="8824" xr:uid="{2370DA5D-D410-4FAF-8B84-C7C070919799}"/>
    <cellStyle name="Normal 38 3 7" xfId="2682" xr:uid="{994B1076-681C-43B8-8C19-F4B0FC2DA89D}"/>
    <cellStyle name="Normal 38 3 7 2" xfId="4775" xr:uid="{053DEDE4-FA23-4B6E-90C1-0529C8751A1E}"/>
    <cellStyle name="Normal 38 3 7 2 2" xfId="17455" xr:uid="{88CED110-9BFB-407E-9457-C77930CE3BCC}"/>
    <cellStyle name="Normal 38 3 7 2 3" xfId="11119" xr:uid="{F1AC5D18-D7CB-41F4-AE18-0B611575C241}"/>
    <cellStyle name="Normal 38 3 7 3" xfId="6939" xr:uid="{D2D3C202-C3AF-4662-88E4-9FFF70A54948}"/>
    <cellStyle name="Normal 38 3 7 3 2" xfId="19617" xr:uid="{6D9C7A6C-8F9E-4B4C-8C2F-8FE041CCE92E}"/>
    <cellStyle name="Normal 38 3 7 3 3" xfId="13281" xr:uid="{0E65294C-25BD-45B6-8927-1C5EF3542B67}"/>
    <cellStyle name="Normal 38 3 7 4" xfId="15394" xr:uid="{C1B056A0-AF48-47F2-952D-AED8D4EDFEDF}"/>
    <cellStyle name="Normal 38 3 7 5" xfId="9058" xr:uid="{E99017F0-9EAD-4B1A-9BAB-524F3FA7680A}"/>
    <cellStyle name="Normal 38 3 8" xfId="2895" xr:uid="{85C0830C-1B10-4984-9956-8A0723ADDD99}"/>
    <cellStyle name="Normal 38 3 8 2" xfId="4980" xr:uid="{3BF665C4-D36B-4BF0-9996-DB69131D62E7}"/>
    <cellStyle name="Normal 38 3 8 2 2" xfId="17660" xr:uid="{2AFC74F8-38B1-4BE2-807C-DC9EDBA1B0F2}"/>
    <cellStyle name="Normal 38 3 8 2 3" xfId="11324" xr:uid="{8688EFD9-8572-4BEA-BF5D-0E12844C1D1E}"/>
    <cellStyle name="Normal 38 3 8 3" xfId="7144" xr:uid="{C0AE7E51-2C28-4CA4-AE17-071AADCFE037}"/>
    <cellStyle name="Normal 38 3 8 3 2" xfId="19822" xr:uid="{92D2885A-9245-489E-A03D-21F2C20CEADA}"/>
    <cellStyle name="Normal 38 3 8 3 3" xfId="13486" xr:uid="{47A37D86-98DB-46D4-83CB-10329B71DB37}"/>
    <cellStyle name="Normal 38 3 8 4" xfId="15599" xr:uid="{DDB66198-38AB-4003-B48F-2F677E47885F}"/>
    <cellStyle name="Normal 38 3 8 5" xfId="9263" xr:uid="{34EA4A3D-6626-4EDE-81D9-94AE8C1F7E9B}"/>
    <cellStyle name="Normal 38 3 9" xfId="3137" xr:uid="{AF481F76-1DB4-4AE7-AEFF-E419DCB98695}"/>
    <cellStyle name="Normal 38 3 9 2" xfId="15817" xr:uid="{7AEAF2E2-9F26-4267-A97E-96A0C7FA8C11}"/>
    <cellStyle name="Normal 38 3 9 3" xfId="9481" xr:uid="{E3391FA2-CC12-4134-9D38-2E6010D65952}"/>
    <cellStyle name="Normal 38 4" xfId="897" xr:uid="{7FEA174D-D6D8-4A16-BC91-9AACB54F63B2}"/>
    <cellStyle name="Normal 38 4 10" xfId="13956" xr:uid="{49DB7D55-143A-419E-9E6A-9457FA011520}"/>
    <cellStyle name="Normal 38 4 11" xfId="7620" xr:uid="{6FDFA1B0-5D1D-47A6-8842-84B140E0D7C6}"/>
    <cellStyle name="Normal 38 4 2" xfId="1215" xr:uid="{32314471-76D4-43C4-B16E-CD37EF5B040C}"/>
    <cellStyle name="Normal 38 4 2 2" xfId="3588" xr:uid="{A0FBF28E-015F-4DB4-81E1-EE8499918835}"/>
    <cellStyle name="Normal 38 4 2 2 2" xfId="16268" xr:uid="{2CB92FA2-1710-48F1-B249-8C7E048B21EE}"/>
    <cellStyle name="Normal 38 4 2 2 3" xfId="9932" xr:uid="{8AED80B6-589A-4CB9-B3B0-8D94E82641B7}"/>
    <cellStyle name="Normal 38 4 2 3" xfId="5700" xr:uid="{4FD68BB5-5F1E-4538-A96C-76B2B248C2C0}"/>
    <cellStyle name="Normal 38 4 2 3 2" xfId="18378" xr:uid="{5B4205B6-9F5B-4A13-B9B0-ED9392F5325C}"/>
    <cellStyle name="Normal 38 4 2 3 3" xfId="12042" xr:uid="{5B683D29-498F-4457-8859-7AC1F85B629A}"/>
    <cellStyle name="Normal 38 4 2 4" xfId="14207" xr:uid="{1918021C-22E2-418D-A858-B5FA717532FC}"/>
    <cellStyle name="Normal 38 4 2 5" xfId="7871" xr:uid="{3AD1EA57-3A97-4B5C-8FB3-380C576AEAC6}"/>
    <cellStyle name="Normal 38 4 3" xfId="1530" xr:uid="{BD7D05DC-79F4-4401-B38B-C11D175D2BA9}"/>
    <cellStyle name="Normal 38 4 3 2" xfId="3832" xr:uid="{9FEDE240-469E-4238-8507-D033286D1025}"/>
    <cellStyle name="Normal 38 4 3 2 2" xfId="16512" xr:uid="{B6277F19-763F-4D55-A048-5AB838B62266}"/>
    <cellStyle name="Normal 38 4 3 2 3" xfId="10176" xr:uid="{37FFC882-639D-4372-A4D4-413A15ABB1A0}"/>
    <cellStyle name="Normal 38 4 3 3" xfId="5955" xr:uid="{0960205D-D488-400E-A676-2F2064448ED1}"/>
    <cellStyle name="Normal 38 4 3 3 2" xfId="18633" xr:uid="{81227AD3-D70D-40FC-B076-FDC98FFF9246}"/>
    <cellStyle name="Normal 38 4 3 3 3" xfId="12297" xr:uid="{D98672F1-17CD-4823-AB97-F43A0D4DA8AB}"/>
    <cellStyle name="Normal 38 4 3 4" xfId="14451" xr:uid="{3EB96F31-1DE2-477C-BF28-A371D34F58B7}"/>
    <cellStyle name="Normal 38 4 3 5" xfId="8115" xr:uid="{7561AB0B-A416-4492-8454-FF6BE9611B20}"/>
    <cellStyle name="Normal 38 4 4" xfId="2041" xr:uid="{92A8E687-25C0-4F65-8D89-A3F63850AF8A}"/>
    <cellStyle name="Normal 38 4 4 2" xfId="4140" xr:uid="{9F1B4756-31BA-405E-9284-653A51884109}"/>
    <cellStyle name="Normal 38 4 4 2 2" xfId="16820" xr:uid="{4111AEF7-8B53-4106-A47E-8BC24F0D9F0E}"/>
    <cellStyle name="Normal 38 4 4 2 3" xfId="10484" xr:uid="{90F210F3-9E44-44E3-9AC4-74940C8DC407}"/>
    <cellStyle name="Normal 38 4 4 3" xfId="6304" xr:uid="{43775945-AB87-478E-9C94-BDD9EDCE9AC4}"/>
    <cellStyle name="Normal 38 4 4 3 2" xfId="18982" xr:uid="{16D67578-1389-477D-A683-7B7BB86466B3}"/>
    <cellStyle name="Normal 38 4 4 3 3" xfId="12646" xr:uid="{705FB5E8-75C0-47A4-8B00-45711713F23B}"/>
    <cellStyle name="Normal 38 4 4 4" xfId="14759" xr:uid="{E334689F-DDA3-4247-84CC-75A035DFCAC0}"/>
    <cellStyle name="Normal 38 4 4 5" xfId="8423" xr:uid="{D866A74D-F192-469F-A8BD-70FB17FBF7DF}"/>
    <cellStyle name="Normal 38 4 5" xfId="2351" xr:uid="{80FB267B-9F72-4D58-84C5-0D2AF1374076}"/>
    <cellStyle name="Normal 38 4 5 2" xfId="4448" xr:uid="{692F6FFC-4916-49B5-8790-5BF1BC977884}"/>
    <cellStyle name="Normal 38 4 5 2 2" xfId="17128" xr:uid="{9B1B5587-20FC-4549-BFB9-E43761866B2C}"/>
    <cellStyle name="Normal 38 4 5 2 3" xfId="10792" xr:uid="{1E210F49-EBA5-4375-A57C-493D38C80B15}"/>
    <cellStyle name="Normal 38 4 5 3" xfId="6612" xr:uid="{C2080438-28E5-4416-ADC5-F8DE03DF9FCE}"/>
    <cellStyle name="Normal 38 4 5 3 2" xfId="19290" xr:uid="{95B5025E-BCF0-4BC6-83CB-5E03A37EE86E}"/>
    <cellStyle name="Normal 38 4 5 3 3" xfId="12954" xr:uid="{D9C175E5-44EA-489B-9212-544187D74576}"/>
    <cellStyle name="Normal 38 4 5 4" xfId="15067" xr:uid="{DB8C8F29-8400-4BA6-9DF0-94E852597651}"/>
    <cellStyle name="Normal 38 4 5 5" xfId="8731" xr:uid="{D5DA414F-68FB-4E71-BE70-273C8E152839}"/>
    <cellStyle name="Normal 38 4 6" xfId="2613" xr:uid="{F0938146-834B-4E73-9364-0008607E92F1}"/>
    <cellStyle name="Normal 38 4 6 2" xfId="4706" xr:uid="{DE6BAFF0-08D1-4451-99F0-4D2650DFBE88}"/>
    <cellStyle name="Normal 38 4 6 2 2" xfId="17386" xr:uid="{16ECDD8C-6C83-486C-BEB8-A9899E16923E}"/>
    <cellStyle name="Normal 38 4 6 2 3" xfId="11050" xr:uid="{A1481C72-1023-4660-862D-20E9310F346D}"/>
    <cellStyle name="Normal 38 4 6 3" xfId="6870" xr:uid="{8F2BBD3E-95AC-4BE7-AB35-02AF1CC5EC05}"/>
    <cellStyle name="Normal 38 4 6 3 2" xfId="19548" xr:uid="{E5BA1734-5EBB-41EF-A3A5-200E19EFA8A0}"/>
    <cellStyle name="Normal 38 4 6 3 3" xfId="13212" xr:uid="{B6BBE2D5-221B-48A5-B796-B1AA7105B0D0}"/>
    <cellStyle name="Normal 38 4 6 4" xfId="15325" xr:uid="{3DDEAEF3-A4AA-410B-85DB-C166FC8385F8}"/>
    <cellStyle name="Normal 38 4 6 5" xfId="8989" xr:uid="{E3EBF60F-CDBA-43D4-83DF-E1ED651DAEC7}"/>
    <cellStyle name="Normal 38 4 7" xfId="2826" xr:uid="{984B4A69-9DD5-4145-A150-8D48833B3C36}"/>
    <cellStyle name="Normal 38 4 7 2" xfId="4911" xr:uid="{607BFF17-0F21-469F-9B51-7EC1C1FD3E95}"/>
    <cellStyle name="Normal 38 4 7 2 2" xfId="17591" xr:uid="{92E59C08-AF5F-4BF8-B2AC-C980500593EC}"/>
    <cellStyle name="Normal 38 4 7 2 3" xfId="11255" xr:uid="{932FE011-FCDE-41FD-B2E8-4BAEA8F7ABD8}"/>
    <cellStyle name="Normal 38 4 7 3" xfId="7075" xr:uid="{D153A715-6A11-47E2-B762-10726598E6EA}"/>
    <cellStyle name="Normal 38 4 7 3 2" xfId="19753" xr:uid="{FB872A40-523A-4167-B558-2D4520C88591}"/>
    <cellStyle name="Normal 38 4 7 3 3" xfId="13417" xr:uid="{F8CB91AA-08B3-4E1F-B567-1AC3CE9799DD}"/>
    <cellStyle name="Normal 38 4 7 4" xfId="15530" xr:uid="{0A5F8788-E249-4318-85F5-CA5B02D8C531}"/>
    <cellStyle name="Normal 38 4 7 5" xfId="9194" xr:uid="{86CE3F80-7D8F-44FE-93B9-16DB39573125}"/>
    <cellStyle name="Normal 38 4 8" xfId="3337" xr:uid="{D05D6D01-DE78-47D0-85FE-C83A91AB81B0}"/>
    <cellStyle name="Normal 38 4 8 2" xfId="16017" xr:uid="{79C74F64-DE84-40C3-A405-435342050C26}"/>
    <cellStyle name="Normal 38 4 8 3" xfId="9681" xr:uid="{80A75166-EAE8-4529-9FB1-F6E5B8960B98}"/>
    <cellStyle name="Normal 38 4 9" xfId="5440" xr:uid="{11613396-9E99-4B71-BBCC-D90DAC439CA8}"/>
    <cellStyle name="Normal 38 4 9 2" xfId="18118" xr:uid="{9D064BE3-037B-40D7-9360-B21DDE631990}"/>
    <cellStyle name="Normal 38 4 9 3" xfId="11782" xr:uid="{AE5FDE35-92DA-4AC7-ACCB-BA2FFFA7E571}"/>
    <cellStyle name="Normal 38 5" xfId="801" xr:uid="{DA26AD08-7740-43E1-AE90-38D62E6C6180}"/>
    <cellStyle name="Normal 38 5 2" xfId="3249" xr:uid="{704E06A9-8A49-4D99-AF6B-031218962F9F}"/>
    <cellStyle name="Normal 38 5 2 2" xfId="15929" xr:uid="{4C1CA208-4777-4266-A7D4-A40F3C475004}"/>
    <cellStyle name="Normal 38 5 2 3" xfId="9593" xr:uid="{140666B6-BF55-421C-B2CB-1826679E4772}"/>
    <cellStyle name="Normal 38 5 3" xfId="5349" xr:uid="{31915940-6451-4BE7-AA3F-A56798803805}"/>
    <cellStyle name="Normal 38 5 3 2" xfId="18027" xr:uid="{661196CB-165A-4840-8949-6B149C7E5E41}"/>
    <cellStyle name="Normal 38 5 3 3" xfId="11691" xr:uid="{0C87F34B-71CD-466B-824A-393A1CF1ABCB}"/>
    <cellStyle name="Normal 38 5 4" xfId="13868" xr:uid="{B2723A8B-92A0-466E-BE2C-98F79D205F5D}"/>
    <cellStyle name="Normal 38 5 5" xfId="7532" xr:uid="{D4C2E0D8-3000-43BB-A674-27FEDF1F3850}"/>
    <cellStyle name="Normal 38 6" xfId="1125" xr:uid="{60CA8C2A-EA0F-49D1-AF6F-4431A1D12B20}"/>
    <cellStyle name="Normal 38 6 2" xfId="3528" xr:uid="{C79BC406-5537-4DCF-B572-CA520929C9A3}"/>
    <cellStyle name="Normal 38 6 2 2" xfId="16208" xr:uid="{826FB0DD-4DF6-44CC-A5B4-D949704981FD}"/>
    <cellStyle name="Normal 38 6 2 3" xfId="9872" xr:uid="{1AF52E29-8BEA-47DD-A8A0-2BD065531568}"/>
    <cellStyle name="Normal 38 6 3" xfId="5634" xr:uid="{EA02C98A-15E2-41F6-8B63-3378B924C3DA}"/>
    <cellStyle name="Normal 38 6 3 2" xfId="18312" xr:uid="{A217362C-0077-4B73-A739-C2C072B8FAAB}"/>
    <cellStyle name="Normal 38 6 3 3" xfId="11976" xr:uid="{0BD5A8FD-825B-42A2-A8FE-3F597E78F249}"/>
    <cellStyle name="Normal 38 6 4" xfId="14147" xr:uid="{8C291ED1-B4B5-4850-BE52-DF9A95400D47}"/>
    <cellStyle name="Normal 38 6 5" xfId="7811" xr:uid="{635E1931-774F-48B9-9F66-726D8ED28CF2}"/>
    <cellStyle name="Normal 38 7" xfId="1438" xr:uid="{5D0FA6E4-AEC5-4158-B981-D6486D5EC3A0}"/>
    <cellStyle name="Normal 38 7 2" xfId="3744" xr:uid="{517DFFE1-0122-47C1-80E6-538A7E0F126F}"/>
    <cellStyle name="Normal 38 7 2 2" xfId="16424" xr:uid="{4D8670AF-CB3A-4BDF-877E-4E6882EB89DC}"/>
    <cellStyle name="Normal 38 7 2 3" xfId="10088" xr:uid="{6A2FA7CF-C7A9-42E9-8D44-F4A76CBBD408}"/>
    <cellStyle name="Normal 38 7 3" xfId="5867" xr:uid="{3B0BFE39-BDFF-4376-A9AB-E2E4E936BD49}"/>
    <cellStyle name="Normal 38 7 3 2" xfId="18545" xr:uid="{6F924CEC-B593-4CFA-AB7D-07477A144A43}"/>
    <cellStyle name="Normal 38 7 3 3" xfId="12209" xr:uid="{D4940FD9-5873-46BA-8CBA-C7551779E963}"/>
    <cellStyle name="Normal 38 7 4" xfId="14363" xr:uid="{03CC34B3-42B1-4418-BBE6-F521F3B673F8}"/>
    <cellStyle name="Normal 38 7 5" xfId="8027" xr:uid="{3BCF3383-C941-4033-B0A9-4FF6D4CDF4E8}"/>
    <cellStyle name="Normal 38 8" xfId="1953" xr:uid="{79290536-EC85-441C-8D1A-11338AE4A180}"/>
    <cellStyle name="Normal 38 8 2" xfId="4052" xr:uid="{36393EB7-BD42-4135-BE4C-F976A271FC53}"/>
    <cellStyle name="Normal 38 8 2 2" xfId="16732" xr:uid="{0BBB37A2-73DC-4863-A6E5-BBE50F8F83CC}"/>
    <cellStyle name="Normal 38 8 2 3" xfId="10396" xr:uid="{C4FAA17A-F561-4407-AB35-CEF1D99F4861}"/>
    <cellStyle name="Normal 38 8 3" xfId="6216" xr:uid="{F4FD18E8-5BC7-4F81-9FB8-87BF1EEA2754}"/>
    <cellStyle name="Normal 38 8 3 2" xfId="18894" xr:uid="{EAB1F29D-794A-40B3-AC49-A94B30C51EB2}"/>
    <cellStyle name="Normal 38 8 3 3" xfId="12558" xr:uid="{8E634556-08AC-4333-8C8D-64F36AEB1D2A}"/>
    <cellStyle name="Normal 38 8 4" xfId="14671" xr:uid="{5C886A5D-597D-4E64-9AD5-74D4BB3AF9AB}"/>
    <cellStyle name="Normal 38 8 5" xfId="8335" xr:uid="{77CF1BFB-1814-41B3-ACFD-AFC925F7451D}"/>
    <cellStyle name="Normal 38 9" xfId="2263" xr:uid="{08A5EFDF-40AC-4D7B-A4E0-0C7256499045}"/>
    <cellStyle name="Normal 38 9 2" xfId="4360" xr:uid="{A996C063-D210-4D7C-A49F-D6726C35E305}"/>
    <cellStyle name="Normal 38 9 2 2" xfId="17040" xr:uid="{3580106D-4FA2-4399-B173-3EB10FBCAE4E}"/>
    <cellStyle name="Normal 38 9 2 3" xfId="10704" xr:uid="{36E1425A-861E-4BE8-9D26-F2E2F883C1DF}"/>
    <cellStyle name="Normal 38 9 3" xfId="6524" xr:uid="{F53D09D3-37CE-4DA9-A4C9-292CACB6B643}"/>
    <cellStyle name="Normal 38 9 3 2" xfId="19202" xr:uid="{556847F7-7888-46B0-943C-59F80FEA8D04}"/>
    <cellStyle name="Normal 38 9 3 3" xfId="12866" xr:uid="{5FAA2700-3D0F-46F0-B244-E4449CAB18AC}"/>
    <cellStyle name="Normal 38 9 4" xfId="14979" xr:uid="{8DFA0C5F-844C-45E0-BBDF-1C2BDE2792D5}"/>
    <cellStyle name="Normal 38 9 5" xfId="8643" xr:uid="{8DEA354F-E478-4698-85BB-729421ABD9B1}"/>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1" xfId="7657" xr:uid="{F341021F-91BF-4B5F-B307-4FD1345E0D68}"/>
    <cellStyle name="Normal 54 3 2" xfId="1252" xr:uid="{FC6ED25F-0CAA-4BBB-974F-42400EA53148}"/>
    <cellStyle name="Normal 54 3 2 2" xfId="3625" xr:uid="{473C6C9A-6197-40E2-95F9-F3CFE6428E88}"/>
    <cellStyle name="Normal 54 3 2 2 2" xfId="16305" xr:uid="{3F057CE6-298A-4BCE-8C93-726BA8ADC954}"/>
    <cellStyle name="Normal 54 3 2 2 3" xfId="9969" xr:uid="{EE27FCD0-9376-4311-9305-54773FFCB65A}"/>
    <cellStyle name="Normal 54 3 2 3" xfId="5737" xr:uid="{8D909441-6181-487A-B7F9-A42160CC1AD8}"/>
    <cellStyle name="Normal 54 3 2 3 2" xfId="18415" xr:uid="{DA6B0B5D-6B47-4FC4-BD28-FC0D839F7EB7}"/>
    <cellStyle name="Normal 54 3 2 3 3" xfId="12079" xr:uid="{D8807A9A-1756-4541-BCA8-A4DE7DCDBB15}"/>
    <cellStyle name="Normal 54 3 2 4" xfId="14244" xr:uid="{B660B77E-4AF6-4A83-B617-B0437558896E}"/>
    <cellStyle name="Normal 54 3 2 5" xfId="7908" xr:uid="{E46D942E-B404-4520-AAFC-FE16CE52091A}"/>
    <cellStyle name="Normal 54 3 3" xfId="1567" xr:uid="{6B990DF8-3D36-4EC8-9B9A-EF23B888A4B0}"/>
    <cellStyle name="Normal 54 3 3 2" xfId="3869" xr:uid="{8F115E5B-2F54-4307-A77B-27A1C2393B2C}"/>
    <cellStyle name="Normal 54 3 3 2 2" xfId="16549" xr:uid="{B03A0868-C4E0-453F-9D8F-53F17235675A}"/>
    <cellStyle name="Normal 54 3 3 2 3" xfId="10213" xr:uid="{BD39F637-776B-437B-B8BD-BC9F4098542F}"/>
    <cellStyle name="Normal 54 3 3 3" xfId="5992" xr:uid="{F5092DBD-4F05-406B-AB98-ACEFD862B122}"/>
    <cellStyle name="Normal 54 3 3 3 2" xfId="18670" xr:uid="{2B87140C-74FF-44F9-900E-B1FA202F8C37}"/>
    <cellStyle name="Normal 54 3 3 3 3" xfId="12334" xr:uid="{78A631F2-3C0D-4598-BE1A-79F332903042}"/>
    <cellStyle name="Normal 54 3 3 4" xfId="14488" xr:uid="{97D026B5-2690-407D-8A42-27EC060037C5}"/>
    <cellStyle name="Normal 54 3 3 5" xfId="8152" xr:uid="{19FBDE6E-6FC6-426F-99B1-7312419E825D}"/>
    <cellStyle name="Normal 54 3 4" xfId="2078" xr:uid="{D2F94049-67E7-4CDB-B3AD-6A40D2620CBF}"/>
    <cellStyle name="Normal 54 3 4 2" xfId="4177" xr:uid="{FAA921E5-EB76-43F4-8A2F-FC85A2FE9174}"/>
    <cellStyle name="Normal 54 3 4 2 2" xfId="16857" xr:uid="{33C36FD2-69CA-422E-BC3D-85E73E57C13E}"/>
    <cellStyle name="Normal 54 3 4 2 3" xfId="10521" xr:uid="{C9752648-E2E7-46FF-A0E8-093705292FFC}"/>
    <cellStyle name="Normal 54 3 4 3" xfId="6341" xr:uid="{7885AE4F-52A7-4950-B0E9-14838CA8C944}"/>
    <cellStyle name="Normal 54 3 4 3 2" xfId="19019" xr:uid="{43C8EC09-DFF8-4E5D-B93A-CB200365F9F0}"/>
    <cellStyle name="Normal 54 3 4 3 3" xfId="12683" xr:uid="{7CB56FE4-5B3D-4168-B189-C20BA9023835}"/>
    <cellStyle name="Normal 54 3 4 4" xfId="14796" xr:uid="{9D942D7D-13A8-475B-9D5F-D7CC7DA2AD5E}"/>
    <cellStyle name="Normal 54 3 4 5" xfId="8460" xr:uid="{1F51CB55-D847-458D-9041-D815C85C7929}"/>
    <cellStyle name="Normal 54 3 5" xfId="2388" xr:uid="{B93E7CE5-6A28-40B2-BD53-3A2925739492}"/>
    <cellStyle name="Normal 54 3 5 2" xfId="4485" xr:uid="{A212C833-5702-442F-B1AE-66FA33A61943}"/>
    <cellStyle name="Normal 54 3 5 2 2" xfId="17165" xr:uid="{F84BB871-EA10-4BA3-92BD-B4373FBE4991}"/>
    <cellStyle name="Normal 54 3 5 2 3" xfId="10829" xr:uid="{307EE0C1-CD52-48A1-BF63-AE721F2D6B16}"/>
    <cellStyle name="Normal 54 3 5 3" xfId="6649" xr:uid="{9A9523F0-AC09-41CC-835B-971D0BFE5147}"/>
    <cellStyle name="Normal 54 3 5 3 2" xfId="19327" xr:uid="{C5FFDCFF-9D0F-4FCD-838D-81C60B75278D}"/>
    <cellStyle name="Normal 54 3 5 3 3" xfId="12991" xr:uid="{CBD93AA0-9A58-42B6-9B99-FE975A0F472C}"/>
    <cellStyle name="Normal 54 3 5 4" xfId="15104" xr:uid="{85E465EE-1E4F-4744-BB6B-B80F173FA845}"/>
    <cellStyle name="Normal 54 3 5 5" xfId="8768" xr:uid="{26E4E5DE-2CC6-4E0B-AFC5-50D95ED6FE1C}"/>
    <cellStyle name="Normal 54 3 6" xfId="2650" xr:uid="{B06B5BAA-5CC4-4944-84DE-CA231066478E}"/>
    <cellStyle name="Normal 54 3 6 2" xfId="4743" xr:uid="{37720026-CD7F-41B9-964C-7AA94B7A3139}"/>
    <cellStyle name="Normal 54 3 6 2 2" xfId="17423" xr:uid="{C60A673C-5A01-4225-8D43-65639CABB876}"/>
    <cellStyle name="Normal 54 3 6 2 3" xfId="11087" xr:uid="{1F106D99-DC06-46CF-BFA4-A831ACBBE1E6}"/>
    <cellStyle name="Normal 54 3 6 3" xfId="6907" xr:uid="{AA1156AC-8CA5-4F59-B76C-1D23A1006E8B}"/>
    <cellStyle name="Normal 54 3 6 3 2" xfId="19585" xr:uid="{05FF800B-FC65-42C0-AD4F-5C6A93B83A82}"/>
    <cellStyle name="Normal 54 3 6 3 3" xfId="13249" xr:uid="{6B6FBCA7-8EE7-42D5-B634-CFD3252880A9}"/>
    <cellStyle name="Normal 54 3 6 4" xfId="15362" xr:uid="{82D4BBA3-BA08-4D4F-B84D-475293965B78}"/>
    <cellStyle name="Normal 54 3 6 5" xfId="9026" xr:uid="{CFFBE034-C3C7-4C43-89D7-E4C0E79B7D31}"/>
    <cellStyle name="Normal 54 3 7" xfId="2863" xr:uid="{E7BF6A0A-7F08-4956-8296-814676CC69FF}"/>
    <cellStyle name="Normal 54 3 7 2" xfId="4948" xr:uid="{3CD5B4FC-A2ED-4C36-B164-749E5E78E035}"/>
    <cellStyle name="Normal 54 3 7 2 2" xfId="17628" xr:uid="{C8B41C8E-DB20-4204-8E31-D39ECDFD66A5}"/>
    <cellStyle name="Normal 54 3 7 2 3" xfId="11292" xr:uid="{228614D1-A962-4086-91D3-F976DBFA64A2}"/>
    <cellStyle name="Normal 54 3 7 3" xfId="7112" xr:uid="{CAF49398-85C9-4B54-8D15-BCE6F69C7F1C}"/>
    <cellStyle name="Normal 54 3 7 3 2" xfId="19790" xr:uid="{8E2407DE-5CBE-4D20-B10F-753CEA572497}"/>
    <cellStyle name="Normal 54 3 7 3 3" xfId="13454" xr:uid="{73877E8B-64C0-4287-9335-F318A651EFAF}"/>
    <cellStyle name="Normal 54 3 7 4" xfId="15567" xr:uid="{BFF877EA-1FEB-4846-8E37-797D516F102B}"/>
    <cellStyle name="Normal 54 3 7 5" xfId="9231" xr:uid="{7E6DCB58-7BE0-4914-840F-1561B3297E51}"/>
    <cellStyle name="Normal 54 3 8" xfId="3374" xr:uid="{92EFDD02-DAE1-4160-A456-1570AEF738C1}"/>
    <cellStyle name="Normal 54 3 8 2" xfId="16054" xr:uid="{7887A1DD-C384-46AB-9D58-EEBCD215581D}"/>
    <cellStyle name="Normal 54 3 8 3" xfId="9718" xr:uid="{D1722C47-0D9C-4584-8BEA-DE5924597C9B}"/>
    <cellStyle name="Normal 54 3 9" xfId="5477" xr:uid="{E8DD74C9-CA19-413D-870C-51FDA43597B5}"/>
    <cellStyle name="Normal 54 3 9 2" xfId="18155" xr:uid="{4F9A1FE9-14A7-4016-8683-6FB1D73D1004}"/>
    <cellStyle name="Normal 54 3 9 3" xfId="11819" xr:uid="{FC9DF6AC-6DA7-4E60-B184-0DDE7B5C2E25}"/>
    <cellStyle name="Normal 54 4" xfId="1448" xr:uid="{75D99843-F5CA-4039-882C-1CE1A49AC038}"/>
    <cellStyle name="Normal 54 5" xfId="3081" xr:uid="{D9F810BC-2543-4396-9C96-1DD50511636C}"/>
    <cellStyle name="Normal 54 5 2" xfId="15761" xr:uid="{8F12AC7D-01CA-4711-BA97-F86566FD5CC1}"/>
    <cellStyle name="Normal 54 5 3" xfId="9425" xr:uid="{828384EC-8DA4-43C9-8F00-3AE32EC3A005}"/>
    <cellStyle name="Normal 54 6" xfId="5178" xr:uid="{278CE8E3-A491-445E-AE55-116B2B6C61BB}"/>
    <cellStyle name="Normal 54 6 2" xfId="17856" xr:uid="{B4D0DC90-2784-43B9-80C9-F38C8E79A3BE}"/>
    <cellStyle name="Normal 54 6 3" xfId="11520" xr:uid="{88318995-4A4F-4E70-8D36-29AE88956CBB}"/>
    <cellStyle name="Normal 54 7" xfId="13700" xr:uid="{A517F4BD-80D3-4A89-9EDC-BF2DBACD30C6}"/>
    <cellStyle name="Normal 54 8" xfId="7364" xr:uid="{A261BA69-3DD5-4747-B01D-A970EFED26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3" xfId="9836" xr:uid="{AF6CBF4F-A7C0-4597-9644-C603CADE5C6D}"/>
    <cellStyle name="Normal 62 4" xfId="5595" xr:uid="{A524205B-03F5-4180-BDBD-6CAE476087DD}"/>
    <cellStyle name="Normal 62 4 2" xfId="18273" xr:uid="{E9B4CC0D-8DEB-4C33-9D1B-5779974F09F5}"/>
    <cellStyle name="Normal 62 4 3" xfId="11937" xr:uid="{5FF049A4-5C8A-4418-92E4-46409B93882C}"/>
    <cellStyle name="Normal 62 5" xfId="14111" xr:uid="{64DDA125-A361-4D14-959D-824C71AB9500}"/>
    <cellStyle name="Normal 62 6" xfId="7775" xr:uid="{561070DB-BFCE-4603-93B2-AD1C4AE38C80}"/>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3" xfId="9842" xr:uid="{1CA24843-C2B2-4D3F-8175-99BA2F5E3DDC}"/>
    <cellStyle name="Normal 7 10 3" xfId="5601" xr:uid="{FEB9A96C-3717-48A5-A852-DF48BCF44BB8}"/>
    <cellStyle name="Normal 7 10 3 2" xfId="18279" xr:uid="{DA8844FC-B6E0-4C65-8770-EF0042ECD0BC}"/>
    <cellStyle name="Normal 7 10 3 3" xfId="11943" xr:uid="{1FA111D9-374D-49C9-87F1-5565A8ADEF16}"/>
    <cellStyle name="Normal 7 10 4" xfId="14117" xr:uid="{AD9B5117-3191-412E-AF33-5ABACF643747}"/>
    <cellStyle name="Normal 7 10 5" xfId="7781" xr:uid="{C80D411B-A58F-4AA9-9F0C-974DBB366A21}"/>
    <cellStyle name="Normal 7 11" xfId="1382" xr:uid="{DEAE6B88-51DD-4927-94F8-E0E30778EAEB}"/>
    <cellStyle name="Normal 7 11 2" xfId="3694" xr:uid="{CACB8FA2-5C6C-4B1C-9A3F-EFCB1A96ECA3}"/>
    <cellStyle name="Normal 7 11 2 2" xfId="16374" xr:uid="{820DE4FF-12C0-48AD-8AA3-0779EF4E7503}"/>
    <cellStyle name="Normal 7 11 2 3" xfId="10038" xr:uid="{19FA6172-0C68-46F0-9CB0-34567277BA44}"/>
    <cellStyle name="Normal 7 11 3" xfId="5816" xr:uid="{5F1FC5E0-9745-4A91-80A4-FEA6574EE1B9}"/>
    <cellStyle name="Normal 7 11 3 2" xfId="18494" xr:uid="{3A846279-ED8E-4277-8309-20E498C1BC7E}"/>
    <cellStyle name="Normal 7 11 3 3" xfId="12158" xr:uid="{2B2A54FF-C619-4E6E-AE65-CB4AA3C429E9}"/>
    <cellStyle name="Normal 7 11 4" xfId="14313" xr:uid="{37EE253F-7DB0-46A8-AF18-862853CD0BE6}"/>
    <cellStyle name="Normal 7 11 5" xfId="7977" xr:uid="{0E379181-46C2-4C44-AFF0-1C793F414E34}"/>
    <cellStyle name="Normal 7 12" xfId="1900" xr:uid="{3B7D0CD0-8BB5-4E14-8FEF-9CEBF60FE413}"/>
    <cellStyle name="Normal 7 12 2" xfId="4002" xr:uid="{C77C6436-BBDA-4389-A412-B7274F629C78}"/>
    <cellStyle name="Normal 7 12 2 2" xfId="16682" xr:uid="{F59F1808-1BE8-4B2E-B877-8B8A3C7ECE5F}"/>
    <cellStyle name="Normal 7 12 2 3" xfId="10346" xr:uid="{700277D6-032B-4A70-82D7-7F531F637F3B}"/>
    <cellStyle name="Normal 7 12 3" xfId="6166" xr:uid="{FAEB6117-157C-4CB8-B42A-1D03A653C574}"/>
    <cellStyle name="Normal 7 12 3 2" xfId="18844" xr:uid="{499AD4D8-1351-458B-BA2A-B10DE3DD9512}"/>
    <cellStyle name="Normal 7 12 3 3" xfId="12508" xr:uid="{A7CA0CB5-3719-475F-B509-A64ED987B8CA}"/>
    <cellStyle name="Normal 7 12 4" xfId="14621" xr:uid="{EF09CD48-7879-4F2A-B0E6-127A54FD4AC5}"/>
    <cellStyle name="Normal 7 12 5" xfId="8285" xr:uid="{EA9FDD36-E53E-410D-90BC-885965BCD28E}"/>
    <cellStyle name="Normal 7 13" xfId="2212" xr:uid="{8A453F85-DFBE-42A7-9860-4A5F9BCD4F1D}"/>
    <cellStyle name="Normal 7 13 2" xfId="4310" xr:uid="{89A53728-BAF4-429E-83C8-4A2229D3D11E}"/>
    <cellStyle name="Normal 7 13 2 2" xfId="16990" xr:uid="{8FA840D2-9967-443A-B5A5-76D66955526F}"/>
    <cellStyle name="Normal 7 13 2 3" xfId="10654" xr:uid="{2B929E08-AB27-4178-B9A0-0A9CB2B21F38}"/>
    <cellStyle name="Normal 7 13 3" xfId="6474" xr:uid="{D2EC5163-4C0B-4827-B001-C2CB7FD322F0}"/>
    <cellStyle name="Normal 7 13 3 2" xfId="19152" xr:uid="{974ED0AC-5B21-4224-ACA5-B0CEABF0EE8C}"/>
    <cellStyle name="Normal 7 13 3 3" xfId="12816" xr:uid="{0435E311-5558-4E44-8D18-5C2EC90EA2FE}"/>
    <cellStyle name="Normal 7 13 4" xfId="14929" xr:uid="{FA1E6440-851A-47B5-B729-8AAC8556345D}"/>
    <cellStyle name="Normal 7 13 5" xfId="8593" xr:uid="{98E53EC5-DB05-41B2-ABE3-360706819552}"/>
    <cellStyle name="Normal 7 14" xfId="2520" xr:uid="{613E8B85-0988-4C1D-91AB-72B139B28F5C}"/>
    <cellStyle name="Normal 7 14 2" xfId="4616" xr:uid="{AD6ADB11-4293-4BD2-B595-895FA3D0FD62}"/>
    <cellStyle name="Normal 7 14 2 2" xfId="17296" xr:uid="{0033EB3D-E8A7-4FF3-9072-ECCE3CF65CCD}"/>
    <cellStyle name="Normal 7 14 2 3" xfId="10960" xr:uid="{E4206EEE-C14D-4380-9A32-159265DE056D}"/>
    <cellStyle name="Normal 7 14 3" xfId="6780" xr:uid="{71EEA32B-63EF-49A5-9D89-4D469F0F8C4E}"/>
    <cellStyle name="Normal 7 14 3 2" xfId="19458" xr:uid="{EE4F2091-D21A-419C-B7BE-321C7CBE4F06}"/>
    <cellStyle name="Normal 7 14 3 3" xfId="13122" xr:uid="{B7E56F32-11A4-416E-A7E4-7DDC45CD16AF}"/>
    <cellStyle name="Normal 7 14 4" xfId="15235" xr:uid="{1880B189-C5C1-4176-840A-A026EF30F3BB}"/>
    <cellStyle name="Normal 7 14 5" xfId="8899" xr:uid="{0AC4C6EA-FE5E-4077-9CBA-9EFCF1A270F1}"/>
    <cellStyle name="Normal 7 15" xfId="2731" xr:uid="{93E9E035-D5AD-4944-8AD3-BE689B12B0DF}"/>
    <cellStyle name="Normal 7 15 2" xfId="4822" xr:uid="{1131712A-F9B8-4E5D-9EFD-1F25473316F9}"/>
    <cellStyle name="Normal 7 15 2 2" xfId="17502" xr:uid="{A9A2961E-2B47-4A14-B2C9-65C0365BCF8B}"/>
    <cellStyle name="Normal 7 15 2 3" xfId="11166" xr:uid="{0C20D0A8-0C31-4A7A-B285-AD71935A7F32}"/>
    <cellStyle name="Normal 7 15 3" xfId="6986" xr:uid="{A2CB19DA-BE6C-4452-88F7-95EB7290F359}"/>
    <cellStyle name="Normal 7 15 3 2" xfId="19664" xr:uid="{98387C4C-12B7-48BC-B144-1F9CC7018884}"/>
    <cellStyle name="Normal 7 15 3 3" xfId="13328" xr:uid="{F42AAC90-A2AD-4FBD-865D-0CC4EE4F7CEB}"/>
    <cellStyle name="Normal 7 15 4" xfId="15441" xr:uid="{B91F86DE-9DAE-48B8-866B-848AF3E6AC10}"/>
    <cellStyle name="Normal 7 15 5" xfId="9105" xr:uid="{6E67687B-1CD2-4045-9CBD-D3A99A5468D6}"/>
    <cellStyle name="Normal 7 16" xfId="2972" xr:uid="{7866CE8D-31F8-467D-960C-A43564E727EA}"/>
    <cellStyle name="Normal 7 16 2" xfId="15652" xr:uid="{3B1163A2-5B5F-4FD1-B4AB-EF8D9E9360F7}"/>
    <cellStyle name="Normal 7 16 3" xfId="9316" xr:uid="{9023AC3D-5650-4DA0-90E4-A0E3F0C3701D}"/>
    <cellStyle name="Normal 7 17" xfId="5041" xr:uid="{6DD198D0-C490-4980-BECA-B58B6419BCFA}"/>
    <cellStyle name="Normal 7 17 2" xfId="17721" xr:uid="{6A03DC0E-ECB4-4E90-A085-C41023B94E98}"/>
    <cellStyle name="Normal 7 17 3" xfId="11385" xr:uid="{26560D0F-E43F-4C07-8A1A-AF61C3EF7E48}"/>
    <cellStyle name="Normal 7 18" xfId="13591" xr:uid="{3E4AFCEB-8762-4A22-8D58-8CCE65BAAA62}"/>
    <cellStyle name="Normal 7 19" xfId="7256" xr:uid="{698E62BB-00E0-4FEC-AA67-589156EB8B91}"/>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3" xfId="10969" xr:uid="{35E8DB3D-17DF-49EC-B39C-8E4C78F03787}"/>
    <cellStyle name="Normal 7 2 10 3" xfId="6789" xr:uid="{7B0D0753-79AA-4A5C-AC68-D6463AE3DE28}"/>
    <cellStyle name="Normal 7 2 10 3 2" xfId="19467" xr:uid="{9B5C3579-63E2-4EEB-A5DD-9E45D95C5C5E}"/>
    <cellStyle name="Normal 7 2 10 3 3" xfId="13131" xr:uid="{8676040B-270E-4E1A-9295-6B3C0966942A}"/>
    <cellStyle name="Normal 7 2 10 4" xfId="15244" xr:uid="{160C3E4E-6A47-4239-B161-D252ADC26899}"/>
    <cellStyle name="Normal 7 2 10 5" xfId="8908" xr:uid="{F4B43676-5C14-4222-A309-D55253AD4889}"/>
    <cellStyle name="Normal 7 2 11" xfId="2744" xr:uid="{30BFE962-B6E2-4BED-9EA6-218605157DFF}"/>
    <cellStyle name="Normal 7 2 11 2" xfId="4830" xr:uid="{DE37DFCC-7D08-4C20-8EFD-EC18D4AF82DF}"/>
    <cellStyle name="Normal 7 2 11 2 2" xfId="17510" xr:uid="{1E0F89AA-AAEE-4BAF-AA2C-257D8CFB66AF}"/>
    <cellStyle name="Normal 7 2 11 2 3" xfId="11174" xr:uid="{7B638849-2D27-496C-9B91-102D3812804F}"/>
    <cellStyle name="Normal 7 2 11 3" xfId="6994" xr:uid="{E21DDB0B-7E23-4985-A3C0-223D1478417E}"/>
    <cellStyle name="Normal 7 2 11 3 2" xfId="19672" xr:uid="{FC4F9DDB-A622-446D-94D6-2836B8E7794D}"/>
    <cellStyle name="Normal 7 2 11 3 3" xfId="13336" xr:uid="{CB34580E-3ED0-414D-A370-21AA1EFC73AA}"/>
    <cellStyle name="Normal 7 2 11 4" xfId="15449" xr:uid="{B0571F3E-97CB-46F7-ADB9-E61A7976D764}"/>
    <cellStyle name="Normal 7 2 11 5" xfId="9113" xr:uid="{CC9F99A4-D63F-4E0D-87AB-26CC1260EEA1}"/>
    <cellStyle name="Normal 7 2 12" xfId="2980" xr:uid="{54B69576-52CA-4E95-8F2D-DEAEB77A2429}"/>
    <cellStyle name="Normal 7 2 12 2" xfId="15660" xr:uid="{021DA238-0FDE-4222-9561-DDA643D03932}"/>
    <cellStyle name="Normal 7 2 12 3" xfId="9324" xr:uid="{F4F36D6A-F32A-499E-BE2C-D054035098CF}"/>
    <cellStyle name="Normal 7 2 13" xfId="5060" xr:uid="{AB84FD31-A231-478C-BF1D-652B591C02D9}"/>
    <cellStyle name="Normal 7 2 13 2" xfId="17740" xr:uid="{56878DAD-0981-4B63-A124-E6909503320C}"/>
    <cellStyle name="Normal 7 2 13 3" xfId="11404" xr:uid="{04D87914-CD09-47CE-8BD7-52C66D848983}"/>
    <cellStyle name="Normal 7 2 14" xfId="13599" xr:uid="{56E67E3A-DC43-4E48-AF31-CD38A67715E8}"/>
    <cellStyle name="Normal 7 2 15" xfId="7263" xr:uid="{A10424B3-C7AA-465A-B486-0AC25B19F83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3" xfId="11204" xr:uid="{F95AB05E-D22B-4ABC-BAEE-F6FA6E31616A}"/>
    <cellStyle name="Normal 7 2 2 10 3" xfId="7024" xr:uid="{FC2074E2-6935-4979-A9B2-343533030A37}"/>
    <cellStyle name="Normal 7 2 2 10 3 2" xfId="19702" xr:uid="{2C5A1B01-497C-4637-B76B-F003CACC98D3}"/>
    <cellStyle name="Normal 7 2 2 10 3 3" xfId="13366" xr:uid="{BEED18BE-B926-4631-A8DD-38379FDED946}"/>
    <cellStyle name="Normal 7 2 2 10 4" xfId="15479" xr:uid="{B3063153-7E88-462F-AD2E-EB1A1F7A8716}"/>
    <cellStyle name="Normal 7 2 2 10 5" xfId="9143" xr:uid="{2CF869C3-E09F-49B7-9AEA-B85E2D2832F4}"/>
    <cellStyle name="Normal 7 2 2 11" xfId="3036" xr:uid="{F28995F0-EDF1-4724-8C82-A50C62952A10}"/>
    <cellStyle name="Normal 7 2 2 11 2" xfId="15716" xr:uid="{B64E5612-3046-43D8-9E78-BDF2E4AF1696}"/>
    <cellStyle name="Normal 7 2 2 11 3" xfId="9380" xr:uid="{96A58393-422C-41FB-BE01-7BDAD14E915F}"/>
    <cellStyle name="Normal 7 2 2 12" xfId="5133" xr:uid="{05AD160F-1054-49DB-9886-73FEE5F25BC3}"/>
    <cellStyle name="Normal 7 2 2 12 2" xfId="17811" xr:uid="{B50577B0-BABF-4BBA-9B10-A333A5D069A6}"/>
    <cellStyle name="Normal 7 2 2 12 3" xfId="11475" xr:uid="{D8D77CC9-0849-4091-8992-B72098E55885}"/>
    <cellStyle name="Normal 7 2 2 13" xfId="13655" xr:uid="{6EC5C103-8252-4966-AA76-53CB12A95A47}"/>
    <cellStyle name="Normal 7 2 2 14" xfId="7319" xr:uid="{B2DFA85C-9F27-4CDE-BEE7-646AF818E917}"/>
    <cellStyle name="Normal 7 2 2 2" xfId="699" xr:uid="{E974BA25-93D2-4244-85EE-4E68253F64B4}"/>
    <cellStyle name="Normal 7 2 2 2 10" xfId="5258" xr:uid="{05584B81-5F87-46E4-9F0F-277E8ED0E9D6}"/>
    <cellStyle name="Normal 7 2 2 2 10 2" xfId="17936" xr:uid="{090B2CDA-622B-43F7-961B-A28E24DAC762}"/>
    <cellStyle name="Normal 7 2 2 2 10 3" xfId="11600" xr:uid="{A2F16C59-49D3-44BD-B350-C35EB218B64E}"/>
    <cellStyle name="Normal 7 2 2 2 11" xfId="13777" xr:uid="{3630FBA2-FB36-4FC0-9EDD-88B9B67DB880}"/>
    <cellStyle name="Normal 7 2 2 2 12" xfId="7441" xr:uid="{F5F5E11C-420F-4DE8-A359-7389C5155D9E}"/>
    <cellStyle name="Normal 7 2 2 2 2" xfId="1011" xr:uid="{83768390-996D-4B4F-9661-D9B9B781E89C}"/>
    <cellStyle name="Normal 7 2 2 2 2 2" xfId="3451" xr:uid="{DBFD9DE7-3284-41F7-9716-30B7EA460E02}"/>
    <cellStyle name="Normal 7 2 2 2 2 2 2" xfId="16131" xr:uid="{ABA3944A-2589-4E96-8864-71F5E705C855}"/>
    <cellStyle name="Normal 7 2 2 2 2 2 3" xfId="9795" xr:uid="{3E518505-3CE1-4248-A0C3-2D0C06D37988}"/>
    <cellStyle name="Normal 7 2 2 2 2 3" xfId="5554" xr:uid="{ACFEE6D4-ED88-4EEA-89F0-FF911F2D6BEE}"/>
    <cellStyle name="Normal 7 2 2 2 2 3 2" xfId="18232" xr:uid="{A8CB1B11-DD2E-4620-9616-3C858720DDDA}"/>
    <cellStyle name="Normal 7 2 2 2 2 3 3" xfId="11896" xr:uid="{A1B3C6B2-428A-43AA-9315-29CC258B26A3}"/>
    <cellStyle name="Normal 7 2 2 2 2 4" xfId="14070" xr:uid="{6E0190EA-FF8F-4DD7-A416-1223F6117724}"/>
    <cellStyle name="Normal 7 2 2 2 2 5" xfId="7734" xr:uid="{DC5FE8F8-1C1B-4181-8096-915417DBCBFF}"/>
    <cellStyle name="Normal 7 2 2 2 3" xfId="1329" xr:uid="{B259B47E-4625-43AB-8219-AA48ED40C060}"/>
    <cellStyle name="Normal 7 2 2 2 3 2" xfId="3666" xr:uid="{064CCE9D-04AB-40C8-8071-8F66E5804E67}"/>
    <cellStyle name="Normal 7 2 2 2 3 2 2" xfId="16346" xr:uid="{E253D249-0B62-4634-A523-6C7F828BD025}"/>
    <cellStyle name="Normal 7 2 2 2 3 2 3" xfId="10010" xr:uid="{3202700E-2C91-4134-92CB-AEE4BE8EB2A3}"/>
    <cellStyle name="Normal 7 2 2 2 3 3" xfId="5784" xr:uid="{74E4F813-91A0-43FA-95EA-685639C29B06}"/>
    <cellStyle name="Normal 7 2 2 2 3 3 2" xfId="18462" xr:uid="{A40627C8-3323-4C57-B5CB-6E01A7F72ADA}"/>
    <cellStyle name="Normal 7 2 2 2 3 3 3" xfId="12126" xr:uid="{97E7B033-637E-46D9-A3DE-3862E7D40C89}"/>
    <cellStyle name="Normal 7 2 2 2 3 4" xfId="14285" xr:uid="{A4EFE9CD-5367-4F61-A681-D15F47399671}"/>
    <cellStyle name="Normal 7 2 2 2 3 5" xfId="7949" xr:uid="{CEB1D9BE-1C7D-4ABE-84CC-BC9089B5ABD0}"/>
    <cellStyle name="Normal 7 2 2 2 4" xfId="1644" xr:uid="{415F1418-FD56-45FB-BA44-27957BEC5C88}"/>
    <cellStyle name="Normal 7 2 2 2 4 2" xfId="3946" xr:uid="{3549CDB0-3EED-4FE3-8EE7-86AF18FFFD15}"/>
    <cellStyle name="Normal 7 2 2 2 4 2 2" xfId="16626" xr:uid="{4C5BCD7D-D9D3-486F-8356-8FAC583B3F25}"/>
    <cellStyle name="Normal 7 2 2 2 4 2 3" xfId="10290" xr:uid="{94F5BF52-2E60-41B5-8D95-213985BB51C3}"/>
    <cellStyle name="Normal 7 2 2 2 4 3" xfId="6069" xr:uid="{B9BEB21A-CBF9-4A2E-8A4B-DF7608DB851B}"/>
    <cellStyle name="Normal 7 2 2 2 4 3 2" xfId="18747" xr:uid="{7B4781B0-132B-4CA6-BDDB-88E8D0BC9337}"/>
    <cellStyle name="Normal 7 2 2 2 4 3 3" xfId="12411" xr:uid="{00F35202-14C5-48E9-93B6-E187CCB6AFB8}"/>
    <cellStyle name="Normal 7 2 2 2 4 4" xfId="14565" xr:uid="{61A436EC-757B-4F1F-AB03-59A6E39E820F}"/>
    <cellStyle name="Normal 7 2 2 2 4 5" xfId="8229" xr:uid="{737F5CAA-42DD-404B-8E6F-F41B89B03E68}"/>
    <cellStyle name="Normal 7 2 2 2 5" xfId="2155" xr:uid="{F9DECC18-8218-47DF-BAD4-819180A353F4}"/>
    <cellStyle name="Normal 7 2 2 2 5 2" xfId="4254" xr:uid="{BC101558-0A7E-40A1-B531-9E12CE6C16BB}"/>
    <cellStyle name="Normal 7 2 2 2 5 2 2" xfId="16934" xr:uid="{E86956A9-C349-47AE-9BDB-3219809AAFA8}"/>
    <cellStyle name="Normal 7 2 2 2 5 2 3" xfId="10598" xr:uid="{C59C11C2-9AB4-4A50-95AB-8BEDDF1AFB4E}"/>
    <cellStyle name="Normal 7 2 2 2 5 3" xfId="6418" xr:uid="{39E53D56-D041-42CD-9D88-1F7558D68427}"/>
    <cellStyle name="Normal 7 2 2 2 5 3 2" xfId="19096" xr:uid="{30389D34-3E29-47D9-BE1A-8A38F33B746A}"/>
    <cellStyle name="Normal 7 2 2 2 5 3 3" xfId="12760" xr:uid="{67D2A7F7-6755-439F-B14A-726C9E55AB17}"/>
    <cellStyle name="Normal 7 2 2 2 5 4" xfId="14873" xr:uid="{6EC37C14-2683-4857-8EA0-DFC14EC6796E}"/>
    <cellStyle name="Normal 7 2 2 2 5 5" xfId="8537" xr:uid="{4761C26C-9336-4680-8BE4-63D90ED625EF}"/>
    <cellStyle name="Normal 7 2 2 2 6" xfId="2465" xr:uid="{286DA5BB-209B-48F7-A664-2D9F1022F44D}"/>
    <cellStyle name="Normal 7 2 2 2 6 2" xfId="4562" xr:uid="{777782DF-2151-4CA4-8C24-9924DC4C4C0F}"/>
    <cellStyle name="Normal 7 2 2 2 6 2 2" xfId="17242" xr:uid="{B6905C32-ACF2-42DA-8020-D3B6CCEDFEAD}"/>
    <cellStyle name="Normal 7 2 2 2 6 2 3" xfId="10906" xr:uid="{75E786F2-F8B0-4116-9323-16CA7609CA59}"/>
    <cellStyle name="Normal 7 2 2 2 6 3" xfId="6726" xr:uid="{E1BCFCA0-F275-4A7B-A145-0BE71A849B3E}"/>
    <cellStyle name="Normal 7 2 2 2 6 3 2" xfId="19404" xr:uid="{81849172-FE51-41B5-BFA3-14936D747414}"/>
    <cellStyle name="Normal 7 2 2 2 6 3 3" xfId="13068" xr:uid="{6F332821-88AD-4290-A7A1-DE08D965B2F0}"/>
    <cellStyle name="Normal 7 2 2 2 6 4" xfId="15181" xr:uid="{1539C464-A8A9-4048-A26D-E09DC6B9739F}"/>
    <cellStyle name="Normal 7 2 2 2 6 5" xfId="8845" xr:uid="{1609EF37-0CFD-4D0B-807D-662909EB4361}"/>
    <cellStyle name="Normal 7 2 2 2 7" xfId="2691" xr:uid="{B96A26B2-71B0-4AD7-9BCD-AD7302F30587}"/>
    <cellStyle name="Normal 7 2 2 2 7 2" xfId="4784" xr:uid="{E0C5E669-DA6C-4979-9EDB-4E21BF4866EC}"/>
    <cellStyle name="Normal 7 2 2 2 7 2 2" xfId="17464" xr:uid="{72A6E87C-3C23-4D8B-B6FE-85B346C19C19}"/>
    <cellStyle name="Normal 7 2 2 2 7 2 3" xfId="11128" xr:uid="{A4C62BF0-0BB6-44C0-8D31-1078816CF925}"/>
    <cellStyle name="Normal 7 2 2 2 7 3" xfId="6948" xr:uid="{ACB7C187-38C9-43EF-B109-70F4AC02994F}"/>
    <cellStyle name="Normal 7 2 2 2 7 3 2" xfId="19626" xr:uid="{C0AD3531-C3D9-49CE-96F4-B3B2ED0B6F76}"/>
    <cellStyle name="Normal 7 2 2 2 7 3 3" xfId="13290" xr:uid="{0627AF23-CB75-4456-BB19-813A144084D6}"/>
    <cellStyle name="Normal 7 2 2 2 7 4" xfId="15403" xr:uid="{B4B90138-2B9A-4D5D-89B3-81B4DABD5A74}"/>
    <cellStyle name="Normal 7 2 2 2 7 5" xfId="9067" xr:uid="{5AFE92C8-6B66-4E6F-AFA4-D5F41B174075}"/>
    <cellStyle name="Normal 7 2 2 2 8" xfId="2904" xr:uid="{130CFDCF-9CA7-4A02-A460-BFB7841DE630}"/>
    <cellStyle name="Normal 7 2 2 2 8 2" xfId="4989" xr:uid="{86E9075E-2919-4807-938E-BA5B51D4A127}"/>
    <cellStyle name="Normal 7 2 2 2 8 2 2" xfId="17669" xr:uid="{57608DEE-D7EE-46A7-9AF2-30DDDE08A617}"/>
    <cellStyle name="Normal 7 2 2 2 8 2 3" xfId="11333" xr:uid="{2AE26D3E-6C86-4455-834A-C788B1254497}"/>
    <cellStyle name="Normal 7 2 2 2 8 3" xfId="7153" xr:uid="{99A09C16-0C3F-472C-A6A7-4CD21FE33EF9}"/>
    <cellStyle name="Normal 7 2 2 2 8 3 2" xfId="19831" xr:uid="{9CD96C76-9A40-417E-91C7-35F22773211D}"/>
    <cellStyle name="Normal 7 2 2 2 8 3 3" xfId="13495" xr:uid="{347B7B57-8EF3-4B82-956A-01844D9381D7}"/>
    <cellStyle name="Normal 7 2 2 2 8 4" xfId="15608" xr:uid="{C9016969-F11D-401A-BCF7-7C1DFE70DFF1}"/>
    <cellStyle name="Normal 7 2 2 2 8 5" xfId="9272" xr:uid="{7058C851-4130-4D27-9E29-E70A6756A953}"/>
    <cellStyle name="Normal 7 2 2 2 9" xfId="3158" xr:uid="{372C53F5-7725-438E-A324-18D466D96DA2}"/>
    <cellStyle name="Normal 7 2 2 2 9 2" xfId="15838" xr:uid="{D841CD15-5A97-4825-9869-2D3A8B1DA27E}"/>
    <cellStyle name="Normal 7 2 2 2 9 3" xfId="9502" xr:uid="{FD187268-0E55-4B73-916B-146CD9D8721E}"/>
    <cellStyle name="Normal 7 2 2 3" xfId="908" xr:uid="{5E089CBC-C800-43AC-8188-3D6D065BE935}"/>
    <cellStyle name="Normal 7 2 2 3 10" xfId="13967" xr:uid="{21BF62F0-AA45-4B63-823F-41CC27BDE74D}"/>
    <cellStyle name="Normal 7 2 2 3 11" xfId="7631" xr:uid="{29DA17AF-EDD8-4247-AFE6-BE47805F5F06}"/>
    <cellStyle name="Normal 7 2 2 3 2" xfId="1226" xr:uid="{0B51FA66-845B-4BCB-B656-EF2FED5C4157}"/>
    <cellStyle name="Normal 7 2 2 3 2 2" xfId="3599" xr:uid="{2D000894-B932-4ADE-80BC-B1214DCE399F}"/>
    <cellStyle name="Normal 7 2 2 3 2 2 2" xfId="16279" xr:uid="{93765D87-EF3E-4BDB-BB8E-EB0D0FB5A157}"/>
    <cellStyle name="Normal 7 2 2 3 2 2 3" xfId="9943" xr:uid="{4283CEA7-FC22-4A19-B868-5E9D84A80815}"/>
    <cellStyle name="Normal 7 2 2 3 2 3" xfId="5711" xr:uid="{339C4B12-EB9E-4FBF-BBC4-8C262C83982C}"/>
    <cellStyle name="Normal 7 2 2 3 2 3 2" xfId="18389" xr:uid="{AD632775-E519-44A1-ADF1-19FFD4870AFC}"/>
    <cellStyle name="Normal 7 2 2 3 2 3 3" xfId="12053" xr:uid="{B88CD9F0-CD1B-4DEE-81A1-3D16D978C2ED}"/>
    <cellStyle name="Normal 7 2 2 3 2 4" xfId="14218" xr:uid="{996D0A1A-B53D-47B5-AC5B-0840793FD512}"/>
    <cellStyle name="Normal 7 2 2 3 2 5" xfId="7882" xr:uid="{FA6535E8-7F76-4C6C-A4F2-81AAC2214C32}"/>
    <cellStyle name="Normal 7 2 2 3 3" xfId="1541" xr:uid="{E0E4D25A-EA76-4B6C-9B24-0A2A6F87AD3E}"/>
    <cellStyle name="Normal 7 2 2 3 3 2" xfId="3843" xr:uid="{B2A8DADE-AD04-436F-AA8F-1588A7D263DE}"/>
    <cellStyle name="Normal 7 2 2 3 3 2 2" xfId="16523" xr:uid="{16FB328D-52F2-430A-80ED-3B43EBDC4279}"/>
    <cellStyle name="Normal 7 2 2 3 3 2 3" xfId="10187" xr:uid="{CE8E3A8F-FE70-46FA-AB61-CED5AF9AE6D1}"/>
    <cellStyle name="Normal 7 2 2 3 3 3" xfId="5966" xr:uid="{DF57278D-113D-49BA-AD8A-51D76EBEB4A5}"/>
    <cellStyle name="Normal 7 2 2 3 3 3 2" xfId="18644" xr:uid="{E5B673AE-0317-4E73-B7A0-5195E76CF746}"/>
    <cellStyle name="Normal 7 2 2 3 3 3 3" xfId="12308" xr:uid="{EEA0F536-A06C-4CED-86A7-264B3422ACF0}"/>
    <cellStyle name="Normal 7 2 2 3 3 4" xfId="14462" xr:uid="{E18226F3-BD23-4489-837C-5007C67EA37B}"/>
    <cellStyle name="Normal 7 2 2 3 3 5" xfId="8126" xr:uid="{ECD0664D-C076-4597-8BB4-1D4F7E8391B6}"/>
    <cellStyle name="Normal 7 2 2 3 4" xfId="2052" xr:uid="{91A17A73-B315-4215-9644-8EA0D0935C52}"/>
    <cellStyle name="Normal 7 2 2 3 4 2" xfId="4151" xr:uid="{14448E95-E562-4071-80B6-DCA79575E779}"/>
    <cellStyle name="Normal 7 2 2 3 4 2 2" xfId="16831" xr:uid="{35460C03-3860-4DF3-A58F-EEC59107BEA2}"/>
    <cellStyle name="Normal 7 2 2 3 4 2 3" xfId="10495" xr:uid="{6C1737D6-D937-4D35-98C3-88A9F3B0BBB7}"/>
    <cellStyle name="Normal 7 2 2 3 4 3" xfId="6315" xr:uid="{E1268482-7031-4E9A-BE38-E6DC8F156F79}"/>
    <cellStyle name="Normal 7 2 2 3 4 3 2" xfId="18993" xr:uid="{CDACE4F6-72BD-4967-B5C2-3C51B8077077}"/>
    <cellStyle name="Normal 7 2 2 3 4 3 3" xfId="12657" xr:uid="{419CB136-84DE-4A29-BBF2-396D64F1D060}"/>
    <cellStyle name="Normal 7 2 2 3 4 4" xfId="14770" xr:uid="{9937D345-6906-4D71-9E41-BA820F62FF9B}"/>
    <cellStyle name="Normal 7 2 2 3 4 5" xfId="8434" xr:uid="{F8D403EB-A342-48B3-87C0-B1223175BC54}"/>
    <cellStyle name="Normal 7 2 2 3 5" xfId="2362" xr:uid="{1410A141-A140-43E7-91EA-DE2D97FA8936}"/>
    <cellStyle name="Normal 7 2 2 3 5 2" xfId="4459" xr:uid="{AF3ED7B5-85DE-4ED7-991F-D121125901AC}"/>
    <cellStyle name="Normal 7 2 2 3 5 2 2" xfId="17139" xr:uid="{EE35ADBC-C244-4770-982A-0BB998F5E3D4}"/>
    <cellStyle name="Normal 7 2 2 3 5 2 3" xfId="10803" xr:uid="{E84934C5-F2CD-4627-80F5-D7307C36AD36}"/>
    <cellStyle name="Normal 7 2 2 3 5 3" xfId="6623" xr:uid="{46EAEB61-79BD-4AE2-95D5-17F96971F4B8}"/>
    <cellStyle name="Normal 7 2 2 3 5 3 2" xfId="19301" xr:uid="{9953B7E4-CA34-455F-A7B0-EBF320F1F2D7}"/>
    <cellStyle name="Normal 7 2 2 3 5 3 3" xfId="12965" xr:uid="{89901052-551E-49DA-BC8F-6B6FAC1AA5B2}"/>
    <cellStyle name="Normal 7 2 2 3 5 4" xfId="15078" xr:uid="{4A400B7C-A3BE-446E-A58B-DA26C10796D1}"/>
    <cellStyle name="Normal 7 2 2 3 5 5" xfId="8742" xr:uid="{366CE560-3A35-4FE3-9AD9-EA016CDFDE21}"/>
    <cellStyle name="Normal 7 2 2 3 6" xfId="2624" xr:uid="{6B8097C6-8356-4AB4-8577-6039C11D2885}"/>
    <cellStyle name="Normal 7 2 2 3 6 2" xfId="4717" xr:uid="{A5095FB8-FB22-4C70-BAFF-75780DB77963}"/>
    <cellStyle name="Normal 7 2 2 3 6 2 2" xfId="17397" xr:uid="{5136D7D2-C527-4D3A-8B36-6C7F4EE83F87}"/>
    <cellStyle name="Normal 7 2 2 3 6 2 3" xfId="11061" xr:uid="{DF4FE629-35A7-4380-8A08-75B48F0F2DBC}"/>
    <cellStyle name="Normal 7 2 2 3 6 3" xfId="6881" xr:uid="{4ABB09FB-00B6-4713-B6FD-7D66C7D11F5B}"/>
    <cellStyle name="Normal 7 2 2 3 6 3 2" xfId="19559" xr:uid="{506E695B-096F-472F-94D9-62DBD0CE3A0E}"/>
    <cellStyle name="Normal 7 2 2 3 6 3 3" xfId="13223" xr:uid="{C60D331B-FD43-4052-A211-36D91567AD71}"/>
    <cellStyle name="Normal 7 2 2 3 6 4" xfId="15336" xr:uid="{B9DC30FE-6A90-4A49-ACAA-DB5B1A93A013}"/>
    <cellStyle name="Normal 7 2 2 3 6 5" xfId="9000" xr:uid="{9EF04FAD-9F4A-4076-BB77-E39BDF54BA8B}"/>
    <cellStyle name="Normal 7 2 2 3 7" xfId="2837" xr:uid="{BB26E7E1-40E3-40D6-8A78-95B00742245F}"/>
    <cellStyle name="Normal 7 2 2 3 7 2" xfId="4922" xr:uid="{04BE573A-6B34-4076-AEF5-A81244EC3074}"/>
    <cellStyle name="Normal 7 2 2 3 7 2 2" xfId="17602" xr:uid="{83632C4B-D807-45BE-86CC-9A9551B8996F}"/>
    <cellStyle name="Normal 7 2 2 3 7 2 3" xfId="11266" xr:uid="{82272551-B4E9-4644-8A9D-A44192C0115E}"/>
    <cellStyle name="Normal 7 2 2 3 7 3" xfId="7086" xr:uid="{0C439412-9767-4D91-BEE4-DD6C8E9A5DAB}"/>
    <cellStyle name="Normal 7 2 2 3 7 3 2" xfId="19764" xr:uid="{683D02A1-D070-4AB7-B8F5-479DEA10434D}"/>
    <cellStyle name="Normal 7 2 2 3 7 3 3" xfId="13428" xr:uid="{42F7FAEE-6A97-4169-B6AC-1E20119800D4}"/>
    <cellStyle name="Normal 7 2 2 3 7 4" xfId="15541" xr:uid="{177C89A4-FF15-422F-B607-5966A4341223}"/>
    <cellStyle name="Normal 7 2 2 3 7 5" xfId="9205" xr:uid="{BA063757-A1CF-48DD-8839-3EDDDD456407}"/>
    <cellStyle name="Normal 7 2 2 3 8" xfId="3348" xr:uid="{4263434A-202F-4131-9A35-AF95FC96D84D}"/>
    <cellStyle name="Normal 7 2 2 3 8 2" xfId="16028" xr:uid="{EF3F1646-3E8C-4707-9D56-8B838D74AF9B}"/>
    <cellStyle name="Normal 7 2 2 3 8 3" xfId="9692" xr:uid="{35DCB30F-B989-4BAE-A4E2-11F5712F0EEB}"/>
    <cellStyle name="Normal 7 2 2 3 9" xfId="5451" xr:uid="{5661F81C-4700-4D69-B9A6-CACECF9FCCF1}"/>
    <cellStyle name="Normal 7 2 2 3 9 2" xfId="18129" xr:uid="{A8599F39-E64D-450F-AE67-A6899EDD3B6E}"/>
    <cellStyle name="Normal 7 2 2 3 9 3" xfId="11793" xr:uid="{0FBD28FE-DE83-4263-B137-68E3F9AAD82B}"/>
    <cellStyle name="Normal 7 2 2 4" xfId="822" xr:uid="{04C34F8E-3F4C-4781-8332-08E239D5BFBA}"/>
    <cellStyle name="Normal 7 2 2 4 2" xfId="3270" xr:uid="{2BFEC971-8BBC-468D-B736-65D35F4769B3}"/>
    <cellStyle name="Normal 7 2 2 4 2 2" xfId="15950" xr:uid="{3C43815D-3939-4DFF-B969-623CA0B2908C}"/>
    <cellStyle name="Normal 7 2 2 4 2 3" xfId="9614" xr:uid="{AD7AE101-42FE-47FA-97FC-6B04B0288324}"/>
    <cellStyle name="Normal 7 2 2 4 3" xfId="5370" xr:uid="{8072C7B5-4086-4948-BD83-58FFB30E66DF}"/>
    <cellStyle name="Normal 7 2 2 4 3 2" xfId="18048" xr:uid="{547FD97F-5B1D-4F66-8027-590752C676C7}"/>
    <cellStyle name="Normal 7 2 2 4 3 3" xfId="11712" xr:uid="{AE1BE922-D47D-4202-8F33-FE9EB2EFE655}"/>
    <cellStyle name="Normal 7 2 2 4 4" xfId="13889" xr:uid="{9F287508-DE3D-49F4-81AD-90B99E674D59}"/>
    <cellStyle name="Normal 7 2 2 4 5" xfId="7553" xr:uid="{B9099106-2EC8-4CFA-B417-0FFB8996A9BF}"/>
    <cellStyle name="Normal 7 2 2 5" xfId="1148" xr:uid="{E595F883-92EE-4969-8A63-6AF108767A0C}"/>
    <cellStyle name="Normal 7 2 2 5 2" xfId="3537" xr:uid="{50BB1C5D-3329-4E71-AE1E-A9E5EED5DB12}"/>
    <cellStyle name="Normal 7 2 2 5 2 2" xfId="16217" xr:uid="{BB737591-4FFF-43B7-A527-2A70A7D9BC22}"/>
    <cellStyle name="Normal 7 2 2 5 2 3" xfId="9881" xr:uid="{08272FFB-55EF-497F-AF8E-7D1D26AD5BDB}"/>
    <cellStyle name="Normal 7 2 2 5 3" xfId="5645" xr:uid="{FA6B989F-FB56-45FF-801F-63E80C25B34C}"/>
    <cellStyle name="Normal 7 2 2 5 3 2" xfId="18323" xr:uid="{E23D179A-AA82-452E-B10A-6360E6FD8E32}"/>
    <cellStyle name="Normal 7 2 2 5 3 3" xfId="11987" xr:uid="{76300067-0953-4B52-8CF2-6F8B13F11ABA}"/>
    <cellStyle name="Normal 7 2 2 5 4" xfId="14156" xr:uid="{C0B11ABC-F6CB-4C1F-A535-8372871860A6}"/>
    <cellStyle name="Normal 7 2 2 5 5" xfId="7820" xr:uid="{636D1A91-089C-4046-8870-1321C5BED2E6}"/>
    <cellStyle name="Normal 7 2 2 6" xfId="1461" xr:uid="{B345F5B8-6DDF-4D74-BDD4-E2C80B8E6451}"/>
    <cellStyle name="Normal 7 2 2 6 2" xfId="3765" xr:uid="{7FAF9415-C009-4289-9AF1-752B9310C077}"/>
    <cellStyle name="Normal 7 2 2 6 2 2" xfId="16445" xr:uid="{C313C7E1-35A0-4799-9318-A78A70A69595}"/>
    <cellStyle name="Normal 7 2 2 6 2 3" xfId="10109" xr:uid="{B1676199-1CC7-429D-AF3A-4332425B490E}"/>
    <cellStyle name="Normal 7 2 2 6 3" xfId="5888" xr:uid="{C23561A7-32BD-4C0E-AC34-DDD10E8A73A1}"/>
    <cellStyle name="Normal 7 2 2 6 3 2" xfId="18566" xr:uid="{1DB27C78-FD43-4EFD-B1DF-E36B60B15EEA}"/>
    <cellStyle name="Normal 7 2 2 6 3 3" xfId="12230" xr:uid="{B9AD7F9D-80B9-4965-A42D-C7D6A411FF3B}"/>
    <cellStyle name="Normal 7 2 2 6 4" xfId="14384" xr:uid="{44139116-3388-4BAD-9571-C71935BF1564}"/>
    <cellStyle name="Normal 7 2 2 6 5" xfId="8048" xr:uid="{96EE74AF-D428-42EC-8CC0-2AD557781F5C}"/>
    <cellStyle name="Normal 7 2 2 7" xfId="1974" xr:uid="{A64E5914-16FE-4428-87F4-6F0D0E0E6F47}"/>
    <cellStyle name="Normal 7 2 2 7 2" xfId="4073" xr:uid="{E3FDA335-7DA7-4548-9031-1F89678281ED}"/>
    <cellStyle name="Normal 7 2 2 7 2 2" xfId="16753" xr:uid="{0A1EF62E-78D2-4B52-93F9-B45C263607E4}"/>
    <cellStyle name="Normal 7 2 2 7 2 3" xfId="10417" xr:uid="{7834CFA8-EF79-46B0-AD44-70B987EEB04B}"/>
    <cellStyle name="Normal 7 2 2 7 3" xfId="6237" xr:uid="{0E8F3F27-6632-4112-A449-758F154E3467}"/>
    <cellStyle name="Normal 7 2 2 7 3 2" xfId="18915" xr:uid="{6E713613-5FFD-4584-96BA-26F54D0E6F61}"/>
    <cellStyle name="Normal 7 2 2 7 3 3" xfId="12579" xr:uid="{BC06A6A8-A5F2-472C-808D-4FDE330B0340}"/>
    <cellStyle name="Normal 7 2 2 7 4" xfId="14692" xr:uid="{8B20F701-D9E2-41F6-9E1B-B38969AA7DBC}"/>
    <cellStyle name="Normal 7 2 2 7 5" xfId="8356" xr:uid="{FDC6BD3A-EAAF-4C5D-AA1A-C789220F540C}"/>
    <cellStyle name="Normal 7 2 2 8" xfId="2284" xr:uid="{DD8ECDC0-82BC-4A2F-89F1-8DA832066185}"/>
    <cellStyle name="Normal 7 2 2 8 2" xfId="4381" xr:uid="{B50FB702-789F-4C98-9DE3-2C26980ECB27}"/>
    <cellStyle name="Normal 7 2 2 8 2 2" xfId="17061" xr:uid="{9715E2F8-AED7-42E6-A3AD-B76196960F2F}"/>
    <cellStyle name="Normal 7 2 2 8 2 3" xfId="10725" xr:uid="{3C3209F2-50D4-4109-938F-9E587D02B7AE}"/>
    <cellStyle name="Normal 7 2 2 8 3" xfId="6545" xr:uid="{02C9BB72-5DED-4F4F-93E2-BA9AF85F4D92}"/>
    <cellStyle name="Normal 7 2 2 8 3 2" xfId="19223" xr:uid="{0187C30F-C296-4C27-9D8F-B9A068B915B3}"/>
    <cellStyle name="Normal 7 2 2 8 3 3" xfId="12887" xr:uid="{9C1B7BD8-2420-41AB-A4C3-E73FBD127B5A}"/>
    <cellStyle name="Normal 7 2 2 8 4" xfId="15000" xr:uid="{DDA044C2-BA70-4657-8A5E-23F64B36F138}"/>
    <cellStyle name="Normal 7 2 2 8 5" xfId="8664" xr:uid="{F228DF87-8290-4AC0-864B-D0612319C538}"/>
    <cellStyle name="Normal 7 2 2 9" xfId="2562" xr:uid="{7F720F5E-F00E-48B9-AE27-3174A52A4989}"/>
    <cellStyle name="Normal 7 2 2 9 2" xfId="4655" xr:uid="{8241EA1F-ECB9-4865-9622-7DEDADB64B4B}"/>
    <cellStyle name="Normal 7 2 2 9 2 2" xfId="17335" xr:uid="{17C2F8B8-DFEB-4436-9703-EBC09C1B434B}"/>
    <cellStyle name="Normal 7 2 2 9 2 3" xfId="10999" xr:uid="{5ABA3574-AB97-477C-816D-CB05B4951091}"/>
    <cellStyle name="Normal 7 2 2 9 3" xfId="6819" xr:uid="{97B6B9CD-7930-40E0-90B8-1BC14F5C2379}"/>
    <cellStyle name="Normal 7 2 2 9 3 2" xfId="19497" xr:uid="{D52F88EC-BC56-446E-BEEE-FFD68A469739}"/>
    <cellStyle name="Normal 7 2 2 9 3 3" xfId="13161" xr:uid="{A02BBA6E-42DE-401D-835E-0E0C9F6EEE68}"/>
    <cellStyle name="Normal 7 2 2 9 4" xfId="15274" xr:uid="{8DBC8A09-E207-4AF2-A6A0-1650CC5AEEE6}"/>
    <cellStyle name="Normal 7 2 2 9 5" xfId="8938" xr:uid="{53B9D4C5-D9D3-4509-94B9-1C2B76478489}"/>
    <cellStyle name="Normal 7 2 3" xfId="639" xr:uid="{70BEE24D-AF50-4867-9FA6-597309685E00}"/>
    <cellStyle name="Normal 7 2 3 10" xfId="5203" xr:uid="{49442D9D-9DB4-4981-B9DC-0C239C2DAD87}"/>
    <cellStyle name="Normal 7 2 3 10 2" xfId="17881" xr:uid="{40655ACD-0C71-47FB-AD6B-D392DAE67466}"/>
    <cellStyle name="Normal 7 2 3 10 3" xfId="11545" xr:uid="{1A7F202F-02C8-4C70-B6C7-CBF4107BD51F}"/>
    <cellStyle name="Normal 7 2 3 11" xfId="13723" xr:uid="{7C8289E8-C5CC-4602-B186-36E9B6A18D9B}"/>
    <cellStyle name="Normal 7 2 3 12" xfId="7387" xr:uid="{B534657E-99E4-490E-9B64-FAD475B00A21}"/>
    <cellStyle name="Normal 7 2 3 2" xfId="957" xr:uid="{D9728FD6-875E-4BD5-B256-3B8409A8F336}"/>
    <cellStyle name="Normal 7 2 3 2 2" xfId="3397" xr:uid="{3E9342D5-55EA-46C0-B869-810EA6D38776}"/>
    <cellStyle name="Normal 7 2 3 2 2 2" xfId="16077" xr:uid="{B90FA6E6-6E75-4693-A9A7-43FC457E9722}"/>
    <cellStyle name="Normal 7 2 3 2 2 3" xfId="9741" xr:uid="{379683EA-72B4-42D1-8D86-ED6F1A31C077}"/>
    <cellStyle name="Normal 7 2 3 2 3" xfId="5500" xr:uid="{3AE8F317-1028-4AC3-9107-C8307AAF7BA6}"/>
    <cellStyle name="Normal 7 2 3 2 3 2" xfId="18178" xr:uid="{F5B8D87D-AC63-45EB-AA58-BFDFC2E79AC9}"/>
    <cellStyle name="Normal 7 2 3 2 3 3" xfId="11842" xr:uid="{9BF3C66B-86A3-4756-91C6-B2FC45AF0E45}"/>
    <cellStyle name="Normal 7 2 3 2 4" xfId="14016" xr:uid="{1C5B5B2D-C5CC-44CD-BB79-B11F2D46518A}"/>
    <cellStyle name="Normal 7 2 3 2 5" xfId="7680" xr:uid="{00B64805-E61C-4AE3-AD40-3D65140088B9}"/>
    <cellStyle name="Normal 7 2 3 3" xfId="1275" xr:uid="{70DBF641-525E-409C-9F6B-4F5A1319111A}"/>
    <cellStyle name="Normal 7 2 3 3 2" xfId="3636" xr:uid="{74D9574B-D46F-44A8-B397-CB81A2A88AAC}"/>
    <cellStyle name="Normal 7 2 3 3 2 2" xfId="16316" xr:uid="{8C2A1B03-8406-4D17-8D2D-10BBFF722D68}"/>
    <cellStyle name="Normal 7 2 3 3 2 3" xfId="9980" xr:uid="{07774A82-F51B-4D58-BD69-44FFCF1C9960}"/>
    <cellStyle name="Normal 7 2 3 3 3" xfId="5749" xr:uid="{16E16FC3-5F6D-4129-A468-9E446B1B5771}"/>
    <cellStyle name="Normal 7 2 3 3 3 2" xfId="18427" xr:uid="{FE6665DE-2AFE-40C5-A74F-BA5BA8D33BC4}"/>
    <cellStyle name="Normal 7 2 3 3 3 3" xfId="12091" xr:uid="{6A0B1C5B-34E4-4161-8460-C73ED8394120}"/>
    <cellStyle name="Normal 7 2 3 3 4" xfId="14255" xr:uid="{333670B0-52A7-4C9B-982B-336CF71DF3FD}"/>
    <cellStyle name="Normal 7 2 3 3 5" xfId="7919" xr:uid="{2A44D4BC-2F76-4725-A5E2-64E3414073B6}"/>
    <cellStyle name="Normal 7 2 3 4" xfId="1590" xr:uid="{51080A12-6258-46A3-81AC-F09B06BE373C}"/>
    <cellStyle name="Normal 7 2 3 4 2" xfId="3892" xr:uid="{BF61238E-5D03-49F1-BD45-BFF4CD8FE165}"/>
    <cellStyle name="Normal 7 2 3 4 2 2" xfId="16572" xr:uid="{96371B21-04BC-478A-9BCA-9DA86BF43186}"/>
    <cellStyle name="Normal 7 2 3 4 2 3" xfId="10236" xr:uid="{A87F7368-4A5F-4F0B-9C2E-3A5C1F48F88B}"/>
    <cellStyle name="Normal 7 2 3 4 3" xfId="6015" xr:uid="{6AD77B1B-60A1-42B9-A020-ECC90430ECFB}"/>
    <cellStyle name="Normal 7 2 3 4 3 2" xfId="18693" xr:uid="{3CE241B4-C4F2-4799-BD64-3C7A89CFC52D}"/>
    <cellStyle name="Normal 7 2 3 4 3 3" xfId="12357" xr:uid="{0AA95848-34E7-4E62-B572-E6595C3B7305}"/>
    <cellStyle name="Normal 7 2 3 4 4" xfId="14511" xr:uid="{29F79A1B-165A-4CF8-9B95-5F7722A60074}"/>
    <cellStyle name="Normal 7 2 3 4 5" xfId="8175" xr:uid="{344D591B-14F5-47A2-9732-AD83D6037FE0}"/>
    <cellStyle name="Normal 7 2 3 5" xfId="2101" xr:uid="{3D2C7ADD-D16C-49E0-A1FC-00F6CFD09070}"/>
    <cellStyle name="Normal 7 2 3 5 2" xfId="4200" xr:uid="{76820D06-7E16-452C-B499-B59855ADEEFE}"/>
    <cellStyle name="Normal 7 2 3 5 2 2" xfId="16880" xr:uid="{C3F91F79-7DA9-43AC-9041-9448B4A7690E}"/>
    <cellStyle name="Normal 7 2 3 5 2 3" xfId="10544" xr:uid="{E3AC5BE7-DD88-4E11-B4BE-947E54D8C485}"/>
    <cellStyle name="Normal 7 2 3 5 3" xfId="6364" xr:uid="{E189C79E-990D-4359-AC07-5C1ACB29D4AC}"/>
    <cellStyle name="Normal 7 2 3 5 3 2" xfId="19042" xr:uid="{90A3D965-AAC4-440A-90D2-FA87B6D747FD}"/>
    <cellStyle name="Normal 7 2 3 5 3 3" xfId="12706" xr:uid="{42330E0A-CDA0-4D5A-9868-E705E9873A95}"/>
    <cellStyle name="Normal 7 2 3 5 4" xfId="14819" xr:uid="{14FE948F-CC79-4E55-858E-5DF755472DE9}"/>
    <cellStyle name="Normal 7 2 3 5 5" xfId="8483" xr:uid="{E51C1129-8E89-4634-A4CE-91C8E43953E3}"/>
    <cellStyle name="Normal 7 2 3 6" xfId="2411" xr:uid="{21B1D37F-7419-44D2-8B85-78534E495172}"/>
    <cellStyle name="Normal 7 2 3 6 2" xfId="4508" xr:uid="{B326C0CC-84BA-4FA6-BDEF-781DB180928F}"/>
    <cellStyle name="Normal 7 2 3 6 2 2" xfId="17188" xr:uid="{6D9F7554-878B-4A0E-85F0-153E0ACACAF8}"/>
    <cellStyle name="Normal 7 2 3 6 2 3" xfId="10852" xr:uid="{C3E07BAE-3AF6-49EC-87EE-F326535DFFED}"/>
    <cellStyle name="Normal 7 2 3 6 3" xfId="6672" xr:uid="{E820816C-8908-4EF9-9342-14318A35DACF}"/>
    <cellStyle name="Normal 7 2 3 6 3 2" xfId="19350" xr:uid="{604378D6-ACA4-472A-83D6-7CFAE5F48EB3}"/>
    <cellStyle name="Normal 7 2 3 6 3 3" xfId="13014" xr:uid="{3CCBEC86-607D-47AB-8D7E-A8E14DF4BD41}"/>
    <cellStyle name="Normal 7 2 3 6 4" xfId="15127" xr:uid="{DA718BBA-BA4D-4B8A-8B3A-7DB9A12E4DC0}"/>
    <cellStyle name="Normal 7 2 3 6 5" xfId="8791" xr:uid="{2611A650-1396-4AE9-8A6E-F2C3FC17290F}"/>
    <cellStyle name="Normal 7 2 3 7" xfId="2661" xr:uid="{3DF00D57-1B25-479B-8434-E14CE763175A}"/>
    <cellStyle name="Normal 7 2 3 7 2" xfId="4754" xr:uid="{5624769C-969F-4220-9094-3583E0EDFE77}"/>
    <cellStyle name="Normal 7 2 3 7 2 2" xfId="17434" xr:uid="{51BF9E23-9EE0-4725-914D-F0A5036D0FD3}"/>
    <cellStyle name="Normal 7 2 3 7 2 3" xfId="11098" xr:uid="{D5DB330C-FF9D-4330-B1D7-DAD1902AF262}"/>
    <cellStyle name="Normal 7 2 3 7 3" xfId="6918" xr:uid="{D62FE1FF-7DB2-424A-B564-F1B0C0F15AE6}"/>
    <cellStyle name="Normal 7 2 3 7 3 2" xfId="19596" xr:uid="{AC6F6926-241A-4C69-949E-B3FDFB17F86C}"/>
    <cellStyle name="Normal 7 2 3 7 3 3" xfId="13260" xr:uid="{627A9733-282A-4770-A8C3-2299CEF1D4D5}"/>
    <cellStyle name="Normal 7 2 3 7 4" xfId="15373" xr:uid="{CCBA1EF8-E5D3-430F-BAA9-637E0A2C63B4}"/>
    <cellStyle name="Normal 7 2 3 7 5" xfId="9037" xr:uid="{717B5BA1-3A38-4E73-A2A2-34D1B368C7EC}"/>
    <cellStyle name="Normal 7 2 3 8" xfId="2874" xr:uid="{1FA3C01E-1E4C-4056-92CA-E40C11E30319}"/>
    <cellStyle name="Normal 7 2 3 8 2" xfId="4959" xr:uid="{DDCD3FBA-4A4B-423B-8767-9A10488E494E}"/>
    <cellStyle name="Normal 7 2 3 8 2 2" xfId="17639" xr:uid="{69906DA5-1F18-4E09-B9A7-D98CD4822669}"/>
    <cellStyle name="Normal 7 2 3 8 2 3" xfId="11303" xr:uid="{26568F8B-8F80-4438-A253-D8A65F78A344}"/>
    <cellStyle name="Normal 7 2 3 8 3" xfId="7123" xr:uid="{85459687-83E8-492B-B5A4-B23F36D98444}"/>
    <cellStyle name="Normal 7 2 3 8 3 2" xfId="19801" xr:uid="{F368E723-AD3D-473D-8D90-CAD305ED4957}"/>
    <cellStyle name="Normal 7 2 3 8 3 3" xfId="13465" xr:uid="{41771B22-081A-4DC0-9AAA-C3127B6BC032}"/>
    <cellStyle name="Normal 7 2 3 8 4" xfId="15578" xr:uid="{ABB5B500-7682-487B-8E65-7E457C977CF6}"/>
    <cellStyle name="Normal 7 2 3 8 5" xfId="9242" xr:uid="{767AEDDD-7019-4F6D-A78F-CD11E99925B5}"/>
    <cellStyle name="Normal 7 2 3 9" xfId="3104" xr:uid="{02447111-6C5B-481A-89A4-5A3795FC9203}"/>
    <cellStyle name="Normal 7 2 3 9 2" xfId="15784" xr:uid="{7D772181-4759-4687-81FC-43C70BC7DAC0}"/>
    <cellStyle name="Normal 7 2 3 9 3" xfId="9448" xr:uid="{B15CA035-4955-478E-B21C-8C1286396AB6}"/>
    <cellStyle name="Normal 7 2 4" xfId="876" xr:uid="{E98E12ED-EBB7-4C04-A6FF-88721747AE4A}"/>
    <cellStyle name="Normal 7 2 4 10" xfId="13935" xr:uid="{BD07DD92-19A5-4668-B297-7A4F0902CA4B}"/>
    <cellStyle name="Normal 7 2 4 11" xfId="7599" xr:uid="{168E4B68-1E32-49C6-A2FE-8013037BEE7A}"/>
    <cellStyle name="Normal 7 2 4 2" xfId="1194" xr:uid="{F0576A94-1A5B-4FDF-BFFE-3CF8313A0919}"/>
    <cellStyle name="Normal 7 2 4 2 2" xfId="3567" xr:uid="{9A1543A2-2039-4533-B43A-F58A977A889F}"/>
    <cellStyle name="Normal 7 2 4 2 2 2" xfId="16247" xr:uid="{74C9CF36-249F-44DD-9683-98B43A2FEC44}"/>
    <cellStyle name="Normal 7 2 4 2 2 3" xfId="9911" xr:uid="{02518448-860B-422D-9CA9-01DBD8BE91CC}"/>
    <cellStyle name="Normal 7 2 4 2 3" xfId="5679" xr:uid="{E9C40D11-9B6C-4813-A361-C1BD0F949560}"/>
    <cellStyle name="Normal 7 2 4 2 3 2" xfId="18357" xr:uid="{7FED0F10-8253-45A4-A6C1-4FD9BCF05B06}"/>
    <cellStyle name="Normal 7 2 4 2 3 3" xfId="12021" xr:uid="{E0F7EC72-DD96-4427-B306-49ECD0A531F8}"/>
    <cellStyle name="Normal 7 2 4 2 4" xfId="14186" xr:uid="{4477E9FB-2760-4D29-B29A-22D8FB809ACE}"/>
    <cellStyle name="Normal 7 2 4 2 5" xfId="7850" xr:uid="{525D4BF6-3CFC-44CE-A354-7B9B8B43C5A2}"/>
    <cellStyle name="Normal 7 2 4 3" xfId="1509" xr:uid="{B5046B90-CA64-43E6-A660-8B48EE5FB427}"/>
    <cellStyle name="Normal 7 2 4 3 2" xfId="3811" xr:uid="{1E05BEF4-83AB-4A53-AD21-523390496E04}"/>
    <cellStyle name="Normal 7 2 4 3 2 2" xfId="16491" xr:uid="{FDEBC23E-87CA-452B-90FE-27B6E6D9ED54}"/>
    <cellStyle name="Normal 7 2 4 3 2 3" xfId="10155" xr:uid="{8D08587D-A9FA-4D42-AC4C-DB5F636BFD5E}"/>
    <cellStyle name="Normal 7 2 4 3 3" xfId="5934" xr:uid="{E21DE933-D43E-4F87-A64C-1283B1396C1E}"/>
    <cellStyle name="Normal 7 2 4 3 3 2" xfId="18612" xr:uid="{BA1452E7-009B-4751-9F2B-2350EC4ABD3C}"/>
    <cellStyle name="Normal 7 2 4 3 3 3" xfId="12276" xr:uid="{16C78AE3-00A9-4BA5-81AB-F2E476648BF7}"/>
    <cellStyle name="Normal 7 2 4 3 4" xfId="14430" xr:uid="{5C6E34EA-3762-4AA2-85CB-5F690B03A12C}"/>
    <cellStyle name="Normal 7 2 4 3 5" xfId="8094" xr:uid="{6CB00045-0BA0-4C52-ABD2-5DDD6CEC4D1E}"/>
    <cellStyle name="Normal 7 2 4 4" xfId="2020" xr:uid="{94FFF590-362A-4EE4-898F-70B8629180B9}"/>
    <cellStyle name="Normal 7 2 4 4 2" xfId="4119" xr:uid="{BE4E11D4-7116-4626-9720-74483E59C5F2}"/>
    <cellStyle name="Normal 7 2 4 4 2 2" xfId="16799" xr:uid="{DCCCA534-F328-4C95-AF15-00128B9F3E6E}"/>
    <cellStyle name="Normal 7 2 4 4 2 3" xfId="10463" xr:uid="{6C5FDBBE-E2B3-4A01-A0F2-693827C0E753}"/>
    <cellStyle name="Normal 7 2 4 4 3" xfId="6283" xr:uid="{63167ED0-2965-437E-AA0D-75D9FDCAC004}"/>
    <cellStyle name="Normal 7 2 4 4 3 2" xfId="18961" xr:uid="{67B1F597-2471-4A07-AD62-9AC5C5F8A5C0}"/>
    <cellStyle name="Normal 7 2 4 4 3 3" xfId="12625" xr:uid="{E83E2722-20A1-4560-900A-F36A4D702030}"/>
    <cellStyle name="Normal 7 2 4 4 4" xfId="14738" xr:uid="{06546920-1709-4E90-B2E6-237407BA8FB4}"/>
    <cellStyle name="Normal 7 2 4 4 5" xfId="8402" xr:uid="{A1097B7F-B260-4DF0-81FF-A24423FE9406}"/>
    <cellStyle name="Normal 7 2 4 5" xfId="2330" xr:uid="{C9C69CB0-D8CF-42FB-9A5F-A1AA7B5F1312}"/>
    <cellStyle name="Normal 7 2 4 5 2" xfId="4427" xr:uid="{4B16B289-EF5E-4F8D-8788-F88B93C9F6FB}"/>
    <cellStyle name="Normal 7 2 4 5 2 2" xfId="17107" xr:uid="{E5D8E0F3-E76D-4B1D-A328-DA8D4DC47C7D}"/>
    <cellStyle name="Normal 7 2 4 5 2 3" xfId="10771" xr:uid="{7D99861F-B140-42B9-B93F-69C42DB97D36}"/>
    <cellStyle name="Normal 7 2 4 5 3" xfId="6591" xr:uid="{CC70E554-E81D-47A1-B81D-D42DDE60157D}"/>
    <cellStyle name="Normal 7 2 4 5 3 2" xfId="19269" xr:uid="{2722C0A2-C379-4B2D-851A-A2E78FE42CEA}"/>
    <cellStyle name="Normal 7 2 4 5 3 3" xfId="12933" xr:uid="{F8DF30E3-6DFA-44AE-A3FF-DA94D2AB4A91}"/>
    <cellStyle name="Normal 7 2 4 5 4" xfId="15046" xr:uid="{EAC23BB7-EC27-4CBC-9ED2-312ED6046C27}"/>
    <cellStyle name="Normal 7 2 4 5 5" xfId="8710" xr:uid="{D523A0EB-C96C-4504-9ED8-C8C73458A2B0}"/>
    <cellStyle name="Normal 7 2 4 6" xfId="2592" xr:uid="{2C602C44-B970-4E05-A1C7-8F7B84F399CB}"/>
    <cellStyle name="Normal 7 2 4 6 2" xfId="4685" xr:uid="{DDC63095-C42D-43F7-9DC4-35BF58C7AC0F}"/>
    <cellStyle name="Normal 7 2 4 6 2 2" xfId="17365" xr:uid="{8D5BE6F9-6990-4456-BE61-7CCB659E50CC}"/>
    <cellStyle name="Normal 7 2 4 6 2 3" xfId="11029" xr:uid="{B11EB79C-1566-4CAF-805C-638728839A01}"/>
    <cellStyle name="Normal 7 2 4 6 3" xfId="6849" xr:uid="{70C29DEC-2C07-43BF-914D-71F358920600}"/>
    <cellStyle name="Normal 7 2 4 6 3 2" xfId="19527" xr:uid="{F8BD78EF-2346-4D58-8CF5-D94973F8C124}"/>
    <cellStyle name="Normal 7 2 4 6 3 3" xfId="13191" xr:uid="{F6D308EC-756B-4A01-9253-55F9D18CC1EC}"/>
    <cellStyle name="Normal 7 2 4 6 4" xfId="15304" xr:uid="{7F5C2010-61AA-472F-9428-4110EA500464}"/>
    <cellStyle name="Normal 7 2 4 6 5" xfId="8968" xr:uid="{1F7F3120-02AF-4E7F-AFC8-3A174F454922}"/>
    <cellStyle name="Normal 7 2 4 7" xfId="2805" xr:uid="{9A0F5A63-1DF3-4E4E-AD8E-6C9D1CBC4D49}"/>
    <cellStyle name="Normal 7 2 4 7 2" xfId="4890" xr:uid="{01DECBBC-7B68-4308-8312-7F69EAC8FD1C}"/>
    <cellStyle name="Normal 7 2 4 7 2 2" xfId="17570" xr:uid="{03D266B6-3310-4C2D-8154-C4575737A198}"/>
    <cellStyle name="Normal 7 2 4 7 2 3" xfId="11234" xr:uid="{FF6806D1-04BD-45BC-AADA-86AF65C28F60}"/>
    <cellStyle name="Normal 7 2 4 7 3" xfId="7054" xr:uid="{A2B966FC-FF9A-4F28-BA5B-EA10956174D9}"/>
    <cellStyle name="Normal 7 2 4 7 3 2" xfId="19732" xr:uid="{9E6CCBE3-537D-4367-9FB3-3E4155DBBA6B}"/>
    <cellStyle name="Normal 7 2 4 7 3 3" xfId="13396" xr:uid="{B9A04251-2EFE-45FE-8082-9C4745A0EACB}"/>
    <cellStyle name="Normal 7 2 4 7 4" xfId="15509" xr:uid="{51514219-1C97-49DD-BFE2-F371B7728404}"/>
    <cellStyle name="Normal 7 2 4 7 5" xfId="9173" xr:uid="{5BEE7C10-359C-4D69-9E67-9CF88E962EA1}"/>
    <cellStyle name="Normal 7 2 4 8" xfId="3316" xr:uid="{F8620D7A-0629-4CD4-B559-004DC3696141}"/>
    <cellStyle name="Normal 7 2 4 8 2" xfId="15996" xr:uid="{69CFE420-0D8C-471E-911E-991B3F27D3F0}"/>
    <cellStyle name="Normal 7 2 4 8 3" xfId="9660" xr:uid="{EFFE382B-74D3-4B07-A4DC-5EEA058BE0E2}"/>
    <cellStyle name="Normal 7 2 4 9" xfId="5419" xr:uid="{4EA6CF6B-CDF0-4A2C-BD4B-9E61F4ED0393}"/>
    <cellStyle name="Normal 7 2 4 9 2" xfId="18097" xr:uid="{4E85D731-BA30-4BF0-8E85-212B1EEB400B}"/>
    <cellStyle name="Normal 7 2 4 9 3" xfId="11761" xr:uid="{FB5FA4BE-626B-4026-B4B3-346B81E84092}"/>
    <cellStyle name="Normal 7 2 5" xfId="768" xr:uid="{8276A694-AEF3-4A6C-9357-82D544F5B736}"/>
    <cellStyle name="Normal 7 2 5 2" xfId="3216" xr:uid="{A7046AC5-7272-4804-BB11-604963156372}"/>
    <cellStyle name="Normal 7 2 5 2 2" xfId="15896" xr:uid="{091B401D-B94F-4DF8-95A7-64F136A68970}"/>
    <cellStyle name="Normal 7 2 5 2 3" xfId="9560" xr:uid="{CCDF7054-1EB3-4B84-B0EC-0F1F64523CB2}"/>
    <cellStyle name="Normal 7 2 5 3" xfId="5316" xr:uid="{24AB40BC-1BD8-4C82-B071-30D6514ED3ED}"/>
    <cellStyle name="Normal 7 2 5 3 2" xfId="17994" xr:uid="{C4EF0596-19C0-4089-A864-E3D6D4C164B3}"/>
    <cellStyle name="Normal 7 2 5 3 3" xfId="11658" xr:uid="{2B023159-9562-4951-8084-E03856847724}"/>
    <cellStyle name="Normal 7 2 5 4" xfId="13835" xr:uid="{96E712B0-4C37-401B-B451-38AA292A69B9}"/>
    <cellStyle name="Normal 7 2 5 5" xfId="7499" xr:uid="{1734D00E-37CF-470C-9F63-B36E84251ADD}"/>
    <cellStyle name="Normal 7 2 6" xfId="1092" xr:uid="{B11C021F-AD69-43C7-A304-A2253EC5E5D5}"/>
    <cellStyle name="Normal 7 2 6 2" xfId="3507" xr:uid="{6F07037D-FF42-4301-B40D-3DC4C0C6ACC8}"/>
    <cellStyle name="Normal 7 2 6 2 2" xfId="16187" xr:uid="{7E771887-0EEF-478F-BCDA-7C6E5E6344AE}"/>
    <cellStyle name="Normal 7 2 6 2 3" xfId="9851" xr:uid="{4F3726E2-7ABD-4077-88B4-F5FE3EA9DCB1}"/>
    <cellStyle name="Normal 7 2 6 3" xfId="5610" xr:uid="{73C9973A-944E-4B57-B329-3FE3E25863D5}"/>
    <cellStyle name="Normal 7 2 6 3 2" xfId="18288" xr:uid="{A1BEE309-2081-4C23-8978-613A1D348520}"/>
    <cellStyle name="Normal 7 2 6 3 3" xfId="11952" xr:uid="{68DDAD04-02FC-4338-B55A-2DC316EAA5E7}"/>
    <cellStyle name="Normal 7 2 6 4" xfId="14126" xr:uid="{DDE0F150-1AB1-4CBC-96A1-C35E0A19FECE}"/>
    <cellStyle name="Normal 7 2 6 5" xfId="7790" xr:uid="{B4239909-CEF5-472D-AC02-1B619DD2C74C}"/>
    <cellStyle name="Normal 7 2 7" xfId="1405" xr:uid="{2DF6B6AF-7F37-448A-9A21-03F4F220C6A5}"/>
    <cellStyle name="Normal 7 2 7 2" xfId="3711" xr:uid="{06490BDC-31CD-4FBE-AFF2-BBA310FED29C}"/>
    <cellStyle name="Normal 7 2 7 2 2" xfId="16391" xr:uid="{0AF10F3D-B604-4123-A2C7-CEE94B0EB01C}"/>
    <cellStyle name="Normal 7 2 7 2 3" xfId="10055" xr:uid="{3A4E7D7A-E850-4E34-97DF-41A583978D8C}"/>
    <cellStyle name="Normal 7 2 7 3" xfId="5834" xr:uid="{2498EBA4-C8CA-4C76-8B9E-712562608C0F}"/>
    <cellStyle name="Normal 7 2 7 3 2" xfId="18512" xr:uid="{0B6F41E2-FCBD-46F6-B7D8-D066B4670B13}"/>
    <cellStyle name="Normal 7 2 7 3 3" xfId="12176" xr:uid="{AF931BF5-B0BD-49B9-968C-53D6AE9C2630}"/>
    <cellStyle name="Normal 7 2 7 4" xfId="14330" xr:uid="{A65554A3-7460-4157-8F0C-A53A6D2DFEE6}"/>
    <cellStyle name="Normal 7 2 7 5" xfId="7994" xr:uid="{EBE384FF-C583-4D72-AB8B-A8105D9636CF}"/>
    <cellStyle name="Normal 7 2 8" xfId="1920" xr:uid="{114DD633-9CAD-4D90-89D2-5E730B9B9E2B}"/>
    <cellStyle name="Normal 7 2 8 2" xfId="4019" xr:uid="{0CFC9993-FDAB-4AEB-A53A-BD11CE406D6B}"/>
    <cellStyle name="Normal 7 2 8 2 2" xfId="16699" xr:uid="{7EB3096D-BE9F-4A05-885A-308A6897B1AC}"/>
    <cellStyle name="Normal 7 2 8 2 3" xfId="10363" xr:uid="{6022AE22-D0AF-4375-B762-7A6FDB0089C6}"/>
    <cellStyle name="Normal 7 2 8 3" xfId="6183" xr:uid="{4D8568DD-00F8-4B87-AFCA-D88B3C327323}"/>
    <cellStyle name="Normal 7 2 8 3 2" xfId="18861" xr:uid="{9BD0EFD0-3402-467E-BDAD-4CEC85D0E5CE}"/>
    <cellStyle name="Normal 7 2 8 3 3" xfId="12525" xr:uid="{2449AC35-A895-476E-8FFD-0DA3A5CE7FF2}"/>
    <cellStyle name="Normal 7 2 8 4" xfId="14638" xr:uid="{ED56162A-3E11-403A-8445-D4CA5E6CD814}"/>
    <cellStyle name="Normal 7 2 8 5" xfId="8302" xr:uid="{913770EE-46D8-4321-90BC-C05B43F956FB}"/>
    <cellStyle name="Normal 7 2 9" xfId="2230" xr:uid="{FDEE57BA-047D-4133-9526-2D494CC8B90E}"/>
    <cellStyle name="Normal 7 2 9 2" xfId="4327" xr:uid="{97BAD98C-BD71-45EB-ACE8-83C2C5400349}"/>
    <cellStyle name="Normal 7 2 9 2 2" xfId="17007" xr:uid="{111B5181-DAAD-4D53-9513-9A62A5E8D953}"/>
    <cellStyle name="Normal 7 2 9 2 3" xfId="10671" xr:uid="{16183A6B-8815-406B-A939-86EE54A05546}"/>
    <cellStyle name="Normal 7 2 9 3" xfId="6491" xr:uid="{B6D7A312-AA08-46FF-9019-FC7395DEB20A}"/>
    <cellStyle name="Normal 7 2 9 3 2" xfId="19169" xr:uid="{DF855FD5-EC59-4DBC-8F73-D4AA2A6D0F05}"/>
    <cellStyle name="Normal 7 2 9 3 3" xfId="12833" xr:uid="{98A2458A-D893-48A1-B579-613C2EA88C8F}"/>
    <cellStyle name="Normal 7 2 9 4" xfId="14946" xr:uid="{C1C824F7-E5CC-4FEC-82DA-34F9D9D06608}"/>
    <cellStyle name="Normal 7 2 9 5" xfId="8610" xr:uid="{A25E796C-F28E-471D-A506-6FEC231339FD}"/>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3" xfId="10975" xr:uid="{5928C5CA-4C42-4A06-AED5-7E416B414661}"/>
    <cellStyle name="Normal 7 3 10 3" xfId="6795" xr:uid="{5E739AA3-DC73-4592-B789-EAD6CA307E93}"/>
    <cellStyle name="Normal 7 3 10 3 2" xfId="19473" xr:uid="{AB63A30E-B7C5-48FB-A3B2-653FFE660F73}"/>
    <cellStyle name="Normal 7 3 10 3 3" xfId="13137" xr:uid="{7F8F737F-0224-4C0D-AAEC-5F182D7B631D}"/>
    <cellStyle name="Normal 7 3 10 4" xfId="15250" xr:uid="{CABCD49E-8CC3-4B73-9346-161A00DB528F}"/>
    <cellStyle name="Normal 7 3 10 5" xfId="8914" xr:uid="{5F1A0260-F5BD-4E08-9B67-6C63F98BB48F}"/>
    <cellStyle name="Normal 7 3 11" xfId="2750" xr:uid="{59A4979F-9CBF-45B5-89F6-B5F00AEB31F6}"/>
    <cellStyle name="Normal 7 3 11 2" xfId="4836" xr:uid="{DF50AC4C-24F0-4226-8E32-71DDF5D20839}"/>
    <cellStyle name="Normal 7 3 11 2 2" xfId="17516" xr:uid="{10EF192B-1A54-4CE3-870A-B5B153C956CF}"/>
    <cellStyle name="Normal 7 3 11 2 3" xfId="11180" xr:uid="{D6DD0EF5-2F55-4254-A9BD-59E3CFDF22D3}"/>
    <cellStyle name="Normal 7 3 11 3" xfId="7000" xr:uid="{C9E8FF8C-925C-4F52-A1FF-897697509BED}"/>
    <cellStyle name="Normal 7 3 11 3 2" xfId="19678" xr:uid="{4AF873A2-FB2F-4118-893E-8CA5A6E6A7E2}"/>
    <cellStyle name="Normal 7 3 11 3 3" xfId="13342" xr:uid="{891C5BFF-A5B8-4585-9449-D873B4FCB9CA}"/>
    <cellStyle name="Normal 7 3 11 4" xfId="15455" xr:uid="{AAB8177B-F467-40F6-A244-E120162D965E}"/>
    <cellStyle name="Normal 7 3 11 5" xfId="9119" xr:uid="{3BB0D0F8-5728-4507-A7F9-18B433803C51}"/>
    <cellStyle name="Normal 7 3 12" xfId="2990" xr:uid="{3DC23F57-2148-4DA5-B311-66FB333BAF08}"/>
    <cellStyle name="Normal 7 3 12 2" xfId="15670" xr:uid="{742FAD45-6811-4162-BE76-3BACFA084868}"/>
    <cellStyle name="Normal 7 3 12 3" xfId="9334" xr:uid="{B0AC7371-11D2-430E-8325-381A65E8C66A}"/>
    <cellStyle name="Normal 7 3 13" xfId="5070" xr:uid="{D5F3901D-C85C-4345-9DDF-AEB0B6365713}"/>
    <cellStyle name="Normal 7 3 13 2" xfId="17750" xr:uid="{65CE30C1-DC78-42EC-86FB-217484B7CEFA}"/>
    <cellStyle name="Normal 7 3 13 3" xfId="11414" xr:uid="{08471EF7-A23F-44E5-A519-5E3F7B90CC1D}"/>
    <cellStyle name="Normal 7 3 14" xfId="13609" xr:uid="{44936BB8-9251-4FA4-87A6-F8262B9832A2}"/>
    <cellStyle name="Normal 7 3 15" xfId="7273" xr:uid="{77B5B9E6-7D64-447A-B326-1B27517485D1}"/>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3" xfId="11210" xr:uid="{FE9076DE-D8C0-4832-915C-58AD2336E036}"/>
    <cellStyle name="Normal 7 3 2 10 3" xfId="7030" xr:uid="{F66B3719-2AD1-47C0-B5A2-9F9B98565CD5}"/>
    <cellStyle name="Normal 7 3 2 10 3 2" xfId="19708" xr:uid="{1769579A-C0DB-4182-AFC2-ED87B3BFDB02}"/>
    <cellStyle name="Normal 7 3 2 10 3 3" xfId="13372" xr:uid="{BA6E5E4D-1510-4781-98BC-C4558D4AC6F0}"/>
    <cellStyle name="Normal 7 3 2 10 4" xfId="15485" xr:uid="{529ACE29-A673-41A8-ADD9-DC2CD0B7FA62}"/>
    <cellStyle name="Normal 7 3 2 10 5" xfId="9149" xr:uid="{5F089241-0310-414C-8E92-28EDBBF37AA4}"/>
    <cellStyle name="Normal 7 3 2 11" xfId="3046" xr:uid="{58C415D2-14A0-48DB-B681-E8D5CEA39B87}"/>
    <cellStyle name="Normal 7 3 2 11 2" xfId="15726" xr:uid="{689237C6-9D03-4851-BEBF-BC157BA7F597}"/>
    <cellStyle name="Normal 7 3 2 11 3" xfId="9390" xr:uid="{7F5F023D-9978-44AD-8216-BAB94F43582C}"/>
    <cellStyle name="Normal 7 3 2 12" xfId="5143" xr:uid="{2039E807-79B0-41F0-A0E5-A1964C81887E}"/>
    <cellStyle name="Normal 7 3 2 12 2" xfId="17821" xr:uid="{3BA27345-2229-4504-A388-1A9228E29C4B}"/>
    <cellStyle name="Normal 7 3 2 12 3" xfId="11485" xr:uid="{C6B61E1D-DF28-4544-AD97-34E78676D9E6}"/>
    <cellStyle name="Normal 7 3 2 13" xfId="13665" xr:uid="{E84A2A59-C4F3-43F9-A144-EF76F2900A9A}"/>
    <cellStyle name="Normal 7 3 2 14" xfId="7329" xr:uid="{BECD3910-D975-4B63-A32B-7E4E968B1212}"/>
    <cellStyle name="Normal 7 3 2 2" xfId="709" xr:uid="{AE6E4C14-C529-409E-B9C5-1DA2EB7E2FBF}"/>
    <cellStyle name="Normal 7 3 2 2 10" xfId="5268" xr:uid="{18F4705D-281B-4C95-A756-086D4E605A23}"/>
    <cellStyle name="Normal 7 3 2 2 10 2" xfId="17946" xr:uid="{CC4FC8BE-F32E-43AF-BAB5-A5F8320F07AA}"/>
    <cellStyle name="Normal 7 3 2 2 10 3" xfId="11610" xr:uid="{02C6CBD3-158B-4658-9E0A-FD653E069180}"/>
    <cellStyle name="Normal 7 3 2 2 11" xfId="13787" xr:uid="{3C2077B1-1B48-4D3C-BDBB-C16C4E5A0057}"/>
    <cellStyle name="Normal 7 3 2 2 12" xfId="7451" xr:uid="{C228FB25-2FB8-4116-8025-5A06D4350A10}"/>
    <cellStyle name="Normal 7 3 2 2 2" xfId="1021" xr:uid="{47465C8F-AF4E-4F4A-9873-28687BD4E0C7}"/>
    <cellStyle name="Normal 7 3 2 2 2 2" xfId="3461" xr:uid="{1FCBEBCE-8665-41FC-A1F1-2742A38F2CCE}"/>
    <cellStyle name="Normal 7 3 2 2 2 2 2" xfId="16141" xr:uid="{38DF5697-7BB1-40F3-9B50-8A868DA3D521}"/>
    <cellStyle name="Normal 7 3 2 2 2 2 3" xfId="9805" xr:uid="{FE902755-0339-45DF-9D2E-CF7308DBBDE3}"/>
    <cellStyle name="Normal 7 3 2 2 2 3" xfId="5564" xr:uid="{7B88844B-35B9-4CC1-A440-F7A337781955}"/>
    <cellStyle name="Normal 7 3 2 2 2 3 2" xfId="18242" xr:uid="{ADCA3A11-9423-4DD6-A5CB-EC226924F7BA}"/>
    <cellStyle name="Normal 7 3 2 2 2 3 3" xfId="11906" xr:uid="{16DD6C9F-7408-47F4-8BE7-526B3B835DF9}"/>
    <cellStyle name="Normal 7 3 2 2 2 4" xfId="14080" xr:uid="{4635D4B8-F68E-401F-86B4-032E1F528E5A}"/>
    <cellStyle name="Normal 7 3 2 2 2 5" xfId="7744" xr:uid="{31F7600E-3295-4DB3-A8D0-54C936485A93}"/>
    <cellStyle name="Normal 7 3 2 2 3" xfId="1339" xr:uid="{FF2F1193-6E8A-47B9-B08B-29C289CB66ED}"/>
    <cellStyle name="Normal 7 3 2 2 3 2" xfId="3672" xr:uid="{F08E8E20-BE8B-4A78-A378-C0648D6428FD}"/>
    <cellStyle name="Normal 7 3 2 2 3 2 2" xfId="16352" xr:uid="{A3339780-AABC-49E5-B28F-D14022F3A323}"/>
    <cellStyle name="Normal 7 3 2 2 3 2 3" xfId="10016" xr:uid="{1EBFC10B-66D0-4B24-A786-BCC9DCD4D20C}"/>
    <cellStyle name="Normal 7 3 2 2 3 3" xfId="5790" xr:uid="{714F3A97-394C-451F-9430-2EDAB1D2B74B}"/>
    <cellStyle name="Normal 7 3 2 2 3 3 2" xfId="18468" xr:uid="{9614097E-9E59-4A9B-83AA-E17FB1E8D176}"/>
    <cellStyle name="Normal 7 3 2 2 3 3 3" xfId="12132" xr:uid="{8D4AB651-47AC-4C4E-BDA0-A68CBD4F4B5F}"/>
    <cellStyle name="Normal 7 3 2 2 3 4" xfId="14291" xr:uid="{82C6793A-FF04-4F2F-AC34-5E29CC7299C9}"/>
    <cellStyle name="Normal 7 3 2 2 3 5" xfId="7955" xr:uid="{06AD95BB-4BB3-4897-8CD1-0BBAC37ECABC}"/>
    <cellStyle name="Normal 7 3 2 2 4" xfId="1654" xr:uid="{81F69E72-14AC-430C-B91B-73DF20D30793}"/>
    <cellStyle name="Normal 7 3 2 2 4 2" xfId="3956" xr:uid="{0754AA08-640D-4634-916F-13F1F95712C9}"/>
    <cellStyle name="Normal 7 3 2 2 4 2 2" xfId="16636" xr:uid="{1A905D11-EEFB-453D-9475-8477555EB921}"/>
    <cellStyle name="Normal 7 3 2 2 4 2 3" xfId="10300" xr:uid="{DAE2FD5B-2785-43CC-9F7E-D4BD2CA0C30D}"/>
    <cellStyle name="Normal 7 3 2 2 4 3" xfId="6079" xr:uid="{81678166-6DCD-444C-B953-888DECF67AC9}"/>
    <cellStyle name="Normal 7 3 2 2 4 3 2" xfId="18757" xr:uid="{554DB846-7DE7-48DD-BDC9-7377CF157E4B}"/>
    <cellStyle name="Normal 7 3 2 2 4 3 3" xfId="12421" xr:uid="{2DA4B2EC-5000-4240-A7F6-8D60306BA4E8}"/>
    <cellStyle name="Normal 7 3 2 2 4 4" xfId="14575" xr:uid="{5C8BD027-14E3-410F-8518-6F468CD71180}"/>
    <cellStyle name="Normal 7 3 2 2 4 5" xfId="8239" xr:uid="{201C0D63-9421-468D-81FD-366CE48D8F74}"/>
    <cellStyle name="Normal 7 3 2 2 5" xfId="2165" xr:uid="{50FFE980-2662-421C-881D-6C6C095FCD89}"/>
    <cellStyle name="Normal 7 3 2 2 5 2" xfId="4264" xr:uid="{E40008DC-724E-4EA6-9DB4-55CE76DD8BAF}"/>
    <cellStyle name="Normal 7 3 2 2 5 2 2" xfId="16944" xr:uid="{ECE8F6AA-5701-47DB-A046-8FB30068C857}"/>
    <cellStyle name="Normal 7 3 2 2 5 2 3" xfId="10608" xr:uid="{2845CF43-B0ED-4F14-8197-7EB4770008D6}"/>
    <cellStyle name="Normal 7 3 2 2 5 3" xfId="6428" xr:uid="{CAF7B73D-74C5-4CD8-BFB4-3489DBB7EF34}"/>
    <cellStyle name="Normal 7 3 2 2 5 3 2" xfId="19106" xr:uid="{E83F6175-FACC-4A1D-A9F3-88BAF3D2F9E7}"/>
    <cellStyle name="Normal 7 3 2 2 5 3 3" xfId="12770" xr:uid="{20C83308-6182-4EC6-8310-F9D3FBBC9CED}"/>
    <cellStyle name="Normal 7 3 2 2 5 4" xfId="14883" xr:uid="{2530E383-0281-4855-B7F6-80DEFFE8710E}"/>
    <cellStyle name="Normal 7 3 2 2 5 5" xfId="8547" xr:uid="{B85FF680-8E67-4C84-BA93-35CDE1BF149A}"/>
    <cellStyle name="Normal 7 3 2 2 6" xfId="2475" xr:uid="{630B20CF-1780-453F-8F80-E754198A6F12}"/>
    <cellStyle name="Normal 7 3 2 2 6 2" xfId="4572" xr:uid="{85B50DF9-F5A6-40DC-826A-9DB192B96819}"/>
    <cellStyle name="Normal 7 3 2 2 6 2 2" xfId="17252" xr:uid="{AACDEC6F-B139-4A1A-8AE7-6E6EDECC15AF}"/>
    <cellStyle name="Normal 7 3 2 2 6 2 3" xfId="10916" xr:uid="{E811D6D4-0E34-48C4-B199-F5E60011106C}"/>
    <cellStyle name="Normal 7 3 2 2 6 3" xfId="6736" xr:uid="{E7387987-C636-4D40-8CDE-3D7DD4BFE560}"/>
    <cellStyle name="Normal 7 3 2 2 6 3 2" xfId="19414" xr:uid="{F8ACB2D7-F7E5-4710-A25A-E2B2037ED350}"/>
    <cellStyle name="Normal 7 3 2 2 6 3 3" xfId="13078" xr:uid="{6BDE199A-460B-4419-AC30-38EE60D436F6}"/>
    <cellStyle name="Normal 7 3 2 2 6 4" xfId="15191" xr:uid="{3FC3FB7D-058E-42CC-98EF-591A3A253AC4}"/>
    <cellStyle name="Normal 7 3 2 2 6 5" xfId="8855" xr:uid="{AC2E6580-C412-4944-B922-4FE5DF497927}"/>
    <cellStyle name="Normal 7 3 2 2 7" xfId="2697" xr:uid="{16F9D340-6615-4F38-B516-599FBEAF0121}"/>
    <cellStyle name="Normal 7 3 2 2 7 2" xfId="4790" xr:uid="{AFA5B818-D0D3-4B33-84E2-CBE816545CC5}"/>
    <cellStyle name="Normal 7 3 2 2 7 2 2" xfId="17470" xr:uid="{BD5B4E86-036D-4008-A33A-FC79C23F6D92}"/>
    <cellStyle name="Normal 7 3 2 2 7 2 3" xfId="11134" xr:uid="{D29ACB69-CBA1-4563-80C6-41B1590A6851}"/>
    <cellStyle name="Normal 7 3 2 2 7 3" xfId="6954" xr:uid="{4C1EFC14-E46C-43F5-B5A3-D3F952B38B1A}"/>
    <cellStyle name="Normal 7 3 2 2 7 3 2" xfId="19632" xr:uid="{72E37A0B-F3F2-44D5-BEED-1324103F4367}"/>
    <cellStyle name="Normal 7 3 2 2 7 3 3" xfId="13296" xr:uid="{FD9AE240-6C8A-4A40-A2F1-A09C1432E3EC}"/>
    <cellStyle name="Normal 7 3 2 2 7 4" xfId="15409" xr:uid="{17A45357-4558-43E5-ABD6-0335254D4688}"/>
    <cellStyle name="Normal 7 3 2 2 7 5" xfId="9073" xr:uid="{D3C3735A-B7F6-4DE1-8710-3D9F4C4676FE}"/>
    <cellStyle name="Normal 7 3 2 2 8" xfId="2910" xr:uid="{72290303-CDA4-4243-9958-93EC9325EA32}"/>
    <cellStyle name="Normal 7 3 2 2 8 2" xfId="4995" xr:uid="{9FC6ED1B-F588-4063-9279-9F597896F14F}"/>
    <cellStyle name="Normal 7 3 2 2 8 2 2" xfId="17675" xr:uid="{E80F8AA6-A1C1-4472-BCF3-FAB420F68821}"/>
    <cellStyle name="Normal 7 3 2 2 8 2 3" xfId="11339" xr:uid="{4FDA05D5-1690-4B60-B7F2-620C06E57154}"/>
    <cellStyle name="Normal 7 3 2 2 8 3" xfId="7159" xr:uid="{BC715BEE-7E6A-4319-896A-D44DB4870370}"/>
    <cellStyle name="Normal 7 3 2 2 8 3 2" xfId="19837" xr:uid="{83284AEF-A1F7-49BD-80F2-547438E38CC0}"/>
    <cellStyle name="Normal 7 3 2 2 8 3 3" xfId="13501" xr:uid="{6CB47434-6306-4034-B37C-5524EB9655FC}"/>
    <cellStyle name="Normal 7 3 2 2 8 4" xfId="15614" xr:uid="{BB40C6DF-ECA0-4513-9E9E-124823C2862F}"/>
    <cellStyle name="Normal 7 3 2 2 8 5" xfId="9278" xr:uid="{C368A73B-1D49-4C7A-8E52-D10B0D39CA1B}"/>
    <cellStyle name="Normal 7 3 2 2 9" xfId="3168" xr:uid="{9BE6BC31-8DFE-4CAB-9857-8E6DD0B74222}"/>
    <cellStyle name="Normal 7 3 2 2 9 2" xfId="15848" xr:uid="{EE283A48-9612-4028-8288-73E76ED39F8E}"/>
    <cellStyle name="Normal 7 3 2 2 9 3" xfId="9512" xr:uid="{F7942188-A379-47D8-B710-7C0C0FE8414D}"/>
    <cellStyle name="Normal 7 3 2 3" xfId="914" xr:uid="{55F51D09-E8F7-4EF2-A10A-AC9995E6A30E}"/>
    <cellStyle name="Normal 7 3 2 3 10" xfId="13973" xr:uid="{3AF0D5A3-D4A1-4B3E-B94C-D7E37B9F9AB4}"/>
    <cellStyle name="Normal 7 3 2 3 11" xfId="7637" xr:uid="{609E5883-2B6E-4470-B04A-5E14CC2566F0}"/>
    <cellStyle name="Normal 7 3 2 3 2" xfId="1232" xr:uid="{588FA2E2-4619-41EA-B4EB-4C8100C2F191}"/>
    <cellStyle name="Normal 7 3 2 3 2 2" xfId="3605" xr:uid="{99EB5AC1-E4DB-457D-A116-29014797A222}"/>
    <cellStyle name="Normal 7 3 2 3 2 2 2" xfId="16285" xr:uid="{F447E46C-836A-4234-A291-76C6D1A39020}"/>
    <cellStyle name="Normal 7 3 2 3 2 2 3" xfId="9949" xr:uid="{348E18DF-A28B-41A8-8489-D26398FFCFDE}"/>
    <cellStyle name="Normal 7 3 2 3 2 3" xfId="5717" xr:uid="{C3EF32D0-F97D-4578-8C36-7078064C81F5}"/>
    <cellStyle name="Normal 7 3 2 3 2 3 2" xfId="18395" xr:uid="{105D9156-B46A-44F4-B5D5-8ED49DC10817}"/>
    <cellStyle name="Normal 7 3 2 3 2 3 3" xfId="12059" xr:uid="{9AF5E897-6664-43F0-9B1E-E5D0DB25011C}"/>
    <cellStyle name="Normal 7 3 2 3 2 4" xfId="14224" xr:uid="{0DB74D48-5E47-42F5-8B78-8D4B6A908AB3}"/>
    <cellStyle name="Normal 7 3 2 3 2 5" xfId="7888" xr:uid="{AB557FEE-EA82-4663-8F01-233E044DB906}"/>
    <cellStyle name="Normal 7 3 2 3 3" xfId="1547" xr:uid="{B8E0C3C6-55BB-4C25-B9B1-308505A070F4}"/>
    <cellStyle name="Normal 7 3 2 3 3 2" xfId="3849" xr:uid="{D120B57A-697D-4B48-987A-08791CF09420}"/>
    <cellStyle name="Normal 7 3 2 3 3 2 2" xfId="16529" xr:uid="{D4F8194E-52B4-42E4-B330-95536B0F2B0D}"/>
    <cellStyle name="Normal 7 3 2 3 3 2 3" xfId="10193" xr:uid="{FB694A21-0053-46BF-9006-4F6134B3E4FD}"/>
    <cellStyle name="Normal 7 3 2 3 3 3" xfId="5972" xr:uid="{9E43A818-B826-43D8-9319-B7C9A169AA23}"/>
    <cellStyle name="Normal 7 3 2 3 3 3 2" xfId="18650" xr:uid="{B4D9097E-3DF6-4548-A3C9-8655D6E66977}"/>
    <cellStyle name="Normal 7 3 2 3 3 3 3" xfId="12314" xr:uid="{76E214DD-CA63-49AF-810C-CABFF023AA7C}"/>
    <cellStyle name="Normal 7 3 2 3 3 4" xfId="14468" xr:uid="{0DFEC9DA-FCD8-46D8-920D-BD0AC06719D9}"/>
    <cellStyle name="Normal 7 3 2 3 3 5" xfId="8132" xr:uid="{1291B30D-4755-404C-A5C2-7BF0E53EF5E4}"/>
    <cellStyle name="Normal 7 3 2 3 4" xfId="2058" xr:uid="{9E98B356-6A22-478C-B0B3-9EB41E319E77}"/>
    <cellStyle name="Normal 7 3 2 3 4 2" xfId="4157" xr:uid="{E420D57B-8734-4CB4-949B-0B7D06E95E10}"/>
    <cellStyle name="Normal 7 3 2 3 4 2 2" xfId="16837" xr:uid="{7564E08F-B8FB-4633-856F-640BAD1BE9AA}"/>
    <cellStyle name="Normal 7 3 2 3 4 2 3" xfId="10501" xr:uid="{60A30C7B-A083-4376-A589-25B89A8DE905}"/>
    <cellStyle name="Normal 7 3 2 3 4 3" xfId="6321" xr:uid="{B9FD2725-03AF-425C-AA09-B652CE7A79E5}"/>
    <cellStyle name="Normal 7 3 2 3 4 3 2" xfId="18999" xr:uid="{56439D34-9BB0-483A-A4E6-56AD5C9A46B3}"/>
    <cellStyle name="Normal 7 3 2 3 4 3 3" xfId="12663" xr:uid="{148A1904-C049-406E-B24C-209B35A7CA40}"/>
    <cellStyle name="Normal 7 3 2 3 4 4" xfId="14776" xr:uid="{E6E45018-EEDE-415B-8615-8818AEF1461E}"/>
    <cellStyle name="Normal 7 3 2 3 4 5" xfId="8440" xr:uid="{9EE95B19-D5CB-4D2D-B549-7A068FBDF91C}"/>
    <cellStyle name="Normal 7 3 2 3 5" xfId="2368" xr:uid="{D7A5B0BB-3868-4FAC-81EB-C48F4A00D89A}"/>
    <cellStyle name="Normal 7 3 2 3 5 2" xfId="4465" xr:uid="{F89D7C3F-ECBE-4D87-B545-ACD44463B5B3}"/>
    <cellStyle name="Normal 7 3 2 3 5 2 2" xfId="17145" xr:uid="{B5343416-D544-4A03-92C2-E5AD97E2FD5D}"/>
    <cellStyle name="Normal 7 3 2 3 5 2 3" xfId="10809" xr:uid="{9B3CBD9C-902B-482E-8278-CC51E4A00553}"/>
    <cellStyle name="Normal 7 3 2 3 5 3" xfId="6629" xr:uid="{82E69AEE-C6B0-4004-83DE-02C741E73DFA}"/>
    <cellStyle name="Normal 7 3 2 3 5 3 2" xfId="19307" xr:uid="{8C749F0B-CE1A-4B4E-B85C-F49C64936D0F}"/>
    <cellStyle name="Normal 7 3 2 3 5 3 3" xfId="12971" xr:uid="{946B1C67-10D9-4EE8-834D-48048E482198}"/>
    <cellStyle name="Normal 7 3 2 3 5 4" xfId="15084" xr:uid="{25E02522-C8BA-43C8-AD1C-C714F7E84AD5}"/>
    <cellStyle name="Normal 7 3 2 3 5 5" xfId="8748" xr:uid="{53B6F83C-D6B3-44CF-9D64-53130FEA9FC2}"/>
    <cellStyle name="Normal 7 3 2 3 6" xfId="2630" xr:uid="{D40B6D41-8D9E-4E68-9285-1645668E39E3}"/>
    <cellStyle name="Normal 7 3 2 3 6 2" xfId="4723" xr:uid="{888B248A-8E98-4E5B-A25D-E82EE8880AAF}"/>
    <cellStyle name="Normal 7 3 2 3 6 2 2" xfId="17403" xr:uid="{1EC4A9C3-4802-4358-AF43-DE84D003CB26}"/>
    <cellStyle name="Normal 7 3 2 3 6 2 3" xfId="11067" xr:uid="{BDECC48A-E59E-4F94-A03E-76CE7325BC37}"/>
    <cellStyle name="Normal 7 3 2 3 6 3" xfId="6887" xr:uid="{FAB0947E-7E11-47CF-89C3-D611EA72AD91}"/>
    <cellStyle name="Normal 7 3 2 3 6 3 2" xfId="19565" xr:uid="{485D654D-F40B-4122-8852-A8FCC6EB52C4}"/>
    <cellStyle name="Normal 7 3 2 3 6 3 3" xfId="13229" xr:uid="{F32AD732-7F15-4923-8389-84AF29BCD132}"/>
    <cellStyle name="Normal 7 3 2 3 6 4" xfId="15342" xr:uid="{148E3C99-E80B-49EE-B37C-27134A8BE41B}"/>
    <cellStyle name="Normal 7 3 2 3 6 5" xfId="9006" xr:uid="{F1A77E16-50A4-4C36-9D6C-4370A4F7B912}"/>
    <cellStyle name="Normal 7 3 2 3 7" xfId="2843" xr:uid="{C5376CD1-647A-4CBA-87F4-37CDA8AC6A25}"/>
    <cellStyle name="Normal 7 3 2 3 7 2" xfId="4928" xr:uid="{CFF30A33-9FDE-439F-9A23-5ABD83440DF5}"/>
    <cellStyle name="Normal 7 3 2 3 7 2 2" xfId="17608" xr:uid="{5497173D-F4D8-4A3C-8352-DC0077727ED3}"/>
    <cellStyle name="Normal 7 3 2 3 7 2 3" xfId="11272" xr:uid="{93DE69C3-0736-4834-A7C6-59227BA91655}"/>
    <cellStyle name="Normal 7 3 2 3 7 3" xfId="7092" xr:uid="{E921424E-603F-4868-986B-D0C0B90E5AEA}"/>
    <cellStyle name="Normal 7 3 2 3 7 3 2" xfId="19770" xr:uid="{BF30148F-ABB6-45F7-9CED-62C34126F1F1}"/>
    <cellStyle name="Normal 7 3 2 3 7 3 3" xfId="13434" xr:uid="{DBD18E50-C161-4712-8B16-5F208473CA7C}"/>
    <cellStyle name="Normal 7 3 2 3 7 4" xfId="15547" xr:uid="{C3317F6C-52AE-47B6-B06E-54F17A0E17E6}"/>
    <cellStyle name="Normal 7 3 2 3 7 5" xfId="9211" xr:uid="{F6529ECA-5892-4A73-82D4-0DAE810D731F}"/>
    <cellStyle name="Normal 7 3 2 3 8" xfId="3354" xr:uid="{0849946D-C82D-441C-83DD-797EA6FA4722}"/>
    <cellStyle name="Normal 7 3 2 3 8 2" xfId="16034" xr:uid="{1F6D978C-E568-40D9-BF7C-A8208BC05771}"/>
    <cellStyle name="Normal 7 3 2 3 8 3" xfId="9698" xr:uid="{C3083F48-5B64-4A01-BAC5-255AB73A6EA9}"/>
    <cellStyle name="Normal 7 3 2 3 9" xfId="5457" xr:uid="{52EC087C-4961-4C97-A15D-50B1E51D244E}"/>
    <cellStyle name="Normal 7 3 2 3 9 2" xfId="18135" xr:uid="{05B9E01C-134A-46A4-94BF-6095917622B5}"/>
    <cellStyle name="Normal 7 3 2 3 9 3" xfId="11799" xr:uid="{90C1485C-D9AA-4D2D-BEFE-9639F5C25DD9}"/>
    <cellStyle name="Normal 7 3 2 4" xfId="832" xr:uid="{CE870481-3DE0-40CE-B4AA-F8EFBFD41726}"/>
    <cellStyle name="Normal 7 3 2 4 2" xfId="3280" xr:uid="{9A5C3061-C911-41FF-9921-2155D3356248}"/>
    <cellStyle name="Normal 7 3 2 4 2 2" xfId="15960" xr:uid="{4C0A7713-A9DB-45B2-A52A-2B8E450BB85D}"/>
    <cellStyle name="Normal 7 3 2 4 2 3" xfId="9624" xr:uid="{5993340D-FF22-44BC-AE86-9254554421F3}"/>
    <cellStyle name="Normal 7 3 2 4 3" xfId="5380" xr:uid="{34B1BFE8-CB4C-4CF8-BE76-0D16DDA5068D}"/>
    <cellStyle name="Normal 7 3 2 4 3 2" xfId="18058" xr:uid="{ACA6C912-0A3A-4F29-BC10-56152AB3B630}"/>
    <cellStyle name="Normal 7 3 2 4 3 3" xfId="11722" xr:uid="{45AD0D34-D958-45E3-95BA-880C9DD07788}"/>
    <cellStyle name="Normal 7 3 2 4 4" xfId="13899" xr:uid="{BC1A3EA6-E2A9-4CB7-8278-24ADF3F1E4B2}"/>
    <cellStyle name="Normal 7 3 2 4 5" xfId="7563" xr:uid="{E0D83F5D-3C42-4234-A842-5A06DA6BD0CC}"/>
    <cellStyle name="Normal 7 3 2 5" xfId="1158" xr:uid="{937E7545-73B7-4059-9DC8-60CF1D4F0F30}"/>
    <cellStyle name="Normal 7 3 2 5 2" xfId="3543" xr:uid="{FB068F6D-B43C-46EF-8510-70CAFA9839EE}"/>
    <cellStyle name="Normal 7 3 2 5 2 2" xfId="16223" xr:uid="{355F2365-5891-4F71-B9E1-2918BFE9B1BD}"/>
    <cellStyle name="Normal 7 3 2 5 2 3" xfId="9887" xr:uid="{701CF5FE-CE99-415E-9DF3-24276E2946CA}"/>
    <cellStyle name="Normal 7 3 2 5 3" xfId="5652" xr:uid="{D4B38E51-BE9F-4BAE-90A8-FE0372B97705}"/>
    <cellStyle name="Normal 7 3 2 5 3 2" xfId="18330" xr:uid="{9483FB01-674E-4F42-BB66-E8519C4C30D3}"/>
    <cellStyle name="Normal 7 3 2 5 3 3" xfId="11994" xr:uid="{9E585D61-96AB-4D2A-874E-063D2293DF39}"/>
    <cellStyle name="Normal 7 3 2 5 4" xfId="14162" xr:uid="{7DD45525-C238-451B-8B8B-028EC58E5138}"/>
    <cellStyle name="Normal 7 3 2 5 5" xfId="7826" xr:uid="{EBC92080-B33E-4F9C-9519-E479CE586780}"/>
    <cellStyle name="Normal 7 3 2 6" xfId="1471" xr:uid="{88BEE0CF-1B7E-4F0F-BA0B-86DBB4B5D51E}"/>
    <cellStyle name="Normal 7 3 2 6 2" xfId="3775" xr:uid="{C3A23F53-589C-443C-91D1-2972F23337D1}"/>
    <cellStyle name="Normal 7 3 2 6 2 2" xfId="16455" xr:uid="{F45C121C-1C07-461D-AA8D-F6062FB4BEF8}"/>
    <cellStyle name="Normal 7 3 2 6 2 3" xfId="10119" xr:uid="{81A36731-2A66-4B9D-BF6F-69144A3EEE5E}"/>
    <cellStyle name="Normal 7 3 2 6 3" xfId="5898" xr:uid="{06EE53A5-19A0-4F58-9F34-8601E52C9A94}"/>
    <cellStyle name="Normal 7 3 2 6 3 2" xfId="18576" xr:uid="{E5499164-4419-4051-8C36-3C0EC825F2A9}"/>
    <cellStyle name="Normal 7 3 2 6 3 3" xfId="12240" xr:uid="{2F133BC9-0900-4555-B90C-DB338BFD2D0E}"/>
    <cellStyle name="Normal 7 3 2 6 4" xfId="14394" xr:uid="{56011319-4C78-4F7A-A0C5-53AF25271C1B}"/>
    <cellStyle name="Normal 7 3 2 6 5" xfId="8058" xr:uid="{FA10EEA0-F724-4221-B0E5-678E527D13FC}"/>
    <cellStyle name="Normal 7 3 2 7" xfId="1984" xr:uid="{40391F83-C8CE-43F0-97F1-B7A5E201E4DF}"/>
    <cellStyle name="Normal 7 3 2 7 2" xfId="4083" xr:uid="{45E4AB47-2CD4-4114-BE48-C71F6BA44863}"/>
    <cellStyle name="Normal 7 3 2 7 2 2" xfId="16763" xr:uid="{C6F398FA-E9DC-4FA2-B1A2-36FB8AC0AAD4}"/>
    <cellStyle name="Normal 7 3 2 7 2 3" xfId="10427" xr:uid="{4C9ECE4A-9EA6-468F-B88C-DB74765A5F06}"/>
    <cellStyle name="Normal 7 3 2 7 3" xfId="6247" xr:uid="{B22577D9-8590-4711-94BA-872587D9D218}"/>
    <cellStyle name="Normal 7 3 2 7 3 2" xfId="18925" xr:uid="{1F47BE9C-B18F-45F3-B5DE-9049E74C59BB}"/>
    <cellStyle name="Normal 7 3 2 7 3 3" xfId="12589" xr:uid="{7BE5BC8D-5AA0-4550-8120-D937F573EDD2}"/>
    <cellStyle name="Normal 7 3 2 7 4" xfId="14702" xr:uid="{71B20BCE-EC27-4A1A-ACAC-7372C0FB8DEF}"/>
    <cellStyle name="Normal 7 3 2 7 5" xfId="8366" xr:uid="{6067D1A3-61C1-4D48-9EB0-2D3E9DE99A93}"/>
    <cellStyle name="Normal 7 3 2 8" xfId="2294" xr:uid="{2B198326-C263-4ECE-93B3-2AA3254DB1E0}"/>
    <cellStyle name="Normal 7 3 2 8 2" xfId="4391" xr:uid="{A792A576-9DED-48B0-9C66-9DF11FB910F4}"/>
    <cellStyle name="Normal 7 3 2 8 2 2" xfId="17071" xr:uid="{C27C8CDE-CF4F-46B1-81AC-4168BFC7CED0}"/>
    <cellStyle name="Normal 7 3 2 8 2 3" xfId="10735" xr:uid="{36CDE493-6911-461A-B94B-4CD475EA2A6B}"/>
    <cellStyle name="Normal 7 3 2 8 3" xfId="6555" xr:uid="{9AE42962-484E-4E7B-AE9A-966B395B583A}"/>
    <cellStyle name="Normal 7 3 2 8 3 2" xfId="19233" xr:uid="{F695A773-549A-4BE5-A6F6-96E614590C28}"/>
    <cellStyle name="Normal 7 3 2 8 3 3" xfId="12897" xr:uid="{36F4C104-3CE1-4423-9341-6410A5D11A98}"/>
    <cellStyle name="Normal 7 3 2 8 4" xfId="15010" xr:uid="{6B015DC1-B790-4F59-B6B2-421914C77D68}"/>
    <cellStyle name="Normal 7 3 2 8 5" xfId="8674" xr:uid="{E62674DD-B2D7-417D-9DEC-733C6D6D6716}"/>
    <cellStyle name="Normal 7 3 2 9" xfId="2568" xr:uid="{4256C59E-E86C-48DA-A5DD-0A65037C3857}"/>
    <cellStyle name="Normal 7 3 2 9 2" xfId="4661" xr:uid="{162B6741-F647-48FA-A9F0-7264519917A7}"/>
    <cellStyle name="Normal 7 3 2 9 2 2" xfId="17341" xr:uid="{774FFB54-1D0E-4EF6-8BCC-256C24E1C9DC}"/>
    <cellStyle name="Normal 7 3 2 9 2 3" xfId="11005" xr:uid="{858A38A7-F07C-4C66-B034-8D24A2ECC556}"/>
    <cellStyle name="Normal 7 3 2 9 3" xfId="6825" xr:uid="{6172AA63-13DF-4DCF-ABB0-3D726CC0D424}"/>
    <cellStyle name="Normal 7 3 2 9 3 2" xfId="19503" xr:uid="{FAC9BFC8-60F6-481D-81D8-D732348E3329}"/>
    <cellStyle name="Normal 7 3 2 9 3 3" xfId="13167" xr:uid="{4C819EC2-16E0-4F02-BC16-4F990D14B5F0}"/>
    <cellStyle name="Normal 7 3 2 9 4" xfId="15280" xr:uid="{69E27862-5B3E-4A1C-9318-1A9AB6B3BD60}"/>
    <cellStyle name="Normal 7 3 2 9 5" xfId="8944" xr:uid="{4BCFB12B-B6B1-4EA0-8386-61573BC14324}"/>
    <cellStyle name="Normal 7 3 3" xfId="649" xr:uid="{E56D008D-0220-49EB-82C2-1FF2631C1B44}"/>
    <cellStyle name="Normal 7 3 3 10" xfId="5213" xr:uid="{7A7A514F-938D-4279-9D17-85C1842CAB0B}"/>
    <cellStyle name="Normal 7 3 3 10 2" xfId="17891" xr:uid="{3CF45736-FD3D-43BB-A1BB-BC2509C98B7E}"/>
    <cellStyle name="Normal 7 3 3 10 3" xfId="11555" xr:uid="{38B23395-86CF-47D8-8BEB-F0A2DDA6FC98}"/>
    <cellStyle name="Normal 7 3 3 11" xfId="13733" xr:uid="{759E95C2-3E60-46A6-A97B-D12195BA93E1}"/>
    <cellStyle name="Normal 7 3 3 12" xfId="7397" xr:uid="{42E92FF1-62B3-4A48-A9EB-9DD30C23C510}"/>
    <cellStyle name="Normal 7 3 3 2" xfId="967" xr:uid="{4C71485E-BF4F-4C64-A5A3-322EE5DBC249}"/>
    <cellStyle name="Normal 7 3 3 2 2" xfId="3407" xr:uid="{927CD995-7AB8-4B45-BF13-26DC0D115976}"/>
    <cellStyle name="Normal 7 3 3 2 2 2" xfId="16087" xr:uid="{041EFD2D-9263-4897-9A0F-835C8C68CC8A}"/>
    <cellStyle name="Normal 7 3 3 2 2 3" xfId="9751" xr:uid="{8304ED5D-FE4C-4BC1-A891-EB36B5C19CE0}"/>
    <cellStyle name="Normal 7 3 3 2 3" xfId="5510" xr:uid="{83940632-BD7C-48E2-AC01-768A0A9617F7}"/>
    <cellStyle name="Normal 7 3 3 2 3 2" xfId="18188" xr:uid="{C6993D85-0D1D-4C4C-96F5-135C66D88F65}"/>
    <cellStyle name="Normal 7 3 3 2 3 3" xfId="11852" xr:uid="{860F4201-069F-4D06-A235-E391A4B8DA57}"/>
    <cellStyle name="Normal 7 3 3 2 4" xfId="14026" xr:uid="{888B68AB-26B3-4228-8F80-3ECF2EECC333}"/>
    <cellStyle name="Normal 7 3 3 2 5" xfId="7690" xr:uid="{3BF9571A-5BAE-4778-825E-B0ABA7685129}"/>
    <cellStyle name="Normal 7 3 3 3" xfId="1285" xr:uid="{5CB60302-7B7C-47F8-94BF-78257FA64932}"/>
    <cellStyle name="Normal 7 3 3 3 2" xfId="3642" xr:uid="{5AC6B51C-D402-4062-8575-97FAA6A9A415}"/>
    <cellStyle name="Normal 7 3 3 3 2 2" xfId="16322" xr:uid="{545391B4-C674-459C-9302-4FA908265060}"/>
    <cellStyle name="Normal 7 3 3 3 2 3" xfId="9986" xr:uid="{DC3EFB57-9441-49CF-A7EF-8D7B5F6FED48}"/>
    <cellStyle name="Normal 7 3 3 3 3" xfId="5756" xr:uid="{9688E80C-3C80-4A3D-9B6A-F9DAF2785B89}"/>
    <cellStyle name="Normal 7 3 3 3 3 2" xfId="18434" xr:uid="{5C3F7583-59FF-49B4-BA5A-92565DCF3D19}"/>
    <cellStyle name="Normal 7 3 3 3 3 3" xfId="12098" xr:uid="{5F39E1AC-F68B-4E58-953A-111A230335D9}"/>
    <cellStyle name="Normal 7 3 3 3 4" xfId="14261" xr:uid="{AE6A38A4-1EEE-4BD2-8557-5E81C61AFDDE}"/>
    <cellStyle name="Normal 7 3 3 3 5" xfId="7925" xr:uid="{5FAE9902-6673-4BA3-8A97-29E5ED687B85}"/>
    <cellStyle name="Normal 7 3 3 4" xfId="1600" xr:uid="{C422813C-A43A-4EFE-8C08-39D51BE4F76B}"/>
    <cellStyle name="Normal 7 3 3 4 2" xfId="3902" xr:uid="{E03ABB13-5FCF-4D26-BC5E-BAAC4473EB77}"/>
    <cellStyle name="Normal 7 3 3 4 2 2" xfId="16582" xr:uid="{8CA0C4EF-A863-40A7-ACE0-BC9CE2FBC3A9}"/>
    <cellStyle name="Normal 7 3 3 4 2 3" xfId="10246" xr:uid="{E58E5F67-EBDA-497D-A2FC-B74E23475DF7}"/>
    <cellStyle name="Normal 7 3 3 4 3" xfId="6025" xr:uid="{64F40039-3444-4291-B9C0-86D9A35E20F1}"/>
    <cellStyle name="Normal 7 3 3 4 3 2" xfId="18703" xr:uid="{A9D6CDFA-D034-487D-A08B-399CADC2B3AD}"/>
    <cellStyle name="Normal 7 3 3 4 3 3" xfId="12367" xr:uid="{002DE712-5E43-49E3-99C8-6784A8186480}"/>
    <cellStyle name="Normal 7 3 3 4 4" xfId="14521" xr:uid="{1BCDE31C-5FBA-47F0-B1CC-640881A521EC}"/>
    <cellStyle name="Normal 7 3 3 4 5" xfId="8185" xr:uid="{965067FF-4C34-45F0-90D2-1B0E9FA2E450}"/>
    <cellStyle name="Normal 7 3 3 5" xfId="2111" xr:uid="{E13238E1-33FC-4F22-996E-4D10F052DBD2}"/>
    <cellStyle name="Normal 7 3 3 5 2" xfId="4210" xr:uid="{6BB443C5-411A-450A-9A72-FF9C79CF2151}"/>
    <cellStyle name="Normal 7 3 3 5 2 2" xfId="16890" xr:uid="{3489DE4A-9581-4FB6-8D51-E84D43E898A7}"/>
    <cellStyle name="Normal 7 3 3 5 2 3" xfId="10554" xr:uid="{E600E604-FDB2-4331-802B-F9C8CC503505}"/>
    <cellStyle name="Normal 7 3 3 5 3" xfId="6374" xr:uid="{D43C4184-E1F8-47AE-851A-91F7490C16B9}"/>
    <cellStyle name="Normal 7 3 3 5 3 2" xfId="19052" xr:uid="{CD064E2C-9EC2-4C11-B484-B58AF872470D}"/>
    <cellStyle name="Normal 7 3 3 5 3 3" xfId="12716" xr:uid="{3974BCDD-4E42-41E8-83D1-1AAEE601EED3}"/>
    <cellStyle name="Normal 7 3 3 5 4" xfId="14829" xr:uid="{01ADD26D-5233-41AA-8B59-A5A89AF25AA8}"/>
    <cellStyle name="Normal 7 3 3 5 5" xfId="8493" xr:uid="{B5F8A7C4-6FB4-4BD6-89A5-F0856D3CC0D5}"/>
    <cellStyle name="Normal 7 3 3 6" xfId="2421" xr:uid="{D7D62C30-5CE8-42DE-A44B-3ECACAF89633}"/>
    <cellStyle name="Normal 7 3 3 6 2" xfId="4518" xr:uid="{AD64C8E9-98BE-495E-B291-FEFDEDA680D8}"/>
    <cellStyle name="Normal 7 3 3 6 2 2" xfId="17198" xr:uid="{476D7A99-625E-4861-81D9-0E80C565903A}"/>
    <cellStyle name="Normal 7 3 3 6 2 3" xfId="10862" xr:uid="{C6A4EA6A-A608-4AEF-B751-AB38C6686905}"/>
    <cellStyle name="Normal 7 3 3 6 3" xfId="6682" xr:uid="{A2AAB2A4-2BEB-4B56-B6FE-2E68650D32D9}"/>
    <cellStyle name="Normal 7 3 3 6 3 2" xfId="19360" xr:uid="{65B0B9BD-CAE6-42AC-B72A-FC5D12C6E285}"/>
    <cellStyle name="Normal 7 3 3 6 3 3" xfId="13024" xr:uid="{726BAF57-C1CD-44D3-88BD-43BDCEDBE278}"/>
    <cellStyle name="Normal 7 3 3 6 4" xfId="15137" xr:uid="{F1BD97A7-EB21-46C4-A6F1-32A56E55C0FD}"/>
    <cellStyle name="Normal 7 3 3 6 5" xfId="8801" xr:uid="{B2379095-2DFC-4557-A5CD-E6014905CA1F}"/>
    <cellStyle name="Normal 7 3 3 7" xfId="2667" xr:uid="{01E045B2-72D8-428B-AD7E-9CFD5DE78B38}"/>
    <cellStyle name="Normal 7 3 3 7 2" xfId="4760" xr:uid="{401D8A2B-C3B4-4063-B3F4-2161FEE3432F}"/>
    <cellStyle name="Normal 7 3 3 7 2 2" xfId="17440" xr:uid="{8D98AF9B-F9EF-4A7F-AE97-66B5A78AB3A8}"/>
    <cellStyle name="Normal 7 3 3 7 2 3" xfId="11104" xr:uid="{357B1D14-D4DB-43DC-B17F-E4B13542EC57}"/>
    <cellStyle name="Normal 7 3 3 7 3" xfId="6924" xr:uid="{F84E8D4B-EE8D-4D96-9BF6-5B51F4D8F6BD}"/>
    <cellStyle name="Normal 7 3 3 7 3 2" xfId="19602" xr:uid="{5877A40D-2692-4C00-8110-9D78C5CA0A95}"/>
    <cellStyle name="Normal 7 3 3 7 3 3" xfId="13266" xr:uid="{EA1E8CEE-51C3-4710-9A30-16091E63370F}"/>
    <cellStyle name="Normal 7 3 3 7 4" xfId="15379" xr:uid="{C7FCC754-F4E8-4C53-AE14-09D48EE9D561}"/>
    <cellStyle name="Normal 7 3 3 7 5" xfId="9043" xr:uid="{454B2765-C95F-45E7-9399-DB07F47FFD01}"/>
    <cellStyle name="Normal 7 3 3 8" xfId="2880" xr:uid="{43884801-872D-469C-B863-BB34CE1C6965}"/>
    <cellStyle name="Normal 7 3 3 8 2" xfId="4965" xr:uid="{6E9D6762-FB83-4E75-826F-47DCE412A155}"/>
    <cellStyle name="Normal 7 3 3 8 2 2" xfId="17645" xr:uid="{B92CBDB5-9259-47C1-8EED-992E6D4A008C}"/>
    <cellStyle name="Normal 7 3 3 8 2 3" xfId="11309" xr:uid="{7BA12A1C-4F37-4AA7-8AE1-8F032FFF0A19}"/>
    <cellStyle name="Normal 7 3 3 8 3" xfId="7129" xr:uid="{5546039E-CAD1-4EEC-9438-F7C88B101312}"/>
    <cellStyle name="Normal 7 3 3 8 3 2" xfId="19807" xr:uid="{A504D19E-0C92-4650-8AC9-8F0FCEF56F36}"/>
    <cellStyle name="Normal 7 3 3 8 3 3" xfId="13471" xr:uid="{AD021B67-0427-4883-9910-B30A9F63F0ED}"/>
    <cellStyle name="Normal 7 3 3 8 4" xfId="15584" xr:uid="{AE927975-00C9-4136-8696-60FA545C1539}"/>
    <cellStyle name="Normal 7 3 3 8 5" xfId="9248" xr:uid="{04B555C5-9531-4A02-87DE-57752FB2BDF2}"/>
    <cellStyle name="Normal 7 3 3 9" xfId="3114" xr:uid="{D933FE59-9969-4745-8F23-21BB2A37BE5B}"/>
    <cellStyle name="Normal 7 3 3 9 2" xfId="15794" xr:uid="{A498751A-F59D-4AE2-87CB-659B1959B39F}"/>
    <cellStyle name="Normal 7 3 3 9 3" xfId="9458" xr:uid="{945E96A4-1440-4845-84E2-B63A81206F63}"/>
    <cellStyle name="Normal 7 3 4" xfId="882" xr:uid="{AB698B83-E3DF-4123-AB46-8BF43584913A}"/>
    <cellStyle name="Normal 7 3 4 10" xfId="13941" xr:uid="{DDACE66E-6DC0-4245-8470-6B7F7679DF47}"/>
    <cellStyle name="Normal 7 3 4 11" xfId="7605" xr:uid="{C21C0796-E411-4D3D-999A-9359D0DC040E}"/>
    <cellStyle name="Normal 7 3 4 2" xfId="1200" xr:uid="{791F20A2-F79C-4DEA-A155-E56BB3711CE9}"/>
    <cellStyle name="Normal 7 3 4 2 2" xfId="3573" xr:uid="{135D7CDC-F087-450F-8AF1-92CD92519F41}"/>
    <cellStyle name="Normal 7 3 4 2 2 2" xfId="16253" xr:uid="{89DC263B-3E20-4706-9CDC-63E5FDF23C48}"/>
    <cellStyle name="Normal 7 3 4 2 2 3" xfId="9917" xr:uid="{9B3BCE47-4DF0-4AE7-9A60-D6BAC83C64D5}"/>
    <cellStyle name="Normal 7 3 4 2 3" xfId="5685" xr:uid="{79BD37D8-A7AE-4817-8FDC-13520611D88E}"/>
    <cellStyle name="Normal 7 3 4 2 3 2" xfId="18363" xr:uid="{35743E65-8C7F-43B6-8A6F-558E0DFCE17C}"/>
    <cellStyle name="Normal 7 3 4 2 3 3" xfId="12027" xr:uid="{42C34764-A1E5-45FC-9377-AB85C0EAEFF1}"/>
    <cellStyle name="Normal 7 3 4 2 4" xfId="14192" xr:uid="{FE770395-7903-41A7-9DD8-C045DFB233F9}"/>
    <cellStyle name="Normal 7 3 4 2 5" xfId="7856" xr:uid="{91434635-11BB-44FC-B40C-03904E8B4D4E}"/>
    <cellStyle name="Normal 7 3 4 3" xfId="1515" xr:uid="{6C0B25C2-2A2F-46F6-AF5F-BF360017D2AA}"/>
    <cellStyle name="Normal 7 3 4 3 2" xfId="3817" xr:uid="{526222EF-2471-4160-A7A8-8D2FD7639404}"/>
    <cellStyle name="Normal 7 3 4 3 2 2" xfId="16497" xr:uid="{279EDE9A-EB33-4AEF-A3ED-A0AC848A4FE7}"/>
    <cellStyle name="Normal 7 3 4 3 2 3" xfId="10161" xr:uid="{D4BCFDC7-D6A8-4D92-8679-52FA88FD672E}"/>
    <cellStyle name="Normal 7 3 4 3 3" xfId="5940" xr:uid="{3E36B2D6-00CA-49BF-BCD9-27C5E5EF1DB0}"/>
    <cellStyle name="Normal 7 3 4 3 3 2" xfId="18618" xr:uid="{207006DC-1E7F-403F-BB37-4E93F66A194B}"/>
    <cellStyle name="Normal 7 3 4 3 3 3" xfId="12282" xr:uid="{F939F4CB-8D86-4413-B4A7-04B700F8B5AC}"/>
    <cellStyle name="Normal 7 3 4 3 4" xfId="14436" xr:uid="{9D6F089E-D702-4A79-933F-2C1CA6F4DAF9}"/>
    <cellStyle name="Normal 7 3 4 3 5" xfId="8100" xr:uid="{8AEB66FA-0F10-4972-8F41-595CEA757B44}"/>
    <cellStyle name="Normal 7 3 4 4" xfId="2026" xr:uid="{F528BBEB-99F3-4A1A-90C6-231096EA4720}"/>
    <cellStyle name="Normal 7 3 4 4 2" xfId="4125" xr:uid="{51005DF1-A816-4F68-8554-FB717CF55D7F}"/>
    <cellStyle name="Normal 7 3 4 4 2 2" xfId="16805" xr:uid="{C0A710B3-5D99-45FF-AFC0-0A6FCF9A00D1}"/>
    <cellStyle name="Normal 7 3 4 4 2 3" xfId="10469" xr:uid="{E6F7CB93-FC58-4CF1-9962-108532EF6570}"/>
    <cellStyle name="Normal 7 3 4 4 3" xfId="6289" xr:uid="{81DDFA82-E661-4FC8-B36E-3E60461C27C0}"/>
    <cellStyle name="Normal 7 3 4 4 3 2" xfId="18967" xr:uid="{317B260C-613B-45CE-B9C7-C79A15A25B11}"/>
    <cellStyle name="Normal 7 3 4 4 3 3" xfId="12631" xr:uid="{E762FB1E-3F32-429B-B402-538EAFF2834A}"/>
    <cellStyle name="Normal 7 3 4 4 4" xfId="14744" xr:uid="{1834216F-C400-4083-BD63-326156EFD6C7}"/>
    <cellStyle name="Normal 7 3 4 4 5" xfId="8408" xr:uid="{D5D29103-8160-46D7-B125-59F2899FD149}"/>
    <cellStyle name="Normal 7 3 4 5" xfId="2336" xr:uid="{9E5180D8-B594-48DB-B144-9EE30932E681}"/>
    <cellStyle name="Normal 7 3 4 5 2" xfId="4433" xr:uid="{88AA3308-9AFC-4CFF-A9B6-93DCA2A6CD7E}"/>
    <cellStyle name="Normal 7 3 4 5 2 2" xfId="17113" xr:uid="{A0E2CE69-E24C-4C7A-93B3-91420AA87399}"/>
    <cellStyle name="Normal 7 3 4 5 2 3" xfId="10777" xr:uid="{BE93F9AE-D1CE-46C0-88CB-87CF6DE0BD65}"/>
    <cellStyle name="Normal 7 3 4 5 3" xfId="6597" xr:uid="{D0DDD1E2-63FE-4A0F-B09C-31BC37E80086}"/>
    <cellStyle name="Normal 7 3 4 5 3 2" xfId="19275" xr:uid="{0DA035DD-6855-4C40-B449-8269DB13E26A}"/>
    <cellStyle name="Normal 7 3 4 5 3 3" xfId="12939" xr:uid="{8ADAA874-4784-42D3-BAF5-C8BC78FD2E70}"/>
    <cellStyle name="Normal 7 3 4 5 4" xfId="15052" xr:uid="{FDFE0A6E-F26E-471E-8C2C-80A0335E7F18}"/>
    <cellStyle name="Normal 7 3 4 5 5" xfId="8716" xr:uid="{A6459477-282E-4AC9-B77C-E3CD0BD7A416}"/>
    <cellStyle name="Normal 7 3 4 6" xfId="2598" xr:uid="{FEC8C808-E036-448F-8FBF-E247DD7FB75A}"/>
    <cellStyle name="Normal 7 3 4 6 2" xfId="4691" xr:uid="{6CE1B9A4-063E-4E2D-B635-3FD2119F0134}"/>
    <cellStyle name="Normal 7 3 4 6 2 2" xfId="17371" xr:uid="{373A665A-2A28-4436-9D5D-D57E7A427190}"/>
    <cellStyle name="Normal 7 3 4 6 2 3" xfId="11035" xr:uid="{24F91432-FE72-43A0-B516-F1398DD95D2C}"/>
    <cellStyle name="Normal 7 3 4 6 3" xfId="6855" xr:uid="{7B55449A-0163-44BF-8422-9271EB5FEFEE}"/>
    <cellStyle name="Normal 7 3 4 6 3 2" xfId="19533" xr:uid="{8DAA9049-8384-4B18-A121-DC01670C4785}"/>
    <cellStyle name="Normal 7 3 4 6 3 3" xfId="13197" xr:uid="{5399DAFD-5F9F-4A61-B335-E55A973BE21F}"/>
    <cellStyle name="Normal 7 3 4 6 4" xfId="15310" xr:uid="{188BAF0F-6CC4-4173-8EAA-A1FFD74CFB32}"/>
    <cellStyle name="Normal 7 3 4 6 5" xfId="8974" xr:uid="{68554E52-A264-47E0-A396-FF68BCBD75CD}"/>
    <cellStyle name="Normal 7 3 4 7" xfId="2811" xr:uid="{00511FE9-AAE3-4F80-81BF-EF955E23AFCF}"/>
    <cellStyle name="Normal 7 3 4 7 2" xfId="4896" xr:uid="{7920D19E-357E-4501-BBA1-7EDC4069ADCF}"/>
    <cellStyle name="Normal 7 3 4 7 2 2" xfId="17576" xr:uid="{39ECC304-8C24-485F-88C5-C7488B46330F}"/>
    <cellStyle name="Normal 7 3 4 7 2 3" xfId="11240" xr:uid="{143B798E-9D66-4426-B2B5-07348FE6E1DF}"/>
    <cellStyle name="Normal 7 3 4 7 3" xfId="7060" xr:uid="{85DB7D0F-9C05-4D2C-A24C-3C0D30468C8A}"/>
    <cellStyle name="Normal 7 3 4 7 3 2" xfId="19738" xr:uid="{84626DA6-C310-4BD7-806C-DCC8D167F345}"/>
    <cellStyle name="Normal 7 3 4 7 3 3" xfId="13402" xr:uid="{BCF1A1C6-76FD-4BB6-8BED-6DD0B63F9CB3}"/>
    <cellStyle name="Normal 7 3 4 7 4" xfId="15515" xr:uid="{634B5A06-79C6-4EEB-B814-6D7129EB6ADE}"/>
    <cellStyle name="Normal 7 3 4 7 5" xfId="9179" xr:uid="{C74A8440-4849-4202-8A26-E98B3A74D9A7}"/>
    <cellStyle name="Normal 7 3 4 8" xfId="3322" xr:uid="{C16B4D4E-0537-4864-923E-6BE2D6E02EEF}"/>
    <cellStyle name="Normal 7 3 4 8 2" xfId="16002" xr:uid="{433211B4-8777-4EE1-93C7-B2759AC6610C}"/>
    <cellStyle name="Normal 7 3 4 8 3" xfId="9666" xr:uid="{65483F7F-0F6A-42E0-9B3E-40A419F2DA04}"/>
    <cellStyle name="Normal 7 3 4 9" xfId="5425" xr:uid="{04738A7E-122F-4F48-9B72-F419EEFBF6C6}"/>
    <cellStyle name="Normal 7 3 4 9 2" xfId="18103" xr:uid="{7878B619-82D8-4308-AEDE-93B6E019577C}"/>
    <cellStyle name="Normal 7 3 4 9 3" xfId="11767" xr:uid="{BB6165E6-BA79-4597-B143-1848681A3C55}"/>
    <cellStyle name="Normal 7 3 5" xfId="778" xr:uid="{753DE7E6-0A6F-4334-8D39-2D1D4550EBE8}"/>
    <cellStyle name="Normal 7 3 5 2" xfId="3226" xr:uid="{41936C45-9A48-47A1-80C0-987E27DBCE04}"/>
    <cellStyle name="Normal 7 3 5 2 2" xfId="15906" xr:uid="{9776D985-B1E0-47BF-865A-C8D1FF9D1F5D}"/>
    <cellStyle name="Normal 7 3 5 2 3" xfId="9570" xr:uid="{8812FE00-781F-4CC8-89FF-4D75C17AE54D}"/>
    <cellStyle name="Normal 7 3 5 3" xfId="5326" xr:uid="{14F5C344-60F8-4627-B5FD-7C34CC6598B7}"/>
    <cellStyle name="Normal 7 3 5 3 2" xfId="18004" xr:uid="{5BE2F18E-7159-41EF-A47B-FCD73F459B3B}"/>
    <cellStyle name="Normal 7 3 5 3 3" xfId="11668" xr:uid="{DB4A0419-B5CE-42C2-A373-1D4A9377E34B}"/>
    <cellStyle name="Normal 7 3 5 4" xfId="13845" xr:uid="{D289C511-78A0-4995-803D-00A30D69FCFB}"/>
    <cellStyle name="Normal 7 3 5 5" xfId="7509" xr:uid="{D161832A-8ED0-4C1E-932F-D09F077505FA}"/>
    <cellStyle name="Normal 7 3 6" xfId="1102" xr:uid="{096C3A49-8451-4634-814B-52DDE8DA104F}"/>
    <cellStyle name="Normal 7 3 6 2" xfId="3513" xr:uid="{86B40600-4421-434D-B327-DF7B9CE7BEFD}"/>
    <cellStyle name="Normal 7 3 6 2 2" xfId="16193" xr:uid="{E6FB1E5E-25AC-47F2-9D16-FBF2AE229A78}"/>
    <cellStyle name="Normal 7 3 6 2 3" xfId="9857" xr:uid="{1CBA75A1-8C26-4468-9E80-0D66906DBA33}"/>
    <cellStyle name="Normal 7 3 6 3" xfId="5616" xr:uid="{A92D410A-BEBD-4D91-81C0-23CBB8C5078A}"/>
    <cellStyle name="Normal 7 3 6 3 2" xfId="18294" xr:uid="{A3DFE80C-303D-4BAA-9ACA-9F2F384D5BCF}"/>
    <cellStyle name="Normal 7 3 6 3 3" xfId="11958" xr:uid="{705490AC-79F0-4D0B-98D8-E714738EF317}"/>
    <cellStyle name="Normal 7 3 6 4" xfId="14132" xr:uid="{44C63FA2-4A54-45B1-A4BC-6C070BDF2E16}"/>
    <cellStyle name="Normal 7 3 6 5" xfId="7796" xr:uid="{EA4F4024-1310-4903-A8D0-6A2018E118A9}"/>
    <cellStyle name="Normal 7 3 7" xfId="1415" xr:uid="{32B980A9-720A-45D1-AB78-E045291146CF}"/>
    <cellStyle name="Normal 7 3 7 2" xfId="3721" xr:uid="{7810EAEF-D299-421C-9F3B-C82D91C541AE}"/>
    <cellStyle name="Normal 7 3 7 2 2" xfId="16401" xr:uid="{D919D7B3-2DE3-4BE0-A2EA-7EA591716B88}"/>
    <cellStyle name="Normal 7 3 7 2 3" xfId="10065" xr:uid="{7E79F644-1D69-497D-B131-AC1FEE30BB99}"/>
    <cellStyle name="Normal 7 3 7 3" xfId="5844" xr:uid="{D8138BD6-C0EA-4465-997C-0A77A8500373}"/>
    <cellStyle name="Normal 7 3 7 3 2" xfId="18522" xr:uid="{1599BACC-CA8C-41EE-B374-6D31CAE4C1F7}"/>
    <cellStyle name="Normal 7 3 7 3 3" xfId="12186" xr:uid="{6D5BB760-683D-4DFE-AB51-B74DB34B6A0E}"/>
    <cellStyle name="Normal 7 3 7 4" xfId="14340" xr:uid="{94A80E43-7F05-43FD-9C87-C32BA0DEA4F6}"/>
    <cellStyle name="Normal 7 3 7 5" xfId="8004" xr:uid="{38A4347A-4384-4651-8B97-4AEFCB43C9F4}"/>
    <cellStyle name="Normal 7 3 8" xfId="1930" xr:uid="{B231B88F-7FEC-4D89-81A8-769DECB34BB9}"/>
    <cellStyle name="Normal 7 3 8 2" xfId="4029" xr:uid="{77947273-AC52-464C-AB48-DD46F7454B14}"/>
    <cellStyle name="Normal 7 3 8 2 2" xfId="16709" xr:uid="{17CD69B0-B6D7-44AA-9B63-3463C896BBC5}"/>
    <cellStyle name="Normal 7 3 8 2 3" xfId="10373" xr:uid="{79CCB911-2D9F-4E75-91D8-9B343B15F8B8}"/>
    <cellStyle name="Normal 7 3 8 3" xfId="6193" xr:uid="{D6DFF880-014E-4D94-8126-BC4C36D611B3}"/>
    <cellStyle name="Normal 7 3 8 3 2" xfId="18871" xr:uid="{E8906F02-395D-40EE-9F27-46693443961A}"/>
    <cellStyle name="Normal 7 3 8 3 3" xfId="12535" xr:uid="{161D1904-BF96-4B94-89D3-AC169F44057C}"/>
    <cellStyle name="Normal 7 3 8 4" xfId="14648" xr:uid="{5BACC0AB-E755-42CC-818B-9778BFFA67C5}"/>
    <cellStyle name="Normal 7 3 8 5" xfId="8312" xr:uid="{54055AF0-A41C-4EC9-A01B-298C63CBD043}"/>
    <cellStyle name="Normal 7 3 9" xfId="2240" xr:uid="{E1CA3975-1750-4600-BB9D-8CB4CA0ED724}"/>
    <cellStyle name="Normal 7 3 9 2" xfId="4337" xr:uid="{623C2610-8B71-422B-A32C-85D0FAD54660}"/>
    <cellStyle name="Normal 7 3 9 2 2" xfId="17017" xr:uid="{D246B6BB-3DC4-4D13-800B-975FD5A19BB8}"/>
    <cellStyle name="Normal 7 3 9 2 3" xfId="10681" xr:uid="{E03419F1-16E7-432D-AE3F-9C62FEC828AD}"/>
    <cellStyle name="Normal 7 3 9 3" xfId="6501" xr:uid="{D5B99930-6A77-455F-BE5D-0890E98737D6}"/>
    <cellStyle name="Normal 7 3 9 3 2" xfId="19179" xr:uid="{6B401BA9-3BAD-4B28-A7A8-0442F4758D7A}"/>
    <cellStyle name="Normal 7 3 9 3 3" xfId="12843" xr:uid="{988B2AE3-C570-4B45-931C-1B76650FB4E2}"/>
    <cellStyle name="Normal 7 3 9 4" xfId="14956" xr:uid="{0E242918-90E0-4C7D-9EEE-1F4F3A62A668}"/>
    <cellStyle name="Normal 7 3 9 5" xfId="8620" xr:uid="{861FD899-A007-44FB-9C3C-CDFE36AC4CE0}"/>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3" xfId="10979" xr:uid="{23758D69-8AB7-44A3-AF08-65C676BDB2B0}"/>
    <cellStyle name="Normal 7 4 10 3" xfId="6799" xr:uid="{B030E677-03E7-486A-96CF-DA8C12201AED}"/>
    <cellStyle name="Normal 7 4 10 3 2" xfId="19477" xr:uid="{FDAC8D92-5C54-4AB5-B382-5AE6C6C107BA}"/>
    <cellStyle name="Normal 7 4 10 3 3" xfId="13141" xr:uid="{7AFBAE56-9215-43B2-BE49-39066F5DE9AB}"/>
    <cellStyle name="Normal 7 4 10 4" xfId="15254" xr:uid="{ABB0CB43-599E-40E4-8399-45BB59AC1C35}"/>
    <cellStyle name="Normal 7 4 10 5" xfId="8918" xr:uid="{7B2DECC0-18C4-470F-9A96-BC82A105724C}"/>
    <cellStyle name="Normal 7 4 11" xfId="2754" xr:uid="{7BB574EA-901B-4448-B767-0FC499CC70E9}"/>
    <cellStyle name="Normal 7 4 11 2" xfId="4840" xr:uid="{02509CF8-99E4-4A61-9BED-231164E17099}"/>
    <cellStyle name="Normal 7 4 11 2 2" xfId="17520" xr:uid="{D30FC414-E6DD-4BD8-A299-D82A8BC888F1}"/>
    <cellStyle name="Normal 7 4 11 2 3" xfId="11184" xr:uid="{6007E6A1-B6C2-4B76-830A-166B77F6F833}"/>
    <cellStyle name="Normal 7 4 11 3" xfId="7004" xr:uid="{37F7EB69-5734-4CF0-B573-B6283F2AF7C0}"/>
    <cellStyle name="Normal 7 4 11 3 2" xfId="19682" xr:uid="{E7CEAAF9-C69B-45DB-A428-6C003F4B51F9}"/>
    <cellStyle name="Normal 7 4 11 3 3" xfId="13346" xr:uid="{96AB13DE-5EEA-4210-B0DD-0F06E8A1AC6C}"/>
    <cellStyle name="Normal 7 4 11 4" xfId="15459" xr:uid="{26746D1C-BEC8-4B50-84FE-8DAECDE48AED}"/>
    <cellStyle name="Normal 7 4 11 5" xfId="9123" xr:uid="{5C2E8A32-A741-40C1-BC87-B2F5377451DE}"/>
    <cellStyle name="Normal 7 4 12" xfId="2997" xr:uid="{68F2D106-0A63-42F0-A812-3DB3B3A24C02}"/>
    <cellStyle name="Normal 7 4 12 2" xfId="15677" xr:uid="{0949A104-0BFA-4C58-9FFA-49624026A365}"/>
    <cellStyle name="Normal 7 4 12 3" xfId="9341" xr:uid="{93C49992-FE62-49A0-BB4B-F5740EDE0C43}"/>
    <cellStyle name="Normal 7 4 13" xfId="5077" xr:uid="{7C13F063-8B36-47CE-AB9C-7A47CD11D48D}"/>
    <cellStyle name="Normal 7 4 13 2" xfId="17757" xr:uid="{4C349DC7-902D-4A40-A199-B7146D4FB070}"/>
    <cellStyle name="Normal 7 4 13 3" xfId="11421" xr:uid="{D4A55924-F85C-40D9-9148-57A28900987D}"/>
    <cellStyle name="Normal 7 4 14" xfId="13616" xr:uid="{596E2866-0591-419C-907B-5DD0A648A543}"/>
    <cellStyle name="Normal 7 4 15" xfId="7280" xr:uid="{B11512FE-4C4B-4F44-85D8-6CDA44E9C600}"/>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3" xfId="11214" xr:uid="{91648B06-239C-410A-AC0F-4D44B56F34BA}"/>
    <cellStyle name="Normal 7 4 2 10 3" xfId="7034" xr:uid="{235693EE-E509-465B-BB04-476AE655AFDE}"/>
    <cellStyle name="Normal 7 4 2 10 3 2" xfId="19712" xr:uid="{D8033B3C-1FF6-48DE-BDC9-5430475EBFEB}"/>
    <cellStyle name="Normal 7 4 2 10 3 3" xfId="13376" xr:uid="{9E5A599E-5AB6-4E01-BC68-6A4EA42B6A8B}"/>
    <cellStyle name="Normal 7 4 2 10 4" xfId="15489" xr:uid="{5758FF85-76C0-4C51-84F3-D7A74A4DB1D6}"/>
    <cellStyle name="Normal 7 4 2 10 5" xfId="9153" xr:uid="{BD6D764F-CAE1-4D89-BAA2-DFC8E44329B4}"/>
    <cellStyle name="Normal 7 4 2 11" xfId="3053" xr:uid="{7FB2B086-66F0-4169-893A-356A35EA166C}"/>
    <cellStyle name="Normal 7 4 2 11 2" xfId="15733" xr:uid="{96C3E815-7684-435A-9F3F-622FD32F8CE9}"/>
    <cellStyle name="Normal 7 4 2 11 3" xfId="9397" xr:uid="{826FA49D-37BB-42E6-85DC-EEA26ADAFA8B}"/>
    <cellStyle name="Normal 7 4 2 12" xfId="5150" xr:uid="{0522D79C-3E85-4D86-AE67-F5A55B58EEA1}"/>
    <cellStyle name="Normal 7 4 2 12 2" xfId="17828" xr:uid="{796A0667-7E85-4CA5-A3F6-66EE7DBDAA74}"/>
    <cellStyle name="Normal 7 4 2 12 3" xfId="11492" xr:uid="{AC25ECD8-BE05-4501-98E4-BAFA5CAE9826}"/>
    <cellStyle name="Normal 7 4 2 13" xfId="13672" xr:uid="{CA586DAA-F3A4-4D39-B1DE-063704D1334E}"/>
    <cellStyle name="Normal 7 4 2 14" xfId="7336" xr:uid="{0F013B55-64FE-4EDA-B766-E74595BD63CE}"/>
    <cellStyle name="Normal 7 4 2 2" xfId="716" xr:uid="{3E38E6C7-B568-42AF-9DFC-DBC59F0E717F}"/>
    <cellStyle name="Normal 7 4 2 2 10" xfId="5275" xr:uid="{B1532AC0-7987-472D-A9E4-073A342CD834}"/>
    <cellStyle name="Normal 7 4 2 2 10 2" xfId="17953" xr:uid="{A8050616-34CD-42C8-B46B-455B1C6390FA}"/>
    <cellStyle name="Normal 7 4 2 2 10 3" xfId="11617" xr:uid="{B0BEF95D-B8A9-4ED3-ACA1-53D5B698B361}"/>
    <cellStyle name="Normal 7 4 2 2 11" xfId="13794" xr:uid="{FC09D4A8-091B-47A2-9565-D9AC936EF4A1}"/>
    <cellStyle name="Normal 7 4 2 2 12" xfId="7458" xr:uid="{30228C58-998F-4953-A0AC-A918850F1A42}"/>
    <cellStyle name="Normal 7 4 2 2 2" xfId="1028" xr:uid="{56413DDF-B487-4766-8791-A50B3E5D30CD}"/>
    <cellStyle name="Normal 7 4 2 2 2 2" xfId="3468" xr:uid="{1995D435-A6C0-49C1-B6DB-97F9440A32C5}"/>
    <cellStyle name="Normal 7 4 2 2 2 2 2" xfId="16148" xr:uid="{0C8E0A09-9184-41C3-920C-F1C4AF370072}"/>
    <cellStyle name="Normal 7 4 2 2 2 2 3" xfId="9812" xr:uid="{3BF15F5D-0EF0-4DA3-9EA3-D4BD62D9B93A}"/>
    <cellStyle name="Normal 7 4 2 2 2 3" xfId="5571" xr:uid="{77A79D8A-2A12-45FA-89A9-771BED27601E}"/>
    <cellStyle name="Normal 7 4 2 2 2 3 2" xfId="18249" xr:uid="{FAB28439-AAF1-41E5-B19C-A60E7C8A0CB4}"/>
    <cellStyle name="Normal 7 4 2 2 2 3 3" xfId="11913" xr:uid="{1B1C7206-9F96-4CAA-AE83-4E4E3CCD504E}"/>
    <cellStyle name="Normal 7 4 2 2 2 4" xfId="14087" xr:uid="{37502C2B-4B5A-4033-BEE7-79AC8AF6AED7}"/>
    <cellStyle name="Normal 7 4 2 2 2 5" xfId="7751" xr:uid="{E71AE11E-9353-4FF2-BC5A-0152EB5A34D9}"/>
    <cellStyle name="Normal 7 4 2 2 3" xfId="1346" xr:uid="{8691EBCA-A22B-483A-8973-382747077F9B}"/>
    <cellStyle name="Normal 7 4 2 2 3 2" xfId="3676" xr:uid="{AEEF8403-97CC-4071-A0C6-FB97B776056A}"/>
    <cellStyle name="Normal 7 4 2 2 3 2 2" xfId="16356" xr:uid="{DA81D874-1F92-4306-A6CC-E5DEB28C1004}"/>
    <cellStyle name="Normal 7 4 2 2 3 2 3" xfId="10020" xr:uid="{39445CCA-3C15-4AD0-95C1-0D6F00065535}"/>
    <cellStyle name="Normal 7 4 2 2 3 3" xfId="5794" xr:uid="{97F18D31-EFC0-4C47-84B9-B60AEBA3B6D1}"/>
    <cellStyle name="Normal 7 4 2 2 3 3 2" xfId="18472" xr:uid="{51062733-1553-4125-A07A-5349622EB0CF}"/>
    <cellStyle name="Normal 7 4 2 2 3 3 3" xfId="12136" xr:uid="{964BD5CB-E787-4F99-B255-67ED08338028}"/>
    <cellStyle name="Normal 7 4 2 2 3 4" xfId="14295" xr:uid="{927780E4-5B9B-4A97-977E-4ED814830399}"/>
    <cellStyle name="Normal 7 4 2 2 3 5" xfId="7959" xr:uid="{65BACBFE-2803-415D-A2C9-37DB5CC637A9}"/>
    <cellStyle name="Normal 7 4 2 2 4" xfId="1661" xr:uid="{E74EB4AC-93E0-44F2-94E4-6C8916F64ABF}"/>
    <cellStyle name="Normal 7 4 2 2 4 2" xfId="3963" xr:uid="{CF6087FC-FD89-4A1F-A093-CCC1CA5831FD}"/>
    <cellStyle name="Normal 7 4 2 2 4 2 2" xfId="16643" xr:uid="{ED79200A-227B-41A4-A974-7BD8497B9E43}"/>
    <cellStyle name="Normal 7 4 2 2 4 2 3" xfId="10307" xr:uid="{BAF5C50E-9FAA-4B35-81F8-5A5250BF6265}"/>
    <cellStyle name="Normal 7 4 2 2 4 3" xfId="6086" xr:uid="{AE4D81C9-5747-4FDB-883C-23CB6295E488}"/>
    <cellStyle name="Normal 7 4 2 2 4 3 2" xfId="18764" xr:uid="{30179C90-57F1-4AD3-B600-9AA5CEB71111}"/>
    <cellStyle name="Normal 7 4 2 2 4 3 3" xfId="12428" xr:uid="{CD29DC2D-DAE8-4791-84C6-96CA7A8BF572}"/>
    <cellStyle name="Normal 7 4 2 2 4 4" xfId="14582" xr:uid="{CB830F18-128B-443A-A6CC-78FE47165922}"/>
    <cellStyle name="Normal 7 4 2 2 4 5" xfId="8246" xr:uid="{AB639C6F-D22F-4553-A91D-8DE176559F90}"/>
    <cellStyle name="Normal 7 4 2 2 5" xfId="2172" xr:uid="{247C8F4B-D178-42E0-A732-6372E3618CFC}"/>
    <cellStyle name="Normal 7 4 2 2 5 2" xfId="4271" xr:uid="{8454CBA5-0963-4170-B05C-7AA98E36283F}"/>
    <cellStyle name="Normal 7 4 2 2 5 2 2" xfId="16951" xr:uid="{0AB17D61-B17F-41FC-99B5-C4E8218EA1E3}"/>
    <cellStyle name="Normal 7 4 2 2 5 2 3" xfId="10615" xr:uid="{9928E82E-9EAC-4214-89FD-7404D1C0C2FA}"/>
    <cellStyle name="Normal 7 4 2 2 5 3" xfId="6435" xr:uid="{500213BC-079E-46F5-9222-54B1B14341B6}"/>
    <cellStyle name="Normal 7 4 2 2 5 3 2" xfId="19113" xr:uid="{98337217-1B85-4062-BB3E-856F88E6D43A}"/>
    <cellStyle name="Normal 7 4 2 2 5 3 3" xfId="12777" xr:uid="{CA8A8016-70AA-4C6E-9D50-AAF0DAD5A77A}"/>
    <cellStyle name="Normal 7 4 2 2 5 4" xfId="14890" xr:uid="{F7A19591-03D6-492A-B769-370A753DCBB1}"/>
    <cellStyle name="Normal 7 4 2 2 5 5" xfId="8554" xr:uid="{D9C25A29-FB81-4829-9FDF-894380943CE1}"/>
    <cellStyle name="Normal 7 4 2 2 6" xfId="2482" xr:uid="{9E50FE44-A608-4DAD-94D8-B1EBE9D3422F}"/>
    <cellStyle name="Normal 7 4 2 2 6 2" xfId="4579" xr:uid="{BF14E3EB-B541-4C34-B902-D0C202935EDC}"/>
    <cellStyle name="Normal 7 4 2 2 6 2 2" xfId="17259" xr:uid="{5C7435B5-0CFF-4C84-8AAE-607EAB995179}"/>
    <cellStyle name="Normal 7 4 2 2 6 2 3" xfId="10923" xr:uid="{17A13301-3F51-4C8B-BF53-AC3C549B7AC8}"/>
    <cellStyle name="Normal 7 4 2 2 6 3" xfId="6743" xr:uid="{E09BAA55-AD03-42DB-92B7-0E829EEFF2F5}"/>
    <cellStyle name="Normal 7 4 2 2 6 3 2" xfId="19421" xr:uid="{80E7748E-4B18-4301-A0A5-5F342FAAC970}"/>
    <cellStyle name="Normal 7 4 2 2 6 3 3" xfId="13085" xr:uid="{921B19F2-01D4-4296-A84A-77A0BD6454CC}"/>
    <cellStyle name="Normal 7 4 2 2 6 4" xfId="15198" xr:uid="{BF4817A0-764D-4DD0-B007-7E6EAE884005}"/>
    <cellStyle name="Normal 7 4 2 2 6 5" xfId="8862" xr:uid="{8E219955-1912-4ACC-A216-D3AE11AC4BEF}"/>
    <cellStyle name="Normal 7 4 2 2 7" xfId="2701" xr:uid="{DE5D3CBB-1E18-4C20-9E75-1935C130D820}"/>
    <cellStyle name="Normal 7 4 2 2 7 2" xfId="4794" xr:uid="{F3FF2FAF-20D3-47F3-B10F-F8A1B0869E68}"/>
    <cellStyle name="Normal 7 4 2 2 7 2 2" xfId="17474" xr:uid="{33E4D06D-DC25-4E91-AC3A-211B00058FA8}"/>
    <cellStyle name="Normal 7 4 2 2 7 2 3" xfId="11138" xr:uid="{9012322C-545D-42A1-B639-92D131C32B67}"/>
    <cellStyle name="Normal 7 4 2 2 7 3" xfId="6958" xr:uid="{E2C42718-2EE5-4289-AB51-8796CBF22D69}"/>
    <cellStyle name="Normal 7 4 2 2 7 3 2" xfId="19636" xr:uid="{E627F1B4-9423-4055-AEE2-242571BCDAE2}"/>
    <cellStyle name="Normal 7 4 2 2 7 3 3" xfId="13300" xr:uid="{A4F65052-BACE-4DC5-87BA-080726886C91}"/>
    <cellStyle name="Normal 7 4 2 2 7 4" xfId="15413" xr:uid="{0967993F-8643-4361-9C4D-CC9B76705F4F}"/>
    <cellStyle name="Normal 7 4 2 2 7 5" xfId="9077" xr:uid="{03E030CD-7D43-485B-8396-FBEBD72C7732}"/>
    <cellStyle name="Normal 7 4 2 2 8" xfId="2914" xr:uid="{F9957D29-769A-4D1B-BA04-AA8C23FB8B74}"/>
    <cellStyle name="Normal 7 4 2 2 8 2" xfId="4999" xr:uid="{E475F859-C9E1-43FA-8D5D-E376FB940C23}"/>
    <cellStyle name="Normal 7 4 2 2 8 2 2" xfId="17679" xr:uid="{758541E5-7EF3-4B51-AE27-D1974AB97D14}"/>
    <cellStyle name="Normal 7 4 2 2 8 2 3" xfId="11343" xr:uid="{CFF7DB5C-5A27-47F5-9383-36571690031B}"/>
    <cellStyle name="Normal 7 4 2 2 8 3" xfId="7163" xr:uid="{DCA2E34D-E05A-4367-A81B-8859C40C49BC}"/>
    <cellStyle name="Normal 7 4 2 2 8 3 2" xfId="19841" xr:uid="{8C401183-0C0B-4C92-B819-658E8FA8F2E9}"/>
    <cellStyle name="Normal 7 4 2 2 8 3 3" xfId="13505" xr:uid="{B5D02B98-13E1-4996-996E-B4854219B193}"/>
    <cellStyle name="Normal 7 4 2 2 8 4" xfId="15618" xr:uid="{C063BC9D-E709-4403-AF34-9F8800C7C6E9}"/>
    <cellStyle name="Normal 7 4 2 2 8 5" xfId="9282" xr:uid="{E8B168E4-4711-41DB-AA69-AF4692180593}"/>
    <cellStyle name="Normal 7 4 2 2 9" xfId="3175" xr:uid="{ADC9913E-E9B4-4B24-8189-C7DADEFF8A88}"/>
    <cellStyle name="Normal 7 4 2 2 9 2" xfId="15855" xr:uid="{9F2F9CC7-6669-4BB7-A300-22CAE450C1C2}"/>
    <cellStyle name="Normal 7 4 2 2 9 3" xfId="9519" xr:uid="{44120FCC-772B-4FE5-866D-CEA6A4EF6003}"/>
    <cellStyle name="Normal 7 4 2 3" xfId="918" xr:uid="{51E43D59-BB2D-4C75-8C6D-7DD54DADCFCC}"/>
    <cellStyle name="Normal 7 4 2 3 10" xfId="13977" xr:uid="{66C34956-AE11-4FFB-8130-6018215F5043}"/>
    <cellStyle name="Normal 7 4 2 3 11" xfId="7641" xr:uid="{241A71E1-F638-49FA-A78A-D4ECD1110005}"/>
    <cellStyle name="Normal 7 4 2 3 2" xfId="1236" xr:uid="{CEE1EFCA-D506-4253-9FDF-F347023496C4}"/>
    <cellStyle name="Normal 7 4 2 3 2 2" xfId="3609" xr:uid="{6A270BB9-F2BE-4172-B2C1-3916455D23C0}"/>
    <cellStyle name="Normal 7 4 2 3 2 2 2" xfId="16289" xr:uid="{9076D199-A602-4EAF-B708-23CE85A508F0}"/>
    <cellStyle name="Normal 7 4 2 3 2 2 3" xfId="9953" xr:uid="{75334B38-5122-4E26-8651-DE315ADB121A}"/>
    <cellStyle name="Normal 7 4 2 3 2 3" xfId="5721" xr:uid="{1A09728F-5F1C-4C1A-8545-42FE1A90C5BA}"/>
    <cellStyle name="Normal 7 4 2 3 2 3 2" xfId="18399" xr:uid="{D00A0BF3-AC2B-4F97-8BA9-930537888F80}"/>
    <cellStyle name="Normal 7 4 2 3 2 3 3" xfId="12063" xr:uid="{A3327E6C-AB42-4428-8B7F-297C67588534}"/>
    <cellStyle name="Normal 7 4 2 3 2 4" xfId="14228" xr:uid="{9FDD2D28-5B6B-4E84-A190-74F287386CC6}"/>
    <cellStyle name="Normal 7 4 2 3 2 5" xfId="7892" xr:uid="{2F3B9E03-748C-474F-B276-84BB3F7D085A}"/>
    <cellStyle name="Normal 7 4 2 3 3" xfId="1551" xr:uid="{F7E9B399-C9EA-41B4-BD0D-0B5B7C2BD41F}"/>
    <cellStyle name="Normal 7 4 2 3 3 2" xfId="3853" xr:uid="{CB0145B6-99FE-4131-8FDA-CB146F702204}"/>
    <cellStyle name="Normal 7 4 2 3 3 2 2" xfId="16533" xr:uid="{5F6FA28C-7195-4C9A-AE4E-EF3AA33F9E55}"/>
    <cellStyle name="Normal 7 4 2 3 3 2 3" xfId="10197" xr:uid="{CE73FEB6-E8F3-4DBC-B1AA-36CFC54B09A8}"/>
    <cellStyle name="Normal 7 4 2 3 3 3" xfId="5976" xr:uid="{0023625B-3183-452B-90EA-6CC18A60E481}"/>
    <cellStyle name="Normal 7 4 2 3 3 3 2" xfId="18654" xr:uid="{931B503F-6F88-418D-BD76-345FA6082565}"/>
    <cellStyle name="Normal 7 4 2 3 3 3 3" xfId="12318" xr:uid="{49F8AB7C-A47E-42CF-BB25-05DD3BC5CC54}"/>
    <cellStyle name="Normal 7 4 2 3 3 4" xfId="14472" xr:uid="{909FCF0E-B2D8-460B-B5CF-46807165B3F3}"/>
    <cellStyle name="Normal 7 4 2 3 3 5" xfId="8136" xr:uid="{3A001864-9513-4512-B43A-D49BE63CD597}"/>
    <cellStyle name="Normal 7 4 2 3 4" xfId="2062" xr:uid="{481BCCBA-DA6E-47DA-8128-7CFE170B5110}"/>
    <cellStyle name="Normal 7 4 2 3 4 2" xfId="4161" xr:uid="{E62F585D-2EAA-45EC-93C7-676EDBFE7379}"/>
    <cellStyle name="Normal 7 4 2 3 4 2 2" xfId="16841" xr:uid="{EE6DA44B-C3DE-4085-93CA-416E59E09436}"/>
    <cellStyle name="Normal 7 4 2 3 4 2 3" xfId="10505" xr:uid="{BCC5156E-AD98-4117-90B2-FEDBF773C9C2}"/>
    <cellStyle name="Normal 7 4 2 3 4 3" xfId="6325" xr:uid="{736290F5-2FF7-4653-A294-C5771DA804E3}"/>
    <cellStyle name="Normal 7 4 2 3 4 3 2" xfId="19003" xr:uid="{CF36FD60-ECA4-44B4-8924-368EE71F35D2}"/>
    <cellStyle name="Normal 7 4 2 3 4 3 3" xfId="12667" xr:uid="{F4067CDD-DC6B-4569-AAD4-B81E909603C3}"/>
    <cellStyle name="Normal 7 4 2 3 4 4" xfId="14780" xr:uid="{8CDA5D79-E7B0-444E-8FFE-0335C08C99FA}"/>
    <cellStyle name="Normal 7 4 2 3 4 5" xfId="8444" xr:uid="{6F557A97-6B69-40FD-A369-B375CA8117BD}"/>
    <cellStyle name="Normal 7 4 2 3 5" xfId="2372" xr:uid="{D16C8C41-4007-4F9E-A2F9-27DE3C9C9BAA}"/>
    <cellStyle name="Normal 7 4 2 3 5 2" xfId="4469" xr:uid="{7A0D3A24-E08A-4A51-BB29-4BBD031A8345}"/>
    <cellStyle name="Normal 7 4 2 3 5 2 2" xfId="17149" xr:uid="{7443098E-7B7F-443F-910B-9B86CB30154F}"/>
    <cellStyle name="Normal 7 4 2 3 5 2 3" xfId="10813" xr:uid="{4EDF0742-57FB-4E53-A2AD-69CF05C6EE56}"/>
    <cellStyle name="Normal 7 4 2 3 5 3" xfId="6633" xr:uid="{466AF348-A34B-4E06-81C9-60AA15855748}"/>
    <cellStyle name="Normal 7 4 2 3 5 3 2" xfId="19311" xr:uid="{48EEF70E-D4CD-4368-B61E-B4E17779D1D0}"/>
    <cellStyle name="Normal 7 4 2 3 5 3 3" xfId="12975" xr:uid="{3ED78E9A-C370-493A-BD0E-B821B3783DD5}"/>
    <cellStyle name="Normal 7 4 2 3 5 4" xfId="15088" xr:uid="{01CFA3D6-202D-4ED3-AF23-2CF37204C8B5}"/>
    <cellStyle name="Normal 7 4 2 3 5 5" xfId="8752" xr:uid="{C9869477-2584-472D-9439-828FF02C8A43}"/>
    <cellStyle name="Normal 7 4 2 3 6" xfId="2634" xr:uid="{6B51B1FE-9064-41A1-BAB0-5C5AA7C947A4}"/>
    <cellStyle name="Normal 7 4 2 3 6 2" xfId="4727" xr:uid="{F782585D-CC05-40F0-96C4-A7CCA11405F7}"/>
    <cellStyle name="Normal 7 4 2 3 6 2 2" xfId="17407" xr:uid="{0060D168-F2E9-4C6D-BC0A-F13ABF48230A}"/>
    <cellStyle name="Normal 7 4 2 3 6 2 3" xfId="11071" xr:uid="{403E8C63-1A45-4808-9455-9C3171E4A313}"/>
    <cellStyle name="Normal 7 4 2 3 6 3" xfId="6891" xr:uid="{217B76B4-BD0E-435E-8B9D-C284AE31AA09}"/>
    <cellStyle name="Normal 7 4 2 3 6 3 2" xfId="19569" xr:uid="{02E58EE9-A178-403A-80DF-426321FC2335}"/>
    <cellStyle name="Normal 7 4 2 3 6 3 3" xfId="13233" xr:uid="{D0A55B1B-DE9D-4D79-AC42-E90C869A0B39}"/>
    <cellStyle name="Normal 7 4 2 3 6 4" xfId="15346" xr:uid="{47401C59-C46A-42CA-900D-D4895F5069AE}"/>
    <cellStyle name="Normal 7 4 2 3 6 5" xfId="9010" xr:uid="{E2AB607B-ED82-407C-B49C-5439D34240EA}"/>
    <cellStyle name="Normal 7 4 2 3 7" xfId="2847" xr:uid="{78EEAD52-60F8-4B2D-9D51-E8EC37ECCC53}"/>
    <cellStyle name="Normal 7 4 2 3 7 2" xfId="4932" xr:uid="{AE0A3D4F-6733-4D63-83B8-7E1D57BEB115}"/>
    <cellStyle name="Normal 7 4 2 3 7 2 2" xfId="17612" xr:uid="{8AB4995A-50CA-4F31-8431-BB10548CE31F}"/>
    <cellStyle name="Normal 7 4 2 3 7 2 3" xfId="11276" xr:uid="{9EE766B8-919F-4092-8847-78B1FBCA5A17}"/>
    <cellStyle name="Normal 7 4 2 3 7 3" xfId="7096" xr:uid="{42B2C3E1-21E9-4FE8-9356-E593ECEC0335}"/>
    <cellStyle name="Normal 7 4 2 3 7 3 2" xfId="19774" xr:uid="{1F7CB76D-4E1D-4449-A653-BA92AB2D1A1C}"/>
    <cellStyle name="Normal 7 4 2 3 7 3 3" xfId="13438" xr:uid="{928587E5-D52D-469B-89D4-E3F895897FC9}"/>
    <cellStyle name="Normal 7 4 2 3 7 4" xfId="15551" xr:uid="{BE5CB258-581C-4DAB-AC50-E1A49F922656}"/>
    <cellStyle name="Normal 7 4 2 3 7 5" xfId="9215" xr:uid="{8CAAA2BB-07F2-4487-8A60-66AA4A175E17}"/>
    <cellStyle name="Normal 7 4 2 3 8" xfId="3358" xr:uid="{E0CE94F9-C70F-49AE-8729-85DA5F22A358}"/>
    <cellStyle name="Normal 7 4 2 3 8 2" xfId="16038" xr:uid="{A4D10AA1-6E23-44E5-9159-BE8962B4CC42}"/>
    <cellStyle name="Normal 7 4 2 3 8 3" xfId="9702" xr:uid="{4435B270-2807-4D0C-9BDD-2A8D4FA4C69F}"/>
    <cellStyle name="Normal 7 4 2 3 9" xfId="5461" xr:uid="{E2B851E9-8C2C-42EA-ACA4-9354C7072BC5}"/>
    <cellStyle name="Normal 7 4 2 3 9 2" xfId="18139" xr:uid="{F7E0AB4B-3035-4F5B-B05C-EE9581691E75}"/>
    <cellStyle name="Normal 7 4 2 3 9 3" xfId="11803" xr:uid="{725A2487-EC2A-4FDB-981A-887B1C61D5F6}"/>
    <cellStyle name="Normal 7 4 2 4" xfId="839" xr:uid="{B13A777B-8442-4653-9E98-1DF38C5E1D6E}"/>
    <cellStyle name="Normal 7 4 2 4 2" xfId="3287" xr:uid="{F203C70B-4F47-4B1E-8906-EE2AA4F48324}"/>
    <cellStyle name="Normal 7 4 2 4 2 2" xfId="15967" xr:uid="{252DB440-D3B2-410F-8DDF-802AF55F68D4}"/>
    <cellStyle name="Normal 7 4 2 4 2 3" xfId="9631" xr:uid="{839B1A30-2D20-4683-BE40-B4E1E703CA88}"/>
    <cellStyle name="Normal 7 4 2 4 3" xfId="5387" xr:uid="{BD055A56-5872-41A3-A643-2C108919DF58}"/>
    <cellStyle name="Normal 7 4 2 4 3 2" xfId="18065" xr:uid="{002812DB-5361-4368-BC13-778579D6BF69}"/>
    <cellStyle name="Normal 7 4 2 4 3 3" xfId="11729" xr:uid="{C80B932F-B48C-4322-94CB-D94C392BFA83}"/>
    <cellStyle name="Normal 7 4 2 4 4" xfId="13906" xr:uid="{83ACF0B7-3CEA-4696-8C4C-EE2F557BDF39}"/>
    <cellStyle name="Normal 7 4 2 4 5" xfId="7570" xr:uid="{6BAFB3CC-1C8C-4602-A88D-A7158272F78A}"/>
    <cellStyle name="Normal 7 4 2 5" xfId="1165" xr:uid="{7F75407D-52FF-4847-B76E-6FB23FF87447}"/>
    <cellStyle name="Normal 7 4 2 5 2" xfId="3547" xr:uid="{33EEB5BC-4839-45D2-A425-73BC5CD0449C}"/>
    <cellStyle name="Normal 7 4 2 5 2 2" xfId="16227" xr:uid="{F1CC2852-3216-40AE-AD1D-885FD214913C}"/>
    <cellStyle name="Normal 7 4 2 5 2 3" xfId="9891" xr:uid="{8CA97F59-11D1-4D49-9F44-235C3A1165C2}"/>
    <cellStyle name="Normal 7 4 2 5 3" xfId="5657" xr:uid="{E835C661-5030-43B0-9F37-CDFCA94AC1C7}"/>
    <cellStyle name="Normal 7 4 2 5 3 2" xfId="18335" xr:uid="{287EDA32-4387-4EE2-A899-64A32267240A}"/>
    <cellStyle name="Normal 7 4 2 5 3 3" xfId="11999" xr:uid="{F84FF7B9-BE57-4228-9417-60A1E88F36EA}"/>
    <cellStyle name="Normal 7 4 2 5 4" xfId="14166" xr:uid="{E0310352-C597-4A02-8D59-A36A0E08BD37}"/>
    <cellStyle name="Normal 7 4 2 5 5" xfId="7830" xr:uid="{93F1D6A8-CECC-493D-8EB6-815A19529F6B}"/>
    <cellStyle name="Normal 7 4 2 6" xfId="1478" xr:uid="{E43475C7-16DA-4188-ADC9-31B7100993CF}"/>
    <cellStyle name="Normal 7 4 2 6 2" xfId="3782" xr:uid="{63A3763D-4C4C-45EA-97E2-C77E55063A9D}"/>
    <cellStyle name="Normal 7 4 2 6 2 2" xfId="16462" xr:uid="{A6732215-2C9B-431E-B329-4538CDFEEDB4}"/>
    <cellStyle name="Normal 7 4 2 6 2 3" xfId="10126" xr:uid="{32243047-9756-41E9-A78C-2FCEDFCA9F0F}"/>
    <cellStyle name="Normal 7 4 2 6 3" xfId="5905" xr:uid="{CFCE1151-2A97-409A-9169-0EDCBFB29BBD}"/>
    <cellStyle name="Normal 7 4 2 6 3 2" xfId="18583" xr:uid="{2D249E6C-BE15-4453-9DC9-516D5945FE3B}"/>
    <cellStyle name="Normal 7 4 2 6 3 3" xfId="12247" xr:uid="{E3F81EE9-0A25-47B1-8C58-10B54FFCF6EB}"/>
    <cellStyle name="Normal 7 4 2 6 4" xfId="14401" xr:uid="{5593AFFB-AF07-41A4-9816-AD2509A9F343}"/>
    <cellStyle name="Normal 7 4 2 6 5" xfId="8065" xr:uid="{2B0ED439-64CA-4562-A4E1-69DDD77BA006}"/>
    <cellStyle name="Normal 7 4 2 7" xfId="1991" xr:uid="{E57CD7F3-0AEA-4585-89FF-D8C88B0FBCF1}"/>
    <cellStyle name="Normal 7 4 2 7 2" xfId="4090" xr:uid="{4B1B67CC-A5A5-4507-B1A8-B0FE290CC8E5}"/>
    <cellStyle name="Normal 7 4 2 7 2 2" xfId="16770" xr:uid="{A3BA6E68-A3D3-4D03-9F6A-D99918C82712}"/>
    <cellStyle name="Normal 7 4 2 7 2 3" xfId="10434" xr:uid="{1A1DA219-7D64-423C-8653-AA202BE5950C}"/>
    <cellStyle name="Normal 7 4 2 7 3" xfId="6254" xr:uid="{C97CC51A-DF5B-4AEE-A959-FC89812CB221}"/>
    <cellStyle name="Normal 7 4 2 7 3 2" xfId="18932" xr:uid="{376FBE72-C155-42EA-BAA3-A45B4B2F148F}"/>
    <cellStyle name="Normal 7 4 2 7 3 3" xfId="12596" xr:uid="{51ADA527-B3F1-4922-A9EA-5C52EE9E76C9}"/>
    <cellStyle name="Normal 7 4 2 7 4" xfId="14709" xr:uid="{00CBB226-88FB-4942-90EB-FFCE7A95E2BB}"/>
    <cellStyle name="Normal 7 4 2 7 5" xfId="8373" xr:uid="{8306C212-1C6A-4C42-BE4A-6D2FB03CD763}"/>
    <cellStyle name="Normal 7 4 2 8" xfId="2301" xr:uid="{89EBAE63-1F86-4858-AFDD-B23742599A91}"/>
    <cellStyle name="Normal 7 4 2 8 2" xfId="4398" xr:uid="{E54B0F8D-7B93-4301-8EA0-ECD354429191}"/>
    <cellStyle name="Normal 7 4 2 8 2 2" xfId="17078" xr:uid="{EA18DE9A-D489-4FBF-BF8D-B86C7D5A2E30}"/>
    <cellStyle name="Normal 7 4 2 8 2 3" xfId="10742" xr:uid="{9FDA966A-E404-412D-A253-A8FC1C8CE7FB}"/>
    <cellStyle name="Normal 7 4 2 8 3" xfId="6562" xr:uid="{2D82B155-FD4D-45D4-BBD8-93A8AD33FBD8}"/>
    <cellStyle name="Normal 7 4 2 8 3 2" xfId="19240" xr:uid="{BBB1131D-298C-4B59-AF92-FEBEC9BF6E5D}"/>
    <cellStyle name="Normal 7 4 2 8 3 3" xfId="12904" xr:uid="{DF533A37-3C76-417D-B022-8BC9E54067E0}"/>
    <cellStyle name="Normal 7 4 2 8 4" xfId="15017" xr:uid="{B7248BB6-6852-44E4-B9BA-EA3AFD6F5914}"/>
    <cellStyle name="Normal 7 4 2 8 5" xfId="8681" xr:uid="{6F010E2D-EFB0-4E4B-8F01-28133F0E458C}"/>
    <cellStyle name="Normal 7 4 2 9" xfId="2572" xr:uid="{A24A1F4A-9064-4CFA-8CA6-62099CB854F9}"/>
    <cellStyle name="Normal 7 4 2 9 2" xfId="4665" xr:uid="{31AF25DF-1B43-4DB3-8D6B-58BBF9924723}"/>
    <cellStyle name="Normal 7 4 2 9 2 2" xfId="17345" xr:uid="{1097B8C6-77EB-4CBE-8E40-B0A83B2EF87C}"/>
    <cellStyle name="Normal 7 4 2 9 2 3" xfId="11009" xr:uid="{C08A2CD2-3C79-4AED-8D1A-245699B0E12D}"/>
    <cellStyle name="Normal 7 4 2 9 3" xfId="6829" xr:uid="{2FEAA94F-470A-42DF-86CF-301FE7FB8178}"/>
    <cellStyle name="Normal 7 4 2 9 3 2" xfId="19507" xr:uid="{6FDB004D-BD35-4AE8-96B4-E2948D61E401}"/>
    <cellStyle name="Normal 7 4 2 9 3 3" xfId="13171" xr:uid="{8DAB2841-F837-4007-B44A-FEC111C4DCFD}"/>
    <cellStyle name="Normal 7 4 2 9 4" xfId="15284" xr:uid="{24EC31BC-5FF2-4814-90D5-71E73BB8C392}"/>
    <cellStyle name="Normal 7 4 2 9 5" xfId="8948" xr:uid="{35EAD47E-DA22-43DE-BDEB-B51C427A46A4}"/>
    <cellStyle name="Normal 7 4 3" xfId="656" xr:uid="{C5BDA379-5958-4881-A984-E0F5DB35F366}"/>
    <cellStyle name="Normal 7 4 3 10" xfId="5220" xr:uid="{226B9DB6-AE7D-4A2B-B928-4E511D83520C}"/>
    <cellStyle name="Normal 7 4 3 10 2" xfId="17898" xr:uid="{AD176F28-20BA-4C06-80DF-193EBC16479D}"/>
    <cellStyle name="Normal 7 4 3 10 3" xfId="11562" xr:uid="{51760FCC-A3B6-46FC-AFB5-EB2A527778DA}"/>
    <cellStyle name="Normal 7 4 3 11" xfId="13740" xr:uid="{A361DCD5-1426-496C-B303-94402FA6B8A5}"/>
    <cellStyle name="Normal 7 4 3 12" xfId="7404" xr:uid="{7C0A59AF-904D-4EB1-83D7-3A0C1215BB14}"/>
    <cellStyle name="Normal 7 4 3 2" xfId="974" xr:uid="{18C6DFB2-5DC4-40C0-A25B-3AE43C1618D9}"/>
    <cellStyle name="Normal 7 4 3 2 2" xfId="3414" xr:uid="{0F98EDF7-E78D-4C06-BBB9-A623F16875D0}"/>
    <cellStyle name="Normal 7 4 3 2 2 2" xfId="16094" xr:uid="{D6041D05-32F1-4BE1-BFE4-5F0743FE61E3}"/>
    <cellStyle name="Normal 7 4 3 2 2 3" xfId="9758" xr:uid="{59C8AD65-DC89-46E3-9447-DC908EA9399E}"/>
    <cellStyle name="Normal 7 4 3 2 3" xfId="5517" xr:uid="{91E835D3-3844-4D13-8B93-461FF2CC7E3D}"/>
    <cellStyle name="Normal 7 4 3 2 3 2" xfId="18195" xr:uid="{C79E339F-16CB-46AC-839D-5723119757C1}"/>
    <cellStyle name="Normal 7 4 3 2 3 3" xfId="11859" xr:uid="{421DF89D-2DC4-44AD-95F7-45EA559E3624}"/>
    <cellStyle name="Normal 7 4 3 2 4" xfId="14033" xr:uid="{ADCE3C6B-FED0-40F0-A983-476C7F144AD8}"/>
    <cellStyle name="Normal 7 4 3 2 5" xfId="7697" xr:uid="{5190720D-FC0A-47B6-97FD-E4CCA9067A22}"/>
    <cellStyle name="Normal 7 4 3 3" xfId="1292" xr:uid="{A5D0A721-7DB9-40AF-91F7-3E00348010EB}"/>
    <cellStyle name="Normal 7 4 3 3 2" xfId="3646" xr:uid="{C8A07A03-C094-4A0A-9385-A3D19047DF7D}"/>
    <cellStyle name="Normal 7 4 3 3 2 2" xfId="16326" xr:uid="{5186F814-CF6C-408E-AA25-75A4CEAB7E16}"/>
    <cellStyle name="Normal 7 4 3 3 2 3" xfId="9990" xr:uid="{8A73EA8C-60F6-426F-AA32-0D686B7DC817}"/>
    <cellStyle name="Normal 7 4 3 3 3" xfId="5760" xr:uid="{194DEAC5-D544-464A-9493-F127D6AE2F33}"/>
    <cellStyle name="Normal 7 4 3 3 3 2" xfId="18438" xr:uid="{53B40C03-6D9A-439F-BC4F-134D76DC1A8B}"/>
    <cellStyle name="Normal 7 4 3 3 3 3" xfId="12102" xr:uid="{AB182BA4-DDC6-4936-B584-251826912897}"/>
    <cellStyle name="Normal 7 4 3 3 4" xfId="14265" xr:uid="{B74ADA67-26AC-45FD-A26E-6F94440EC8DE}"/>
    <cellStyle name="Normal 7 4 3 3 5" xfId="7929" xr:uid="{3D16685D-16EF-497D-B02A-A00423577F24}"/>
    <cellStyle name="Normal 7 4 3 4" xfId="1607" xr:uid="{1530421C-B561-4E8A-ADB7-FB4B1EDEE65A}"/>
    <cellStyle name="Normal 7 4 3 4 2" xfId="3909" xr:uid="{61D7C169-FAB0-4249-A810-93384CAE0F56}"/>
    <cellStyle name="Normal 7 4 3 4 2 2" xfId="16589" xr:uid="{BEB6BA91-7B9B-4C2B-9473-C832DEF49826}"/>
    <cellStyle name="Normal 7 4 3 4 2 3" xfId="10253" xr:uid="{3DDC3284-0EEC-4BF9-8380-818E2ECA8B89}"/>
    <cellStyle name="Normal 7 4 3 4 3" xfId="6032" xr:uid="{BF4B3FBA-5023-4347-A690-09430CAC3C83}"/>
    <cellStyle name="Normal 7 4 3 4 3 2" xfId="18710" xr:uid="{C56BF822-88E1-4ED1-B2E5-F91EF3AB09A4}"/>
    <cellStyle name="Normal 7 4 3 4 3 3" xfId="12374" xr:uid="{D08847EB-8103-4F4B-93F5-57266850E11E}"/>
    <cellStyle name="Normal 7 4 3 4 4" xfId="14528" xr:uid="{30B93A76-B44B-4FFB-BD0A-14D8EB49B2AF}"/>
    <cellStyle name="Normal 7 4 3 4 5" xfId="8192" xr:uid="{65C770BE-3C4B-4A68-A391-02DE5F780773}"/>
    <cellStyle name="Normal 7 4 3 5" xfId="2118" xr:uid="{E37FE17F-43D8-4E1A-A36C-EC53C6D1F7EB}"/>
    <cellStyle name="Normal 7 4 3 5 2" xfId="4217" xr:uid="{F54ADAE1-596C-4EB5-865D-6A1E97602A1F}"/>
    <cellStyle name="Normal 7 4 3 5 2 2" xfId="16897" xr:uid="{8F2B384F-B7F9-43CF-A38C-8CCBF27F0BF7}"/>
    <cellStyle name="Normal 7 4 3 5 2 3" xfId="10561" xr:uid="{476E03B3-2A79-445B-A623-754824BC7019}"/>
    <cellStyle name="Normal 7 4 3 5 3" xfId="6381" xr:uid="{6CF8C32C-7712-4607-B8A1-27E00F4C2D06}"/>
    <cellStyle name="Normal 7 4 3 5 3 2" xfId="19059" xr:uid="{FFA85E0D-8A53-4FBC-AD27-58EEA995AC72}"/>
    <cellStyle name="Normal 7 4 3 5 3 3" xfId="12723" xr:uid="{8EC46651-16C2-4A96-9D77-6A83096CD264}"/>
    <cellStyle name="Normal 7 4 3 5 4" xfId="14836" xr:uid="{5AE23810-DB1E-4900-8934-A42DF22530EC}"/>
    <cellStyle name="Normal 7 4 3 5 5" xfId="8500" xr:uid="{F40897DA-8ED1-474E-807F-81056A82F9FC}"/>
    <cellStyle name="Normal 7 4 3 6" xfId="2428" xr:uid="{AFA20ADF-E7F4-456A-8AF5-77424D89182C}"/>
    <cellStyle name="Normal 7 4 3 6 2" xfId="4525" xr:uid="{19565DD7-2C76-490D-B9E0-9E6DAB6CE56D}"/>
    <cellStyle name="Normal 7 4 3 6 2 2" xfId="17205" xr:uid="{B79D21FF-420B-4897-8D48-92395E0FE224}"/>
    <cellStyle name="Normal 7 4 3 6 2 3" xfId="10869" xr:uid="{0C02C7FC-B9AE-4323-A1AB-C4910012DE38}"/>
    <cellStyle name="Normal 7 4 3 6 3" xfId="6689" xr:uid="{8812C7DE-63D4-408C-A1A3-8558752D9418}"/>
    <cellStyle name="Normal 7 4 3 6 3 2" xfId="19367" xr:uid="{D6452D32-1EB6-407C-B01E-F9226E5EBCBE}"/>
    <cellStyle name="Normal 7 4 3 6 3 3" xfId="13031" xr:uid="{61D06EDD-1309-4888-A8AD-AF9DF6178018}"/>
    <cellStyle name="Normal 7 4 3 6 4" xfId="15144" xr:uid="{1E813429-1AC8-4090-A8F1-EE3F5E6407E9}"/>
    <cellStyle name="Normal 7 4 3 6 5" xfId="8808" xr:uid="{F71296CA-D3C3-480E-A3FD-C10290281474}"/>
    <cellStyle name="Normal 7 4 3 7" xfId="2671" xr:uid="{C9434D62-A6D8-4745-8DB5-84E536E1B41F}"/>
    <cellStyle name="Normal 7 4 3 7 2" xfId="4764" xr:uid="{0EF8630D-1E41-44CD-9837-E599F3359788}"/>
    <cellStyle name="Normal 7 4 3 7 2 2" xfId="17444" xr:uid="{673D1BDD-F28E-4415-9847-BFD415C37C17}"/>
    <cellStyle name="Normal 7 4 3 7 2 3" xfId="11108" xr:uid="{C3D47055-B608-4546-A1AA-25BDBACDF1F5}"/>
    <cellStyle name="Normal 7 4 3 7 3" xfId="6928" xr:uid="{120EC399-2887-473D-9A75-9680B5FF6D20}"/>
    <cellStyle name="Normal 7 4 3 7 3 2" xfId="19606" xr:uid="{4AA6DF47-FE3F-428F-807E-7730F78A9DF8}"/>
    <cellStyle name="Normal 7 4 3 7 3 3" xfId="13270" xr:uid="{07465BC8-D82B-4438-B30F-878987FEA909}"/>
    <cellStyle name="Normal 7 4 3 7 4" xfId="15383" xr:uid="{33E74567-EFC4-4626-BFAD-F7D0E1FEFA29}"/>
    <cellStyle name="Normal 7 4 3 7 5" xfId="9047" xr:uid="{148FBED0-7F4D-435D-A1C8-C18D091B7D65}"/>
    <cellStyle name="Normal 7 4 3 8" xfId="2884" xr:uid="{14D53591-119B-4EEB-97C0-D57AE2E8BB82}"/>
    <cellStyle name="Normal 7 4 3 8 2" xfId="4969" xr:uid="{C37A89A0-352E-406F-95A9-5338534E72E4}"/>
    <cellStyle name="Normal 7 4 3 8 2 2" xfId="17649" xr:uid="{01373B7B-F2EC-43D5-8E3D-D71686238C4D}"/>
    <cellStyle name="Normal 7 4 3 8 2 3" xfId="11313" xr:uid="{A0B873BE-6B0D-4677-B316-72B3ECCE7F4E}"/>
    <cellStyle name="Normal 7 4 3 8 3" xfId="7133" xr:uid="{6429CE07-CF3C-44CD-BE54-A2D93D2E37DC}"/>
    <cellStyle name="Normal 7 4 3 8 3 2" xfId="19811" xr:uid="{530A401D-A071-45C3-9C45-AE196333C6C1}"/>
    <cellStyle name="Normal 7 4 3 8 3 3" xfId="13475" xr:uid="{BC00ADB3-DFAE-4EBD-B81E-24F93FB60A81}"/>
    <cellStyle name="Normal 7 4 3 8 4" xfId="15588" xr:uid="{1009AC05-6D18-45E9-9F1B-1921D25A42D5}"/>
    <cellStyle name="Normal 7 4 3 8 5" xfId="9252" xr:uid="{EA91E4CD-C122-4E93-B3FD-CD1560A3BF97}"/>
    <cellStyle name="Normal 7 4 3 9" xfId="3121" xr:uid="{415C0B84-C892-4509-932E-96F50C89C13B}"/>
    <cellStyle name="Normal 7 4 3 9 2" xfId="15801" xr:uid="{3E2249B0-1BB5-4FDD-9BDE-6350FE85C9E4}"/>
    <cellStyle name="Normal 7 4 3 9 3" xfId="9465" xr:uid="{CED4609D-926C-4E4F-8D21-348A5918675B}"/>
    <cellStyle name="Normal 7 4 4" xfId="886" xr:uid="{5CFE3A90-6DE3-4720-BD43-FE210549ACC7}"/>
    <cellStyle name="Normal 7 4 4 10" xfId="13945" xr:uid="{D9DB91A5-0165-41CF-8574-D4F2290087A9}"/>
    <cellStyle name="Normal 7 4 4 11" xfId="7609" xr:uid="{2AE43FC4-06EA-45BC-8A9B-7CCAB4517FD3}"/>
    <cellStyle name="Normal 7 4 4 2" xfId="1204" xr:uid="{605AC437-4732-4964-9217-3F3503F8A5F6}"/>
    <cellStyle name="Normal 7 4 4 2 2" xfId="3577" xr:uid="{0323A61C-FA3E-47E4-9C6A-932C2C8BFAC7}"/>
    <cellStyle name="Normal 7 4 4 2 2 2" xfId="16257" xr:uid="{17741B14-610E-445A-9869-034939762CA6}"/>
    <cellStyle name="Normal 7 4 4 2 2 3" xfId="9921" xr:uid="{76294FF3-CDB5-4BBF-8481-6C8A85D6F671}"/>
    <cellStyle name="Normal 7 4 4 2 3" xfId="5689" xr:uid="{1E888B41-5EB5-411A-8074-285E578E87A9}"/>
    <cellStyle name="Normal 7 4 4 2 3 2" xfId="18367" xr:uid="{3C85EBF5-8491-48D5-AE56-C25527131F48}"/>
    <cellStyle name="Normal 7 4 4 2 3 3" xfId="12031" xr:uid="{90750B40-76AB-4D15-B307-8EECC53F0BA6}"/>
    <cellStyle name="Normal 7 4 4 2 4" xfId="14196" xr:uid="{8582FFFE-091E-4FE3-96B1-47C038B9C36C}"/>
    <cellStyle name="Normal 7 4 4 2 5" xfId="7860" xr:uid="{1837D1F8-F421-4F18-BA7E-C2F56D1D0ED4}"/>
    <cellStyle name="Normal 7 4 4 3" xfId="1519" xr:uid="{264E65B4-0663-4871-8A75-39E5E79720B9}"/>
    <cellStyle name="Normal 7 4 4 3 2" xfId="3821" xr:uid="{9A737E27-8E50-4630-BE30-054784DD9B6C}"/>
    <cellStyle name="Normal 7 4 4 3 2 2" xfId="16501" xr:uid="{3BAB3568-681C-4B21-B583-B2E716AB7A5F}"/>
    <cellStyle name="Normal 7 4 4 3 2 3" xfId="10165" xr:uid="{B4E7B5D3-BF57-45E5-8EA6-EDE61CFFB38E}"/>
    <cellStyle name="Normal 7 4 4 3 3" xfId="5944" xr:uid="{A3E3B147-B7A1-4F79-84C9-C2388379D1CE}"/>
    <cellStyle name="Normal 7 4 4 3 3 2" xfId="18622" xr:uid="{5B1BE36D-90B6-49B8-ABBC-5F24A2CEFA34}"/>
    <cellStyle name="Normal 7 4 4 3 3 3" xfId="12286" xr:uid="{982A9586-2E1B-4D99-8F0B-D2F68D67328A}"/>
    <cellStyle name="Normal 7 4 4 3 4" xfId="14440" xr:uid="{8427B172-CE0D-4F9B-A550-97DA9CB58DB3}"/>
    <cellStyle name="Normal 7 4 4 3 5" xfId="8104" xr:uid="{7D2E7EE7-0A64-4758-8021-2D78DD142BB3}"/>
    <cellStyle name="Normal 7 4 4 4" xfId="2030" xr:uid="{794841BF-2072-4F6D-A49E-A2D87EF52B02}"/>
    <cellStyle name="Normal 7 4 4 4 2" xfId="4129" xr:uid="{FB8C901E-EF52-4EA0-B92D-105991B7D723}"/>
    <cellStyle name="Normal 7 4 4 4 2 2" xfId="16809" xr:uid="{428CDE5B-6775-4C30-8C73-18D8D8969FE0}"/>
    <cellStyle name="Normal 7 4 4 4 2 3" xfId="10473" xr:uid="{DA665FCB-A2C0-4FD6-B2B3-E01BD795822F}"/>
    <cellStyle name="Normal 7 4 4 4 3" xfId="6293" xr:uid="{D9F87D48-B3F9-43CD-8422-2E7FA16A1747}"/>
    <cellStyle name="Normal 7 4 4 4 3 2" xfId="18971" xr:uid="{DDB3B6DB-D665-40FD-9D8C-9F6937EC73D8}"/>
    <cellStyle name="Normal 7 4 4 4 3 3" xfId="12635" xr:uid="{1ECF441A-266F-4FAD-99BE-4C81085B7547}"/>
    <cellStyle name="Normal 7 4 4 4 4" xfId="14748" xr:uid="{81565AD9-4344-41E8-8E69-0EAF3F8EF5FE}"/>
    <cellStyle name="Normal 7 4 4 4 5" xfId="8412" xr:uid="{3C9DCCF7-4636-4735-AB8B-F8E627B2DB0A}"/>
    <cellStyle name="Normal 7 4 4 5" xfId="2340" xr:uid="{4F8029E2-5BD2-4B00-84AC-A3CC21FBA4E5}"/>
    <cellStyle name="Normal 7 4 4 5 2" xfId="4437" xr:uid="{2F71A061-F864-4016-B8D7-780D7DEDB6DE}"/>
    <cellStyle name="Normal 7 4 4 5 2 2" xfId="17117" xr:uid="{235E0EBE-2DB8-4C2C-B796-B27FD2AF6670}"/>
    <cellStyle name="Normal 7 4 4 5 2 3" xfId="10781" xr:uid="{EE9405BA-376F-4749-83A9-BDDBDF9EB6E0}"/>
    <cellStyle name="Normal 7 4 4 5 3" xfId="6601" xr:uid="{E64F93E2-6636-4A44-B7B6-AFB065330BF5}"/>
    <cellStyle name="Normal 7 4 4 5 3 2" xfId="19279" xr:uid="{996D5D4D-199D-40BD-BAC7-E822988B0189}"/>
    <cellStyle name="Normal 7 4 4 5 3 3" xfId="12943" xr:uid="{0B8E82B0-B4D0-4756-9E9D-D1C75C772F26}"/>
    <cellStyle name="Normal 7 4 4 5 4" xfId="15056" xr:uid="{C184C094-416A-4742-9B80-5E16EDFEA9BE}"/>
    <cellStyle name="Normal 7 4 4 5 5" xfId="8720" xr:uid="{5D25BDE2-7A9F-4AD1-AEEE-BA1E5D256355}"/>
    <cellStyle name="Normal 7 4 4 6" xfId="2602" xr:uid="{4B1D3E3F-54C1-45EA-90AE-692AC6FA4CBC}"/>
    <cellStyle name="Normal 7 4 4 6 2" xfId="4695" xr:uid="{C01CAACD-59B7-4DDA-8990-9AB050164F5B}"/>
    <cellStyle name="Normal 7 4 4 6 2 2" xfId="17375" xr:uid="{2A772EF2-9437-43FC-BAB2-17CDD72047A6}"/>
    <cellStyle name="Normal 7 4 4 6 2 3" xfId="11039" xr:uid="{DCDD91BE-A4F2-476F-96D0-3C988B9199E1}"/>
    <cellStyle name="Normal 7 4 4 6 3" xfId="6859" xr:uid="{8F821F99-1DCD-4ED8-A4C2-B508CB780F40}"/>
    <cellStyle name="Normal 7 4 4 6 3 2" xfId="19537" xr:uid="{3ADB99FC-C96F-4B93-ACA7-7D917C1953A9}"/>
    <cellStyle name="Normal 7 4 4 6 3 3" xfId="13201" xr:uid="{C010C5C9-91EC-4790-B84B-40400AAE060A}"/>
    <cellStyle name="Normal 7 4 4 6 4" xfId="15314" xr:uid="{FE2F50DA-9F9B-4C36-95C5-7B6A81D4A554}"/>
    <cellStyle name="Normal 7 4 4 6 5" xfId="8978" xr:uid="{5B1B4CC1-36F4-4FFF-A7DA-2A5ADA2AE813}"/>
    <cellStyle name="Normal 7 4 4 7" xfId="2815" xr:uid="{4D71E2F8-FE9B-4DE3-89F9-95E8BFB308AA}"/>
    <cellStyle name="Normal 7 4 4 7 2" xfId="4900" xr:uid="{6E93BC2C-9A67-4F82-A2E2-075EBCE3386E}"/>
    <cellStyle name="Normal 7 4 4 7 2 2" xfId="17580" xr:uid="{79C86EF6-8698-4EF6-B650-6F7176867EDF}"/>
    <cellStyle name="Normal 7 4 4 7 2 3" xfId="11244" xr:uid="{E3FCE386-05BA-4733-B582-C10C58332CEE}"/>
    <cellStyle name="Normal 7 4 4 7 3" xfId="7064" xr:uid="{236D9124-9138-4862-8C07-FB1D29D4D220}"/>
    <cellStyle name="Normal 7 4 4 7 3 2" xfId="19742" xr:uid="{6E5D47B5-1439-44D0-B9FD-F9630E8F7664}"/>
    <cellStyle name="Normal 7 4 4 7 3 3" xfId="13406" xr:uid="{00CD897C-34D6-4C14-B945-207B22F05A3C}"/>
    <cellStyle name="Normal 7 4 4 7 4" xfId="15519" xr:uid="{5926D471-405C-4046-84DF-99907EAC422D}"/>
    <cellStyle name="Normal 7 4 4 7 5" xfId="9183" xr:uid="{8BEE7856-E630-4F9E-8C0F-37EB5B18E880}"/>
    <cellStyle name="Normal 7 4 4 8" xfId="3326" xr:uid="{64580A44-EBAF-4F0C-97A2-668530F12773}"/>
    <cellStyle name="Normal 7 4 4 8 2" xfId="16006" xr:uid="{6A304E89-5D19-4E82-9E7B-880A2503B772}"/>
    <cellStyle name="Normal 7 4 4 8 3" xfId="9670" xr:uid="{2BBF4B8E-3622-49A4-AEC9-1AA3561070DB}"/>
    <cellStyle name="Normal 7 4 4 9" xfId="5429" xr:uid="{34D633F8-7CAC-4C5F-914C-680D10AD8A7D}"/>
    <cellStyle name="Normal 7 4 4 9 2" xfId="18107" xr:uid="{A4587405-7F65-42CF-9078-DE27304E7F89}"/>
    <cellStyle name="Normal 7 4 4 9 3" xfId="11771" xr:uid="{B4A521B3-C760-4E81-91B8-3F85FF6B2152}"/>
    <cellStyle name="Normal 7 4 5" xfId="785" xr:uid="{F460B1FF-D4C8-424B-93C7-48E0D940D91E}"/>
    <cellStyle name="Normal 7 4 5 2" xfId="3233" xr:uid="{179B141D-EAB7-46A7-AADB-EE1BFEE1527E}"/>
    <cellStyle name="Normal 7 4 5 2 2" xfId="15913" xr:uid="{C645C6B3-CB64-4017-92F4-134758D31863}"/>
    <cellStyle name="Normal 7 4 5 2 3" xfId="9577" xr:uid="{F89CC742-E510-47CC-9053-40B126F57600}"/>
    <cellStyle name="Normal 7 4 5 3" xfId="5333" xr:uid="{B4E8F3C9-C74A-4E7D-AF87-6BD011579AFD}"/>
    <cellStyle name="Normal 7 4 5 3 2" xfId="18011" xr:uid="{02FBD3DF-D1C2-4985-9926-368A95709464}"/>
    <cellStyle name="Normal 7 4 5 3 3" xfId="11675" xr:uid="{3760D18D-C1C2-4F85-AA1D-99260924C38F}"/>
    <cellStyle name="Normal 7 4 5 4" xfId="13852" xr:uid="{017357CA-2526-4BEE-868B-5A8C05913A27}"/>
    <cellStyle name="Normal 7 4 5 5" xfId="7516" xr:uid="{CB88A6D2-0660-40F3-A468-2C060527C5BE}"/>
    <cellStyle name="Normal 7 4 6" xfId="1109" xr:uid="{4C15DB42-D0FE-4343-9254-4D87B967EA71}"/>
    <cellStyle name="Normal 7 4 6 2" xfId="3517" xr:uid="{E594739C-A278-4777-AA34-B585F832A4D0}"/>
    <cellStyle name="Normal 7 4 6 2 2" xfId="16197" xr:uid="{6F024DBF-883E-4105-985B-34BB8485D396}"/>
    <cellStyle name="Normal 7 4 6 2 3" xfId="9861" xr:uid="{8AD75118-8A62-4E79-AC93-6996094BAD10}"/>
    <cellStyle name="Normal 7 4 6 3" xfId="5620" xr:uid="{DA93720E-66AA-4EAC-B823-472BD2CE275A}"/>
    <cellStyle name="Normal 7 4 6 3 2" xfId="18298" xr:uid="{622F3F3F-CC0E-4EFF-8FB3-F14E23A0D54E}"/>
    <cellStyle name="Normal 7 4 6 3 3" xfId="11962" xr:uid="{2D3EB803-660C-43DF-B90B-226AA7F821EB}"/>
    <cellStyle name="Normal 7 4 6 4" xfId="14136" xr:uid="{32946B2B-2293-4805-ADF7-D0CA02382CEB}"/>
    <cellStyle name="Normal 7 4 6 5" xfId="7800" xr:uid="{E0A66598-ADAB-4D4F-A3E6-B3B1A2489972}"/>
    <cellStyle name="Normal 7 4 7" xfId="1422" xr:uid="{9432EA49-996B-45C0-BDFE-20F8D3D13986}"/>
    <cellStyle name="Normal 7 4 7 2" xfId="3728" xr:uid="{A2E415CC-4BE8-417F-B6E9-46BAF4D3C140}"/>
    <cellStyle name="Normal 7 4 7 2 2" xfId="16408" xr:uid="{29A439B3-ACC2-452A-8167-7851A713E97B}"/>
    <cellStyle name="Normal 7 4 7 2 3" xfId="10072" xr:uid="{B597C2B8-3DCD-4837-B2C1-ABD861D5EF38}"/>
    <cellStyle name="Normal 7 4 7 3" xfId="5851" xr:uid="{42782250-1615-43B8-AD9F-0C2F64B52308}"/>
    <cellStyle name="Normal 7 4 7 3 2" xfId="18529" xr:uid="{07147D21-A374-4543-9C9B-81AE5D8E3EC7}"/>
    <cellStyle name="Normal 7 4 7 3 3" xfId="12193" xr:uid="{BC0E16B9-D080-4C98-AD35-F219E9D43F69}"/>
    <cellStyle name="Normal 7 4 7 4" xfId="14347" xr:uid="{DE1303BB-BA96-4D0B-877B-0F9BB0652DB1}"/>
    <cellStyle name="Normal 7 4 7 5" xfId="8011" xr:uid="{2624817B-37E6-43F0-8827-780229D4C0B5}"/>
    <cellStyle name="Normal 7 4 8" xfId="1937" xr:uid="{FB03D6F8-EBF7-4EF1-B591-C0FBCD610FE8}"/>
    <cellStyle name="Normal 7 4 8 2" xfId="4036" xr:uid="{496268F3-F4AB-4290-A991-6883E4CEEDDC}"/>
    <cellStyle name="Normal 7 4 8 2 2" xfId="16716" xr:uid="{7FBB980C-7B0B-47CC-95F9-16A554994105}"/>
    <cellStyle name="Normal 7 4 8 2 3" xfId="10380" xr:uid="{4B1F434D-D241-4113-9A4E-E2F1E26546CA}"/>
    <cellStyle name="Normal 7 4 8 3" xfId="6200" xr:uid="{AAC375B8-53C5-4794-A47D-A66C15E458E2}"/>
    <cellStyle name="Normal 7 4 8 3 2" xfId="18878" xr:uid="{A026F8B2-1383-4B9D-9578-D3FA4B1BED2A}"/>
    <cellStyle name="Normal 7 4 8 3 3" xfId="12542" xr:uid="{83AFD79F-1690-4751-A270-2703A745B9C8}"/>
    <cellStyle name="Normal 7 4 8 4" xfId="14655" xr:uid="{83A3C2DF-B281-4AF9-B98D-6A0EC0475742}"/>
    <cellStyle name="Normal 7 4 8 5" xfId="8319" xr:uid="{521D0B22-74F2-445E-B92B-5C705ED79F94}"/>
    <cellStyle name="Normal 7 4 9" xfId="2247" xr:uid="{7FB2C7A1-7292-4542-B4D9-FB0F4ECDD188}"/>
    <cellStyle name="Normal 7 4 9 2" xfId="4344" xr:uid="{265570F8-9820-4CFE-85AC-AB4C07032E89}"/>
    <cellStyle name="Normal 7 4 9 2 2" xfId="17024" xr:uid="{2DAD50D9-599D-4819-A1B7-422EAD81EAB2}"/>
    <cellStyle name="Normal 7 4 9 2 3" xfId="10688" xr:uid="{7C6E33E3-379C-460F-902C-586C225813DE}"/>
    <cellStyle name="Normal 7 4 9 3" xfId="6508" xr:uid="{730DF006-698D-4457-A23B-C211CB11CE2C}"/>
    <cellStyle name="Normal 7 4 9 3 2" xfId="19186" xr:uid="{19259D82-D175-4F5D-847E-5AF699BBCEED}"/>
    <cellStyle name="Normal 7 4 9 3 3" xfId="12850" xr:uid="{0936D2C2-D886-4793-B539-C06993368D32}"/>
    <cellStyle name="Normal 7 4 9 4" xfId="14963" xr:uid="{49FEA7DD-B979-4757-B552-9A89F598DCEC}"/>
    <cellStyle name="Normal 7 4 9 5" xfId="8627" xr:uid="{560DC073-7B1B-4E23-AFDF-EFFE59E2B49C}"/>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3" xfId="11198" xr:uid="{CFC978A2-4CDC-4B80-9782-D1CBF107BD97}"/>
    <cellStyle name="Normal 7 5 10 3" xfId="7018" xr:uid="{A8401874-1EAB-4EF9-B80C-A79E1B686BD1}"/>
    <cellStyle name="Normal 7 5 10 3 2" xfId="19696" xr:uid="{C6BB821A-1C95-4141-9D0D-68F06BE2CBEC}"/>
    <cellStyle name="Normal 7 5 10 3 3" xfId="13360" xr:uid="{464932BD-1639-448E-B9F8-6326AF6EF6A8}"/>
    <cellStyle name="Normal 7 5 10 4" xfId="15473" xr:uid="{5B48EB94-4790-4C88-B90F-170482DAEFCF}"/>
    <cellStyle name="Normal 7 5 10 5" xfId="9137" xr:uid="{49204142-42C3-4E66-9351-556B2669B161}"/>
    <cellStyle name="Normal 7 5 11" xfId="3019" xr:uid="{2F5C5C25-53B5-4438-B76D-784B88423FB7}"/>
    <cellStyle name="Normal 7 5 11 2" xfId="15699" xr:uid="{70170E9F-021E-4F72-829D-24A8E757865A}"/>
    <cellStyle name="Normal 7 5 11 3" xfId="9363" xr:uid="{B91F0CEC-9A8E-48BC-8ED4-DF10830CB742}"/>
    <cellStyle name="Normal 7 5 12" xfId="5104" xr:uid="{D06CE17F-D4BD-4D13-8E5C-DDE866C82A57}"/>
    <cellStyle name="Normal 7 5 12 2" xfId="17783" xr:uid="{8B75AD59-2953-474C-87C8-CC16FDC990A2}"/>
    <cellStyle name="Normal 7 5 12 3" xfId="11447" xr:uid="{68DF9AD2-D09D-482C-9C32-EEA3D219D9B6}"/>
    <cellStyle name="Normal 7 5 13" xfId="13638" xr:uid="{E046653D-BF09-4418-813A-514F1A01B0F0}"/>
    <cellStyle name="Normal 7 5 14" xfId="7302" xr:uid="{1867406E-8A64-42E0-9556-ADCEBA2589E1}"/>
    <cellStyle name="Normal 7 5 2" xfId="679" xr:uid="{7338681F-8461-44B2-A816-A8E7353348EE}"/>
    <cellStyle name="Normal 7 5 2 10" xfId="5242" xr:uid="{4D0F0F4D-8561-41C5-A434-7634FC293821}"/>
    <cellStyle name="Normal 7 5 2 10 2" xfId="17920" xr:uid="{99D308D2-26FA-491D-8A75-03DE95A6626C}"/>
    <cellStyle name="Normal 7 5 2 10 3" xfId="11584" xr:uid="{7C6CFEDF-8E7C-4CAD-908D-6A805D0F16AA}"/>
    <cellStyle name="Normal 7 5 2 11" xfId="13762" xr:uid="{7EF621C6-27A1-46B7-AC07-4DFAC384DBF1}"/>
    <cellStyle name="Normal 7 5 2 12" xfId="7426" xr:uid="{4B6BBB4A-4984-4A2C-9757-C00650C4DC9D}"/>
    <cellStyle name="Normal 7 5 2 2" xfId="996" xr:uid="{26E9CBA0-2728-48F1-A8FC-2B2BADF5F10B}"/>
    <cellStyle name="Normal 7 5 2 2 2" xfId="3436" xr:uid="{994EFFFD-6A23-4E5E-B4B5-A97466602154}"/>
    <cellStyle name="Normal 7 5 2 2 2 2" xfId="16116" xr:uid="{AA850289-1284-4813-BC07-D434BED65117}"/>
    <cellStyle name="Normal 7 5 2 2 2 3" xfId="9780" xr:uid="{327980AA-725A-4FF1-B960-48DC9BEADFE1}"/>
    <cellStyle name="Normal 7 5 2 2 3" xfId="5539" xr:uid="{D3686F3C-611D-400D-9C1B-56FC09315102}"/>
    <cellStyle name="Normal 7 5 2 2 3 2" xfId="18217" xr:uid="{446083AC-C408-45A2-B9DF-055B3D0351F6}"/>
    <cellStyle name="Normal 7 5 2 2 3 3" xfId="11881" xr:uid="{E27BABD2-B42D-4C27-8A95-91D4B8064557}"/>
    <cellStyle name="Normal 7 5 2 2 4" xfId="14055" xr:uid="{F8FCC43D-0F65-4F2F-9032-7015A9F46163}"/>
    <cellStyle name="Normal 7 5 2 2 5" xfId="7719" xr:uid="{6A8B05AA-9E39-4E33-A680-9F9E0770A7D9}"/>
    <cellStyle name="Normal 7 5 2 3" xfId="1314" xr:uid="{4A87936B-62D7-4B5E-AD1E-5EA34B143785}"/>
    <cellStyle name="Normal 7 5 2 3 2" xfId="3660" xr:uid="{38D8CC01-85C2-4718-B6A2-949B44464482}"/>
    <cellStyle name="Normal 7 5 2 3 2 2" xfId="16340" xr:uid="{F18E9A2A-4FC1-4A22-81EF-EF415B1CAF46}"/>
    <cellStyle name="Normal 7 5 2 3 2 3" xfId="10004" xr:uid="{8AE1BC19-0D68-44AD-9758-044D3FF2CB7C}"/>
    <cellStyle name="Normal 7 5 2 3 3" xfId="5775" xr:uid="{D0BE56B1-B35E-4766-B69E-991B59A0F555}"/>
    <cellStyle name="Normal 7 5 2 3 3 2" xfId="18453" xr:uid="{073DA20A-D783-4B82-8A76-6402FF5B6F6B}"/>
    <cellStyle name="Normal 7 5 2 3 3 3" xfId="12117" xr:uid="{3E4F48BE-C8F3-4AA0-B2DF-300733A157D5}"/>
    <cellStyle name="Normal 7 5 2 3 4" xfId="14279" xr:uid="{4B11AA16-CC14-4BC2-9C9A-A6904B49D85F}"/>
    <cellStyle name="Normal 7 5 2 3 5" xfId="7943" xr:uid="{A6326DB2-FFAB-4324-A287-8E8B032607F8}"/>
    <cellStyle name="Normal 7 5 2 4" xfId="1629" xr:uid="{D55F0BE3-B892-4CAA-8E58-0D1074B03CDF}"/>
    <cellStyle name="Normal 7 5 2 4 2" xfId="3931" xr:uid="{EC41C8CE-DEE0-4B64-9FBD-895CF9CFDA5F}"/>
    <cellStyle name="Normal 7 5 2 4 2 2" xfId="16611" xr:uid="{20907E1B-F174-40CE-8A17-07E2E835634C}"/>
    <cellStyle name="Normal 7 5 2 4 2 3" xfId="10275" xr:uid="{20545A6B-D93E-43FD-854A-28132E3F6A46}"/>
    <cellStyle name="Normal 7 5 2 4 3" xfId="6054" xr:uid="{6A599593-EA35-4A73-8379-699CDFDEA4E6}"/>
    <cellStyle name="Normal 7 5 2 4 3 2" xfId="18732" xr:uid="{778B88CB-AA7E-4F87-B7FC-22975FD9539C}"/>
    <cellStyle name="Normal 7 5 2 4 3 3" xfId="12396" xr:uid="{E41A1A78-CC2D-47A0-B665-FD477AD6AD8F}"/>
    <cellStyle name="Normal 7 5 2 4 4" xfId="14550" xr:uid="{112E0C31-1F76-4FB6-87D5-7CEBBC961538}"/>
    <cellStyle name="Normal 7 5 2 4 5" xfId="8214" xr:uid="{EF20164B-5DBC-4002-BDF0-786586BE55D9}"/>
    <cellStyle name="Normal 7 5 2 5" xfId="2140" xr:uid="{3A39197F-ADAC-4A89-AF32-10F12B7796FC}"/>
    <cellStyle name="Normal 7 5 2 5 2" xfId="4239" xr:uid="{B9978B8A-2202-451A-9D0B-E896F3BC22C4}"/>
    <cellStyle name="Normal 7 5 2 5 2 2" xfId="16919" xr:uid="{9FCE16A6-DE15-4AA1-8852-C26424AF3FCF}"/>
    <cellStyle name="Normal 7 5 2 5 2 3" xfId="10583" xr:uid="{11E82665-7835-4345-8776-6AF41E9021FE}"/>
    <cellStyle name="Normal 7 5 2 5 3" xfId="6403" xr:uid="{C0CB906E-F4BD-4585-A4B5-F4A2BDECDB7F}"/>
    <cellStyle name="Normal 7 5 2 5 3 2" xfId="19081" xr:uid="{F0A5A117-4114-4941-BC2D-7BB6E3CDE38E}"/>
    <cellStyle name="Normal 7 5 2 5 3 3" xfId="12745" xr:uid="{BCE3D00C-44F6-4795-AC48-B200326C22F9}"/>
    <cellStyle name="Normal 7 5 2 5 4" xfId="14858" xr:uid="{8EE08BAF-B100-427D-8DCF-7E9F59366192}"/>
    <cellStyle name="Normal 7 5 2 5 5" xfId="8522" xr:uid="{9499D15C-A729-4EA5-84DB-4F21929FBE69}"/>
    <cellStyle name="Normal 7 5 2 6" xfId="2450" xr:uid="{9A7D90F7-4FA1-43BD-9469-139BC7297164}"/>
    <cellStyle name="Normal 7 5 2 6 2" xfId="4547" xr:uid="{F02E3A95-5099-4625-8C0F-C8C079350422}"/>
    <cellStyle name="Normal 7 5 2 6 2 2" xfId="17227" xr:uid="{0B44A22C-7DE9-4F3C-B42A-4ED00CC210AE}"/>
    <cellStyle name="Normal 7 5 2 6 2 3" xfId="10891" xr:uid="{7FA065B0-7197-4A41-AC12-5AD7609C8AAC}"/>
    <cellStyle name="Normal 7 5 2 6 3" xfId="6711" xr:uid="{1FE1A11A-DA4F-4980-A2CE-5ED16911E1E8}"/>
    <cellStyle name="Normal 7 5 2 6 3 2" xfId="19389" xr:uid="{ED37D5E5-D196-4CA6-ADDD-F8473D5614AB}"/>
    <cellStyle name="Normal 7 5 2 6 3 3" xfId="13053" xr:uid="{9C6A082A-FABC-481C-8B45-609CF61AC97D}"/>
    <cellStyle name="Normal 7 5 2 6 4" xfId="15166" xr:uid="{1B60A9CD-CBF8-4F00-B732-EE1810BB4E85}"/>
    <cellStyle name="Normal 7 5 2 6 5" xfId="8830" xr:uid="{EF954CEA-411F-47EE-B065-262FCC35FF12}"/>
    <cellStyle name="Normal 7 5 2 7" xfId="2685" xr:uid="{114DC394-CA81-4339-915E-71C26349C198}"/>
    <cellStyle name="Normal 7 5 2 7 2" xfId="4778" xr:uid="{00B08010-E43C-4BEC-AA29-FF1A00EBFB96}"/>
    <cellStyle name="Normal 7 5 2 7 2 2" xfId="17458" xr:uid="{723C6DAA-93B2-4B19-B99C-CB9B97472D02}"/>
    <cellStyle name="Normal 7 5 2 7 2 3" xfId="11122" xr:uid="{B3C9E226-2DD3-4043-A431-D42954CF3B58}"/>
    <cellStyle name="Normal 7 5 2 7 3" xfId="6942" xr:uid="{38597764-E51F-41FE-B887-CC36A15DACC3}"/>
    <cellStyle name="Normal 7 5 2 7 3 2" xfId="19620" xr:uid="{C6379FEB-C2A7-4EE6-BEAF-0AE24756A2D0}"/>
    <cellStyle name="Normal 7 5 2 7 3 3" xfId="13284" xr:uid="{544C4DDA-1EFF-4035-9D8F-205A7C2F5C69}"/>
    <cellStyle name="Normal 7 5 2 7 4" xfId="15397" xr:uid="{BE339FC8-6A0F-4F37-B529-1487625190E6}"/>
    <cellStyle name="Normal 7 5 2 7 5" xfId="9061" xr:uid="{CCFAC3FD-E2CD-407D-8B20-D539A3389E52}"/>
    <cellStyle name="Normal 7 5 2 8" xfId="2898" xr:uid="{F25853F3-6A28-4CF6-875A-51766C481734}"/>
    <cellStyle name="Normal 7 5 2 8 2" xfId="4983" xr:uid="{BD9CD234-A7C6-4DED-8C7C-663791137543}"/>
    <cellStyle name="Normal 7 5 2 8 2 2" xfId="17663" xr:uid="{D329CF13-C5A0-419C-AB53-6DF4CE8F04B0}"/>
    <cellStyle name="Normal 7 5 2 8 2 3" xfId="11327" xr:uid="{5F08808E-83CD-4483-86C4-FBFC4C869EE2}"/>
    <cellStyle name="Normal 7 5 2 8 3" xfId="7147" xr:uid="{E7359D20-4D3F-45D0-95B7-27C9F6885896}"/>
    <cellStyle name="Normal 7 5 2 8 3 2" xfId="19825" xr:uid="{C1D59931-E9DA-43B1-873D-ADCB4AD14EBD}"/>
    <cellStyle name="Normal 7 5 2 8 3 3" xfId="13489" xr:uid="{CB3FD051-6362-427B-A619-3BCF760BB60A}"/>
    <cellStyle name="Normal 7 5 2 8 4" xfId="15602" xr:uid="{06944597-CFB5-4FB1-B769-DB5E09BCD6CD}"/>
    <cellStyle name="Normal 7 5 2 8 5" xfId="9266" xr:uid="{E0DB47B4-E0DF-4B00-8921-24EC50890228}"/>
    <cellStyle name="Normal 7 5 2 9" xfId="3143" xr:uid="{67C4E781-3304-48D4-87EB-C34675431195}"/>
    <cellStyle name="Normal 7 5 2 9 2" xfId="15823" xr:uid="{0DA936A6-D9D1-4790-98DA-30B06C0116B8}"/>
    <cellStyle name="Normal 7 5 2 9 3" xfId="9487" xr:uid="{62EBD3B4-15FC-4C66-89CE-7143F7785A28}"/>
    <cellStyle name="Normal 7 5 3" xfId="900" xr:uid="{285E0A21-91B2-4C50-86E1-394C4F08235E}"/>
    <cellStyle name="Normal 7 5 3 10" xfId="13959" xr:uid="{5F08CB5E-027B-48E5-9711-B1CD10088B7A}"/>
    <cellStyle name="Normal 7 5 3 11" xfId="7623" xr:uid="{04514FF3-6A57-455D-88ED-C31FF4D879E4}"/>
    <cellStyle name="Normal 7 5 3 2" xfId="1218" xr:uid="{7D311BDD-EC1D-4E53-ACE0-675C6BB8485F}"/>
    <cellStyle name="Normal 7 5 3 2 2" xfId="3591" xr:uid="{7D087BEA-134C-4CEC-9820-70B87EB768F9}"/>
    <cellStyle name="Normal 7 5 3 2 2 2" xfId="16271" xr:uid="{520D3669-EEC0-4F03-9720-D75A9BC6C48C}"/>
    <cellStyle name="Normal 7 5 3 2 2 3" xfId="9935" xr:uid="{D00C8665-BFFB-4130-AFB2-84205652E4E7}"/>
    <cellStyle name="Normal 7 5 3 2 3" xfId="5703" xr:uid="{07E7D031-46CB-4840-B3A1-D222A0A1B13C}"/>
    <cellStyle name="Normal 7 5 3 2 3 2" xfId="18381" xr:uid="{E128B182-1B80-4747-AEAB-25D45C4D9526}"/>
    <cellStyle name="Normal 7 5 3 2 3 3" xfId="12045" xr:uid="{5C1EDB5D-D917-4F68-B9E9-67F3F7A85607}"/>
    <cellStyle name="Normal 7 5 3 2 4" xfId="14210" xr:uid="{CD008896-A405-4017-AB71-4F0ECFE1BD7D}"/>
    <cellStyle name="Normal 7 5 3 2 5" xfId="7874" xr:uid="{B3C98B10-8DE4-4861-BFEF-EA2A1D43260E}"/>
    <cellStyle name="Normal 7 5 3 3" xfId="1533" xr:uid="{47CA8DD5-639C-4A12-9E9F-045FF429509B}"/>
    <cellStyle name="Normal 7 5 3 3 2" xfId="3835" xr:uid="{1201D947-3C89-4B39-B7BC-BF8A7BBC53D0}"/>
    <cellStyle name="Normal 7 5 3 3 2 2" xfId="16515" xr:uid="{5C09A755-2052-41A3-AD4D-C2C729A16E95}"/>
    <cellStyle name="Normal 7 5 3 3 2 3" xfId="10179" xr:uid="{A52D7DED-E59F-4467-84B3-F7CD830FF5DD}"/>
    <cellStyle name="Normal 7 5 3 3 3" xfId="5958" xr:uid="{AF2A529B-D03E-409E-93F9-A963A3E88100}"/>
    <cellStyle name="Normal 7 5 3 3 3 2" xfId="18636" xr:uid="{261606C2-2A2B-4277-8464-84D644B9C52E}"/>
    <cellStyle name="Normal 7 5 3 3 3 3" xfId="12300" xr:uid="{6749FF08-B5FD-4C1A-8990-4659F1B065DC}"/>
    <cellStyle name="Normal 7 5 3 3 4" xfId="14454" xr:uid="{53FD646A-F20F-4EC9-94CB-6B17F347380A}"/>
    <cellStyle name="Normal 7 5 3 3 5" xfId="8118" xr:uid="{A3F477A7-DB50-4C4F-A707-FD5361D4D95B}"/>
    <cellStyle name="Normal 7 5 3 4" xfId="2044" xr:uid="{91CB8DB8-66AE-42DE-8BF7-F470349A782F}"/>
    <cellStyle name="Normal 7 5 3 4 2" xfId="4143" xr:uid="{56C60321-CC9E-487A-94BF-699394D2D338}"/>
    <cellStyle name="Normal 7 5 3 4 2 2" xfId="16823" xr:uid="{D02E24DE-0069-45E2-B9E8-E1F7B9EBF812}"/>
    <cellStyle name="Normal 7 5 3 4 2 3" xfId="10487" xr:uid="{C5441589-01D7-42AC-A768-6D03F7675777}"/>
    <cellStyle name="Normal 7 5 3 4 3" xfId="6307" xr:uid="{A39CA1DE-3964-47C4-8D11-0199689186DF}"/>
    <cellStyle name="Normal 7 5 3 4 3 2" xfId="18985" xr:uid="{E3F0537E-7ABD-4265-91D2-0D0D89E52F81}"/>
    <cellStyle name="Normal 7 5 3 4 3 3" xfId="12649" xr:uid="{7631862A-7B6A-4823-8E08-B278B6CB33DD}"/>
    <cellStyle name="Normal 7 5 3 4 4" xfId="14762" xr:uid="{BA6FD7C1-48FC-4E77-985B-2ED52E913978}"/>
    <cellStyle name="Normal 7 5 3 4 5" xfId="8426" xr:uid="{E435E510-3DFC-4D62-9734-5D79BC72683A}"/>
    <cellStyle name="Normal 7 5 3 5" xfId="2354" xr:uid="{EB882A83-2C19-4820-8B00-F680DC580859}"/>
    <cellStyle name="Normal 7 5 3 5 2" xfId="4451" xr:uid="{8B78F373-3B2E-410B-A029-A5BAEF228112}"/>
    <cellStyle name="Normal 7 5 3 5 2 2" xfId="17131" xr:uid="{DEA34061-A8F1-467F-B9B8-1C6BC8B0DA3F}"/>
    <cellStyle name="Normal 7 5 3 5 2 3" xfId="10795" xr:uid="{FB5A486D-1D2A-4488-8572-BD5EA2E20228}"/>
    <cellStyle name="Normal 7 5 3 5 3" xfId="6615" xr:uid="{04B0B554-5211-4ABB-B569-28295A931A64}"/>
    <cellStyle name="Normal 7 5 3 5 3 2" xfId="19293" xr:uid="{6E3552CC-CAA1-48D9-9006-643F225AA0DE}"/>
    <cellStyle name="Normal 7 5 3 5 3 3" xfId="12957" xr:uid="{ABE57092-0CE0-4149-AED2-314623A401F2}"/>
    <cellStyle name="Normal 7 5 3 5 4" xfId="15070" xr:uid="{80B55083-6A4D-478D-9C51-3BEEC9212282}"/>
    <cellStyle name="Normal 7 5 3 5 5" xfId="8734" xr:uid="{D714000B-676F-4373-A7B2-1CEC7BCE3EC0}"/>
    <cellStyle name="Normal 7 5 3 6" xfId="2616" xr:uid="{1F98A62C-77B3-488F-8996-A7EDB0770BE5}"/>
    <cellStyle name="Normal 7 5 3 6 2" xfId="4709" xr:uid="{C02E424F-692F-44CF-B6F1-C5D908034C80}"/>
    <cellStyle name="Normal 7 5 3 6 2 2" xfId="17389" xr:uid="{9A8000DC-E9F1-4E3F-A50E-39B44CE373AA}"/>
    <cellStyle name="Normal 7 5 3 6 2 3" xfId="11053" xr:uid="{763F29AF-9BC6-4824-BB58-E6ABE5834FAA}"/>
    <cellStyle name="Normal 7 5 3 6 3" xfId="6873" xr:uid="{00C07A82-58E2-4874-8383-67FD67DE228E}"/>
    <cellStyle name="Normal 7 5 3 6 3 2" xfId="19551" xr:uid="{115615FE-D963-41FA-A2D0-36A620A2B073}"/>
    <cellStyle name="Normal 7 5 3 6 3 3" xfId="13215" xr:uid="{ADCF77C6-2D51-4933-A126-AA84E6954197}"/>
    <cellStyle name="Normal 7 5 3 6 4" xfId="15328" xr:uid="{B20B6CDD-0476-4F69-9BA4-6630BB539F11}"/>
    <cellStyle name="Normal 7 5 3 6 5" xfId="8992" xr:uid="{23686B2A-0E59-46DB-BEEA-E1D62C2735B5}"/>
    <cellStyle name="Normal 7 5 3 7" xfId="2829" xr:uid="{ED8B2714-58B5-4E20-870A-D82FC663386B}"/>
    <cellStyle name="Normal 7 5 3 7 2" xfId="4914" xr:uid="{FB2742D4-2B59-4FEB-87EC-1FC847185576}"/>
    <cellStyle name="Normal 7 5 3 7 2 2" xfId="17594" xr:uid="{37D83236-76C8-4BE4-BE02-295EC6040AC8}"/>
    <cellStyle name="Normal 7 5 3 7 2 3" xfId="11258" xr:uid="{2EAD215A-23A3-479D-87FE-F4B4D256EC22}"/>
    <cellStyle name="Normal 7 5 3 7 3" xfId="7078" xr:uid="{20425CE3-9184-4FC8-9D4F-AACFCC8FB67E}"/>
    <cellStyle name="Normal 7 5 3 7 3 2" xfId="19756" xr:uid="{8F22C616-793C-467F-A1FE-4C1AACBD5A79}"/>
    <cellStyle name="Normal 7 5 3 7 3 3" xfId="13420" xr:uid="{7197A62C-ADD9-49DA-9F91-09C645A4036A}"/>
    <cellStyle name="Normal 7 5 3 7 4" xfId="15533" xr:uid="{8F732BAA-92E6-4A62-BF6E-ADE1F7120EAA}"/>
    <cellStyle name="Normal 7 5 3 7 5" xfId="9197" xr:uid="{94B680EC-0F36-4EB4-A802-CB9DDCE5AA0F}"/>
    <cellStyle name="Normal 7 5 3 8" xfId="3340" xr:uid="{2B26DFE7-3A76-4465-AD9C-6BBF1D5434B4}"/>
    <cellStyle name="Normal 7 5 3 8 2" xfId="16020" xr:uid="{5BA885A1-3692-4824-A52E-F9933CDB089F}"/>
    <cellStyle name="Normal 7 5 3 8 3" xfId="9684" xr:uid="{6974EFFF-0ECF-43E1-9A05-819CF7950ED5}"/>
    <cellStyle name="Normal 7 5 3 9" xfId="5443" xr:uid="{8C316C4D-86A8-4D86-88B8-66FD5AE2DE68}"/>
    <cellStyle name="Normal 7 5 3 9 2" xfId="18121" xr:uid="{B6345CA5-A120-4098-98DB-6C2F892BD132}"/>
    <cellStyle name="Normal 7 5 3 9 3" xfId="11785" xr:uid="{4AB10C47-309E-4F32-90A0-B8A7CD4E9BEB}"/>
    <cellStyle name="Normal 7 5 4" xfId="807" xr:uid="{A1007431-83DE-42D8-A3E2-7050C1BD1111}"/>
    <cellStyle name="Normal 7 5 4 2" xfId="3255" xr:uid="{4CEE243C-E088-49D0-8F92-A2617021D72A}"/>
    <cellStyle name="Normal 7 5 4 2 2" xfId="15935" xr:uid="{26D668BF-17E8-4BF3-B16B-A84ACCAE03DE}"/>
    <cellStyle name="Normal 7 5 4 2 3" xfId="9599" xr:uid="{4A763D6B-FEF1-4B64-8235-EE29330A2862}"/>
    <cellStyle name="Normal 7 5 4 3" xfId="5355" xr:uid="{3BC8AE0F-F020-46EA-9560-EB19945F2CF0}"/>
    <cellStyle name="Normal 7 5 4 3 2" xfId="18033" xr:uid="{3C8C27D0-45DB-414C-8B79-B91B1DAA64C8}"/>
    <cellStyle name="Normal 7 5 4 3 3" xfId="11697" xr:uid="{ADA07D46-29A5-41EE-88CD-DF2EB33904F5}"/>
    <cellStyle name="Normal 7 5 4 4" xfId="13874" xr:uid="{50064A95-0447-4D58-9DFF-10E369684845}"/>
    <cellStyle name="Normal 7 5 4 5" xfId="7538" xr:uid="{084A2979-1FD7-402E-97D1-6705EE4D14BB}"/>
    <cellStyle name="Normal 7 5 5" xfId="1131" xr:uid="{46AFFC56-2AD4-40AA-9BF4-3D5AD7DEEE52}"/>
    <cellStyle name="Normal 7 5 5 2" xfId="3531" xr:uid="{0B160A55-A6F9-4E35-98EA-9555526C16EE}"/>
    <cellStyle name="Normal 7 5 5 2 2" xfId="16211" xr:uid="{E15E2BFD-188A-47EA-BCC3-251A26661BF6}"/>
    <cellStyle name="Normal 7 5 5 2 3" xfId="9875" xr:uid="{42E3C9FA-B58F-487C-BEF3-D1F2BCF32D2A}"/>
    <cellStyle name="Normal 7 5 5 3" xfId="5639" xr:uid="{DBE51413-20A8-4964-A61B-25353FD48ABE}"/>
    <cellStyle name="Normal 7 5 5 3 2" xfId="18317" xr:uid="{274A51C0-9CF8-4C11-AFD6-698D38BC24BF}"/>
    <cellStyle name="Normal 7 5 5 3 3" xfId="11981" xr:uid="{A4130655-60F3-4DBE-87E5-BD6D87957167}"/>
    <cellStyle name="Normal 7 5 5 4" xfId="14150" xr:uid="{99BF6B69-01CB-4FE2-9C47-28C5EF6D77D6}"/>
    <cellStyle name="Normal 7 5 5 5" xfId="7814" xr:uid="{053A11F2-207A-4F99-AE45-52AE96344D53}"/>
    <cellStyle name="Normal 7 5 6" xfId="1444" xr:uid="{9B107C82-43DE-4A37-86EA-88F31D975CD2}"/>
    <cellStyle name="Normal 7 5 6 2" xfId="3750" xr:uid="{E4BFAF0B-6449-407F-8331-6A8BA999E35B}"/>
    <cellStyle name="Normal 7 5 6 2 2" xfId="16430" xr:uid="{45B83590-CE6F-453C-BDED-8893ED69E370}"/>
    <cellStyle name="Normal 7 5 6 2 3" xfId="10094" xr:uid="{D4E1362C-D272-4C0F-963F-A3D3E177C71D}"/>
    <cellStyle name="Normal 7 5 6 3" xfId="5873" xr:uid="{92B7CC4B-2319-4ED7-A0D2-57C26190B29B}"/>
    <cellStyle name="Normal 7 5 6 3 2" xfId="18551" xr:uid="{16A7E25A-F78F-456D-8D40-C3AF6105C4A3}"/>
    <cellStyle name="Normal 7 5 6 3 3" xfId="12215" xr:uid="{7A220A84-3750-4B5B-A487-8581F6D79BD0}"/>
    <cellStyle name="Normal 7 5 6 4" xfId="14369" xr:uid="{E7E0BC2B-B2E6-45E8-A6C6-E93342F7DC2D}"/>
    <cellStyle name="Normal 7 5 6 5" xfId="8033" xr:uid="{BE51AF11-5B8C-4B51-8249-34F14FD1C5BD}"/>
    <cellStyle name="Normal 7 5 7" xfId="1959" xr:uid="{FE7D21DE-583F-46D6-9122-71A46F5D3262}"/>
    <cellStyle name="Normal 7 5 7 2" xfId="4058" xr:uid="{BDDE1C04-D3DF-4C51-9AD7-388C86E7BEAE}"/>
    <cellStyle name="Normal 7 5 7 2 2" xfId="16738" xr:uid="{18795349-2080-4741-9934-665C0F7B4B95}"/>
    <cellStyle name="Normal 7 5 7 2 3" xfId="10402" xr:uid="{5F3EA82F-1F1A-439A-8D05-2C804202911A}"/>
    <cellStyle name="Normal 7 5 7 3" xfId="6222" xr:uid="{F6974161-BDAD-487F-9C7C-EB4D000F6B41}"/>
    <cellStyle name="Normal 7 5 7 3 2" xfId="18900" xr:uid="{66BFDC79-AFDE-4AE4-B305-4CA01F5C8BBC}"/>
    <cellStyle name="Normal 7 5 7 3 3" xfId="12564" xr:uid="{38324BFC-A285-4A2A-A9A3-F7B54C6EFFEF}"/>
    <cellStyle name="Normal 7 5 7 4" xfId="14677" xr:uid="{9EC50454-C25E-4EA7-8804-EDA1B634B3D3}"/>
    <cellStyle name="Normal 7 5 7 5" xfId="8341" xr:uid="{71001589-4B9C-4151-ADF5-DCE32E3A5CEF}"/>
    <cellStyle name="Normal 7 5 8" xfId="2269" xr:uid="{0FA21C0C-9B9E-43D9-9F4B-4BFF38B09839}"/>
    <cellStyle name="Normal 7 5 8 2" xfId="4366" xr:uid="{0F0AEB9D-AFB8-4C4E-94CC-057EEF094D40}"/>
    <cellStyle name="Normal 7 5 8 2 2" xfId="17046" xr:uid="{DB559020-985E-41DA-92E5-3269ED8CE4A2}"/>
    <cellStyle name="Normal 7 5 8 2 3" xfId="10710" xr:uid="{8E0A7E54-BFD2-401D-BA97-13629E2EBACB}"/>
    <cellStyle name="Normal 7 5 8 3" xfId="6530" xr:uid="{10AD42EC-F6B4-4FF7-B48C-F07C468C17B0}"/>
    <cellStyle name="Normal 7 5 8 3 2" xfId="19208" xr:uid="{BC34D420-3C33-4E16-9D18-CCCA1EB44C81}"/>
    <cellStyle name="Normal 7 5 8 3 3" xfId="12872" xr:uid="{2ED04DE1-A8C6-40AF-B062-9F21EFD0FF91}"/>
    <cellStyle name="Normal 7 5 8 4" xfId="14985" xr:uid="{45EC7716-6F4B-487D-871B-A27C7A821EA1}"/>
    <cellStyle name="Normal 7 5 8 5" xfId="8649" xr:uid="{4742F9BA-F578-4515-A5D4-11480E215F5B}"/>
    <cellStyle name="Normal 7 5 9" xfId="2556" xr:uid="{F699C262-E957-4B10-9259-64BFE766E890}"/>
    <cellStyle name="Normal 7 5 9 2" xfId="4649" xr:uid="{2E48095E-523B-453D-AF31-D9BC1F9EAF3C}"/>
    <cellStyle name="Normal 7 5 9 2 2" xfId="17329" xr:uid="{00B919DF-A879-47F3-8217-3B32EB674B80}"/>
    <cellStyle name="Normal 7 5 9 2 3" xfId="10993" xr:uid="{BC24251F-2548-4AB7-BE23-2AC4F77976E1}"/>
    <cellStyle name="Normal 7 5 9 3" xfId="6813" xr:uid="{AB938D91-EFF6-40CB-B2BB-D0324517E038}"/>
    <cellStyle name="Normal 7 5 9 3 2" xfId="19491" xr:uid="{9CB7B0C3-2794-48DE-B5AF-72F9D4FAAACD}"/>
    <cellStyle name="Normal 7 5 9 3 3" xfId="13155" xr:uid="{165FD95C-94AF-4028-BBA4-472094992324}"/>
    <cellStyle name="Normal 7 5 9 4" xfId="15268" xr:uid="{472A8226-DE43-4C04-9C60-51D592400294}"/>
    <cellStyle name="Normal 7 5 9 5" xfId="8932" xr:uid="{50FD4F4A-4580-46A1-9FC1-DC209EC3F769}"/>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3" xfId="11170" xr:uid="{319637AB-A20B-49CF-A2FE-10C3CC9AF2A0}"/>
    <cellStyle name="Normal 7 6 10 3" xfId="6990" xr:uid="{B55ED7A2-67F1-45F0-BF6A-9AB7302774ED}"/>
    <cellStyle name="Normal 7 6 10 3 2" xfId="19668" xr:uid="{C9A63763-DE59-4BD8-B9EF-469179EE6C15}"/>
    <cellStyle name="Normal 7 6 10 3 3" xfId="13332" xr:uid="{921D8BB0-C9FB-43F3-AE0E-1C6E291FA926}"/>
    <cellStyle name="Normal 7 6 10 4" xfId="15445" xr:uid="{15E928E8-9763-4D9B-A72F-3873D2ED7232}"/>
    <cellStyle name="Normal 7 6 10 5" xfId="9109" xr:uid="{BCC7FF5E-264F-4761-86E8-04085C5853AD}"/>
    <cellStyle name="Normal 7 6 11" xfId="3029" xr:uid="{A479F94A-6030-43E8-93F1-AB9E6AF944A7}"/>
    <cellStyle name="Normal 7 6 11 2" xfId="15709" xr:uid="{77FBED2F-C286-40FE-A128-D1D9425F4481}"/>
    <cellStyle name="Normal 7 6 11 3" xfId="9373" xr:uid="{ECAF568F-7C8A-4563-BF4E-905EA0F95957}"/>
    <cellStyle name="Normal 7 6 12" xfId="5126" xr:uid="{2D43D9A6-B62F-4F78-ADC2-0FB074459FC3}"/>
    <cellStyle name="Normal 7 6 12 2" xfId="17804" xr:uid="{EC98A4B2-4CDD-4CE9-B72A-D4532B2987D5}"/>
    <cellStyle name="Normal 7 6 12 3" xfId="11468" xr:uid="{FA90A736-B776-4183-9D89-0837E4F09D49}"/>
    <cellStyle name="Normal 7 6 13" xfId="13648" xr:uid="{E72F02AB-C0B3-4436-AD1F-501B399965B5}"/>
    <cellStyle name="Normal 7 6 14" xfId="7312" xr:uid="{E1D489E8-9B65-466F-9A0C-90309A58AF75}"/>
    <cellStyle name="Normal 7 6 2" xfId="631" xr:uid="{F92B7411-F70A-45D5-852E-FA8DF696C569}"/>
    <cellStyle name="Normal 7 6 2 10" xfId="5196" xr:uid="{5D24FC71-3764-4114-98B4-5DE55DE8EDDC}"/>
    <cellStyle name="Normal 7 6 2 10 2" xfId="17874" xr:uid="{2D08696A-3494-4307-B8B1-B74DFABA464A}"/>
    <cellStyle name="Normal 7 6 2 10 3" xfId="11538" xr:uid="{19903433-5D18-47BA-BD73-1F10F0FBE7CB}"/>
    <cellStyle name="Normal 7 6 2 11" xfId="13716" xr:uid="{A97C9FF1-AB09-4EEC-A1EA-634B78398659}"/>
    <cellStyle name="Normal 7 6 2 12" xfId="7380" xr:uid="{FF9DFDA9-54E4-4DE9-8615-F6BEC499864F}"/>
    <cellStyle name="Normal 7 6 2 2" xfId="950" xr:uid="{58046D95-3587-495C-B564-B7A2BE9B67DB}"/>
    <cellStyle name="Normal 7 6 2 2 2" xfId="3390" xr:uid="{E1F593AD-CAA4-4A9E-B831-7A7A6175AE91}"/>
    <cellStyle name="Normal 7 6 2 2 2 2" xfId="16070" xr:uid="{BDFDA553-A619-4F70-9E36-5421D8456D48}"/>
    <cellStyle name="Normal 7 6 2 2 2 3" xfId="9734" xr:uid="{0048F411-A19C-435B-8AC7-752DBD9C8734}"/>
    <cellStyle name="Normal 7 6 2 2 3" xfId="5493" xr:uid="{562164AB-9BFB-4C8D-85B9-7BE07CAD476F}"/>
    <cellStyle name="Normal 7 6 2 2 3 2" xfId="18171" xr:uid="{A7B99F1A-2C14-4B8B-AE52-19487B506DFA}"/>
    <cellStyle name="Normal 7 6 2 2 3 3" xfId="11835" xr:uid="{1F693282-C3FC-40B4-90D2-BB6B13BA610E}"/>
    <cellStyle name="Normal 7 6 2 2 4" xfId="14009" xr:uid="{6944D743-2F3E-4FAC-9BD9-DA0BC81CD651}"/>
    <cellStyle name="Normal 7 6 2 2 5" xfId="7673" xr:uid="{E9153C6E-273B-4305-A61E-06C2B78EA559}"/>
    <cellStyle name="Normal 7 6 2 3" xfId="1268" xr:uid="{69023AB9-2893-47E8-A8A2-19717C636D13}"/>
    <cellStyle name="Normal 7 6 2 3 2" xfId="3632" xr:uid="{F39E00A7-441D-4846-8E50-83A54D561D59}"/>
    <cellStyle name="Normal 7 6 2 3 2 2" xfId="16312" xr:uid="{278A808C-4FE1-462D-BC4E-82AB066A789E}"/>
    <cellStyle name="Normal 7 6 2 3 2 3" xfId="9976" xr:uid="{BEF50E68-1BC8-4CD1-B227-348F00D0672A}"/>
    <cellStyle name="Normal 7 6 2 3 3" xfId="5745" xr:uid="{58D9FE6C-CDBF-46D1-991A-4BEC4AEAFBF4}"/>
    <cellStyle name="Normal 7 6 2 3 3 2" xfId="18423" xr:uid="{4228A1D6-C7E3-4D9B-A9C3-80D2781C2D80}"/>
    <cellStyle name="Normal 7 6 2 3 3 3" xfId="12087" xr:uid="{2B583859-1F79-46C6-ACC1-8C991B37CDCD}"/>
    <cellStyle name="Normal 7 6 2 3 4" xfId="14251" xr:uid="{2104AA05-2523-4000-9AE1-CADD2AFB9B6F}"/>
    <cellStyle name="Normal 7 6 2 3 5" xfId="7915" xr:uid="{0A690080-238A-47B4-AB11-241159CD0448}"/>
    <cellStyle name="Normal 7 6 2 4" xfId="1583" xr:uid="{85A6329C-1F6F-436A-AEDF-DB9267E030F9}"/>
    <cellStyle name="Normal 7 6 2 4 2" xfId="3885" xr:uid="{A6CEB94F-9D68-4B4F-9D71-4BAC78C58DD6}"/>
    <cellStyle name="Normal 7 6 2 4 2 2" xfId="16565" xr:uid="{0255CEB8-BBF0-45AD-A28D-6BA46839A1D4}"/>
    <cellStyle name="Normal 7 6 2 4 2 3" xfId="10229" xr:uid="{CDE8CA7F-C68D-4794-9D65-7130D871A4D0}"/>
    <cellStyle name="Normal 7 6 2 4 3" xfId="6008" xr:uid="{39F3570C-0F0E-4125-83CA-9A4223468E62}"/>
    <cellStyle name="Normal 7 6 2 4 3 2" xfId="18686" xr:uid="{BC86DC39-4180-4EBD-B906-6AAE04A380BB}"/>
    <cellStyle name="Normal 7 6 2 4 3 3" xfId="12350" xr:uid="{ADBBB715-3A41-44A7-AD52-44FD91FEFEE7}"/>
    <cellStyle name="Normal 7 6 2 4 4" xfId="14504" xr:uid="{F3D1317A-4DD6-451A-9EE0-CC3DA45FA5CE}"/>
    <cellStyle name="Normal 7 6 2 4 5" xfId="8168" xr:uid="{900343E1-29D5-40FD-9EC7-FCADF5EE99E0}"/>
    <cellStyle name="Normal 7 6 2 5" xfId="2094" xr:uid="{F8E1A268-E539-4C83-B669-79E1A8F1F29F}"/>
    <cellStyle name="Normal 7 6 2 5 2" xfId="4193" xr:uid="{86A0235B-D775-4F7F-B90D-FB1E4C17651B}"/>
    <cellStyle name="Normal 7 6 2 5 2 2" xfId="16873" xr:uid="{8CB125AE-2611-45F8-B5E3-7C787C212D8E}"/>
    <cellStyle name="Normal 7 6 2 5 2 3" xfId="10537" xr:uid="{6D03B292-FDC9-48EC-8948-19103CE6F869}"/>
    <cellStyle name="Normal 7 6 2 5 3" xfId="6357" xr:uid="{3CCE5966-864A-40C4-9C9C-262FD3294EF5}"/>
    <cellStyle name="Normal 7 6 2 5 3 2" xfId="19035" xr:uid="{570EC016-0967-4642-90B3-2BAE71514DF8}"/>
    <cellStyle name="Normal 7 6 2 5 3 3" xfId="12699" xr:uid="{CE9DB853-DA61-46A9-85A5-3DD738CC0CF6}"/>
    <cellStyle name="Normal 7 6 2 5 4" xfId="14812" xr:uid="{B369E49A-A900-4E95-9500-310CF6477A98}"/>
    <cellStyle name="Normal 7 6 2 5 5" xfId="8476" xr:uid="{62A12E2E-37B8-4D21-AA1E-5CC0F7C99741}"/>
    <cellStyle name="Normal 7 6 2 6" xfId="2404" xr:uid="{893BA3B4-04B0-495A-9DD3-E0A830B22872}"/>
    <cellStyle name="Normal 7 6 2 6 2" xfId="4501" xr:uid="{C00D2DF2-0089-4A88-8807-A52326E82AD8}"/>
    <cellStyle name="Normal 7 6 2 6 2 2" xfId="17181" xr:uid="{779A46FC-5797-4C22-9E52-1EB0DA5FE051}"/>
    <cellStyle name="Normal 7 6 2 6 2 3" xfId="10845" xr:uid="{70670D18-2100-425F-BD4C-6CD92C689657}"/>
    <cellStyle name="Normal 7 6 2 6 3" xfId="6665" xr:uid="{1D80061A-5205-44DE-A4A6-7F3D60FC6B5E}"/>
    <cellStyle name="Normal 7 6 2 6 3 2" xfId="19343" xr:uid="{78F4794A-1441-49A6-895C-02949F912F2A}"/>
    <cellStyle name="Normal 7 6 2 6 3 3" xfId="13007" xr:uid="{2C278B5B-470A-4447-9172-755D00C55A68}"/>
    <cellStyle name="Normal 7 6 2 6 4" xfId="15120" xr:uid="{0906ABA0-9462-4EB3-8D67-CACD58892680}"/>
    <cellStyle name="Normal 7 6 2 6 5" xfId="8784" xr:uid="{3C2704D0-D03B-4ABD-AED5-8187ACC70B81}"/>
    <cellStyle name="Normal 7 6 2 7" xfId="2657" xr:uid="{D6D9A138-8432-4293-9401-732D154EFE2C}"/>
    <cellStyle name="Normal 7 6 2 7 2" xfId="4750" xr:uid="{1C0851AE-3FC5-49A5-9FFD-B8554E6EB850}"/>
    <cellStyle name="Normal 7 6 2 7 2 2" xfId="17430" xr:uid="{71A43D12-8181-4878-A70E-A9AF67DF1435}"/>
    <cellStyle name="Normal 7 6 2 7 2 3" xfId="11094" xr:uid="{BD7AA829-8642-4C32-A8E2-410848DA5638}"/>
    <cellStyle name="Normal 7 6 2 7 3" xfId="6914" xr:uid="{C6094DF0-89E8-4ACB-9BDD-512D8DBCD241}"/>
    <cellStyle name="Normal 7 6 2 7 3 2" xfId="19592" xr:uid="{6CABBEB1-ED88-4D7A-B0FE-DC532592EE21}"/>
    <cellStyle name="Normal 7 6 2 7 3 3" xfId="13256" xr:uid="{B7EEBCA0-6314-410B-9E09-3F5A2DD4F74E}"/>
    <cellStyle name="Normal 7 6 2 7 4" xfId="15369" xr:uid="{864F205F-3303-4FB7-91EB-F2815E459D72}"/>
    <cellStyle name="Normal 7 6 2 7 5" xfId="9033" xr:uid="{18DE26D7-561C-4223-BFA0-73E29DADF0D6}"/>
    <cellStyle name="Normal 7 6 2 8" xfId="2870" xr:uid="{F3957146-228D-49A0-849A-8102B54332D0}"/>
    <cellStyle name="Normal 7 6 2 8 2" xfId="4955" xr:uid="{C5B9199D-B545-4D57-AB66-AE3979287938}"/>
    <cellStyle name="Normal 7 6 2 8 2 2" xfId="17635" xr:uid="{4B2ED799-2918-4134-BC83-D2442BC56BFD}"/>
    <cellStyle name="Normal 7 6 2 8 2 3" xfId="11299" xr:uid="{6BF4227A-A3E4-4FD2-B9AF-A88BC06BB469}"/>
    <cellStyle name="Normal 7 6 2 8 3" xfId="7119" xr:uid="{F06B68C5-43BB-4FF5-9A58-2C1541C1612B}"/>
    <cellStyle name="Normal 7 6 2 8 3 2" xfId="19797" xr:uid="{DC249F4F-0D39-466C-8B9E-322B0043E7BA}"/>
    <cellStyle name="Normal 7 6 2 8 3 3" xfId="13461" xr:uid="{0F106764-13EB-4DF1-B13B-66488D463DE2}"/>
    <cellStyle name="Normal 7 6 2 8 4" xfId="15574" xr:uid="{16D15784-A97B-4069-B12D-F46429C4B16D}"/>
    <cellStyle name="Normal 7 6 2 8 5" xfId="9238" xr:uid="{1DAA6D0F-F8F2-43EC-8256-CF857601A76D}"/>
    <cellStyle name="Normal 7 6 2 9" xfId="3097" xr:uid="{136AFBC5-49FB-4E37-B47C-BF37760AD0C5}"/>
    <cellStyle name="Normal 7 6 2 9 2" xfId="15777" xr:uid="{AB8A45CE-84EC-4C4C-AA84-B9091129CB9E}"/>
    <cellStyle name="Normal 7 6 2 9 3" xfId="9441" xr:uid="{B861E001-C8B0-4AFA-BC45-6A08900D4EFE}"/>
    <cellStyle name="Normal 7 6 3" xfId="904" xr:uid="{E8398A73-EB3E-4E7D-81EC-45407105B886}"/>
    <cellStyle name="Normal 7 6 3 10" xfId="13963" xr:uid="{7E5E982A-3EEC-4FD2-B144-2120BD8FA0D2}"/>
    <cellStyle name="Normal 7 6 3 11" xfId="7627" xr:uid="{0999787A-3403-4C47-9153-BF3149C7F295}"/>
    <cellStyle name="Normal 7 6 3 2" xfId="1222" xr:uid="{7935D38E-3AB7-4352-A217-1B1CE0A8FF93}"/>
    <cellStyle name="Normal 7 6 3 2 2" xfId="3595" xr:uid="{D04AC1CB-6B23-4641-8B68-C8E0DD445CB2}"/>
    <cellStyle name="Normal 7 6 3 2 2 2" xfId="16275" xr:uid="{C158E6EF-6BB5-4699-9DFF-011C83FCD370}"/>
    <cellStyle name="Normal 7 6 3 2 2 3" xfId="9939" xr:uid="{7439F16E-FD57-49F7-9F0C-03E117B6685E}"/>
    <cellStyle name="Normal 7 6 3 2 3" xfId="5707" xr:uid="{90352B42-1421-48CF-91BE-B27AB11191B0}"/>
    <cellStyle name="Normal 7 6 3 2 3 2" xfId="18385" xr:uid="{D6B8B6BA-E1C5-4117-958E-12B5B9A3CE1F}"/>
    <cellStyle name="Normal 7 6 3 2 3 3" xfId="12049" xr:uid="{8E884A63-7E82-40A9-82EA-D88E92592CB7}"/>
    <cellStyle name="Normal 7 6 3 2 4" xfId="14214" xr:uid="{800DD52D-7AFC-4782-B23C-BB8DD8DB1F12}"/>
    <cellStyle name="Normal 7 6 3 2 5" xfId="7878" xr:uid="{A67ACC8E-02AF-493E-95DE-EBFF3DA28E9F}"/>
    <cellStyle name="Normal 7 6 3 3" xfId="1537" xr:uid="{F1E493AA-E15A-4F61-8352-F65500156531}"/>
    <cellStyle name="Normal 7 6 3 3 2" xfId="3839" xr:uid="{CE4E1842-9080-4DEC-9F69-4FA17E9971B4}"/>
    <cellStyle name="Normal 7 6 3 3 2 2" xfId="16519" xr:uid="{C3EEA4A6-01C3-450E-812C-8A6EAF38BA8C}"/>
    <cellStyle name="Normal 7 6 3 3 2 3" xfId="10183" xr:uid="{8F113BF1-6FC7-4232-BD86-89C4CBDD2E56}"/>
    <cellStyle name="Normal 7 6 3 3 3" xfId="5962" xr:uid="{77656609-12F6-4775-A0FC-E903573BC6EE}"/>
    <cellStyle name="Normal 7 6 3 3 3 2" xfId="18640" xr:uid="{6B157267-6B08-4A63-B42D-04A9741A96F4}"/>
    <cellStyle name="Normal 7 6 3 3 3 3" xfId="12304" xr:uid="{597C4781-57FF-433F-8B1D-5E3E45A07310}"/>
    <cellStyle name="Normal 7 6 3 3 4" xfId="14458" xr:uid="{D26B08B0-E3AB-4219-AF56-BBCB637170E3}"/>
    <cellStyle name="Normal 7 6 3 3 5" xfId="8122" xr:uid="{70E11DA8-1594-4D5C-8F79-20AC0199D50C}"/>
    <cellStyle name="Normal 7 6 3 4" xfId="2048" xr:uid="{12A43755-D30F-43AC-BBED-51A4AD631667}"/>
    <cellStyle name="Normal 7 6 3 4 2" xfId="4147" xr:uid="{79272F8E-6D51-4CE1-AF49-AF1642B5DF41}"/>
    <cellStyle name="Normal 7 6 3 4 2 2" xfId="16827" xr:uid="{ACCD6FB7-1200-4F5B-BC16-E44FFD493F1E}"/>
    <cellStyle name="Normal 7 6 3 4 2 3" xfId="10491" xr:uid="{E1C35AD7-6BF0-4169-BE89-1E5266BB5358}"/>
    <cellStyle name="Normal 7 6 3 4 3" xfId="6311" xr:uid="{9DD68F5B-E1EF-405C-B440-0A6AD7A32AF3}"/>
    <cellStyle name="Normal 7 6 3 4 3 2" xfId="18989" xr:uid="{9CBEDC69-4831-47F7-83CE-BB33270D6CC6}"/>
    <cellStyle name="Normal 7 6 3 4 3 3" xfId="12653" xr:uid="{9169B9E2-A0BE-43DD-9CC5-A2E3A7606D90}"/>
    <cellStyle name="Normal 7 6 3 4 4" xfId="14766" xr:uid="{B6A57F82-91AC-44EF-BA9A-B4F1EC74BA9B}"/>
    <cellStyle name="Normal 7 6 3 4 5" xfId="8430" xr:uid="{31094850-A130-4663-BE4C-30155051DA87}"/>
    <cellStyle name="Normal 7 6 3 5" xfId="2358" xr:uid="{0AA222ED-865A-44FF-BF2B-F48B35EF8DF6}"/>
    <cellStyle name="Normal 7 6 3 5 2" xfId="4455" xr:uid="{D863300C-8E77-4BFB-A4D9-08B583EB8F61}"/>
    <cellStyle name="Normal 7 6 3 5 2 2" xfId="17135" xr:uid="{A664F270-2E57-4827-822B-EA6E5BE9AF59}"/>
    <cellStyle name="Normal 7 6 3 5 2 3" xfId="10799" xr:uid="{15B6F668-BC5A-478A-91A5-024C7348D0C1}"/>
    <cellStyle name="Normal 7 6 3 5 3" xfId="6619" xr:uid="{E3056063-088E-434C-8D4C-94C754B08807}"/>
    <cellStyle name="Normal 7 6 3 5 3 2" xfId="19297" xr:uid="{9932EF9A-A364-46FD-B732-6C10F1AF0D95}"/>
    <cellStyle name="Normal 7 6 3 5 3 3" xfId="12961" xr:uid="{9EF96724-C58F-4ADF-8057-0449B1D07940}"/>
    <cellStyle name="Normal 7 6 3 5 4" xfId="15074" xr:uid="{1F8EF334-D86F-4731-ACD2-67E7817AEE82}"/>
    <cellStyle name="Normal 7 6 3 5 5" xfId="8738" xr:uid="{03FB5A48-2A0D-4775-820C-CA876044EDBE}"/>
    <cellStyle name="Normal 7 6 3 6" xfId="2620" xr:uid="{2525EC53-BD8D-4C48-ADB0-AD467E9C7FE3}"/>
    <cellStyle name="Normal 7 6 3 6 2" xfId="4713" xr:uid="{7268532D-0763-45C0-986C-29C1D0EC331F}"/>
    <cellStyle name="Normal 7 6 3 6 2 2" xfId="17393" xr:uid="{BB63C114-A80C-4A90-9585-AEDCED2E9C32}"/>
    <cellStyle name="Normal 7 6 3 6 2 3" xfId="11057" xr:uid="{C6654DCA-1988-4C54-A350-7A6856103910}"/>
    <cellStyle name="Normal 7 6 3 6 3" xfId="6877" xr:uid="{A0D6E572-CFA2-4200-B7E7-074086D57FF8}"/>
    <cellStyle name="Normal 7 6 3 6 3 2" xfId="19555" xr:uid="{173047EF-C554-45EB-912E-E8349F097844}"/>
    <cellStyle name="Normal 7 6 3 6 3 3" xfId="13219" xr:uid="{F3D6D977-A86E-4C80-94E6-C27783A5076F}"/>
    <cellStyle name="Normal 7 6 3 6 4" xfId="15332" xr:uid="{A3799C1E-8359-448C-BEC2-CD44BFC23995}"/>
    <cellStyle name="Normal 7 6 3 6 5" xfId="8996" xr:uid="{DEF7E399-957D-4F72-87F1-A8F6326063F7}"/>
    <cellStyle name="Normal 7 6 3 7" xfId="2833" xr:uid="{C9510E8C-EB80-40B5-BEC1-046C0B90E9BE}"/>
    <cellStyle name="Normal 7 6 3 7 2" xfId="4918" xr:uid="{D59EC4ED-0C97-4B03-AFF2-EC0163592E32}"/>
    <cellStyle name="Normal 7 6 3 7 2 2" xfId="17598" xr:uid="{F954093E-A2E1-4120-B302-032843949C90}"/>
    <cellStyle name="Normal 7 6 3 7 2 3" xfId="11262" xr:uid="{E6F0E6F9-9889-4413-AB64-ED70F9E0C4D4}"/>
    <cellStyle name="Normal 7 6 3 7 3" xfId="7082" xr:uid="{3CD4D073-AB0C-4D63-93AD-4AE33811047E}"/>
    <cellStyle name="Normal 7 6 3 7 3 2" xfId="19760" xr:uid="{625233B1-3690-40C3-A7AF-0E5DAA4DADA6}"/>
    <cellStyle name="Normal 7 6 3 7 3 3" xfId="13424" xr:uid="{100279AC-2C00-4CD8-8857-35D4030370B0}"/>
    <cellStyle name="Normal 7 6 3 7 4" xfId="15537" xr:uid="{EEE0A362-AE03-42DD-B836-F0F2DC7D071E}"/>
    <cellStyle name="Normal 7 6 3 7 5" xfId="9201" xr:uid="{8D52398C-A114-4F09-9FB0-58BF310BB9BD}"/>
    <cellStyle name="Normal 7 6 3 8" xfId="3344" xr:uid="{A20AB443-6622-46DE-8BEC-2E12697E02CA}"/>
    <cellStyle name="Normal 7 6 3 8 2" xfId="16024" xr:uid="{28B79537-EE92-4116-8EB6-ADA77111C61D}"/>
    <cellStyle name="Normal 7 6 3 8 3" xfId="9688" xr:uid="{9F5DAE8B-D4F6-4171-87CF-5115E6CBFBBD}"/>
    <cellStyle name="Normal 7 6 3 9" xfId="5447" xr:uid="{53856B7B-2A82-49D1-9C00-39402F3F85AC}"/>
    <cellStyle name="Normal 7 6 3 9 2" xfId="18125" xr:uid="{5FFF49DA-2FAE-467B-8E3F-4110E14ED3C2}"/>
    <cellStyle name="Normal 7 6 3 9 3" xfId="11789" xr:uid="{4DAF120D-5EAA-499A-9069-0747503CF7A9}"/>
    <cellStyle name="Normal 7 6 4" xfId="761" xr:uid="{0DBAAC4C-11F5-44A8-9B5D-FFE2D8C0E2DE}"/>
    <cellStyle name="Normal 7 6 4 2" xfId="3209" xr:uid="{387759B7-318A-4F57-BFD5-D5AD24C4290D}"/>
    <cellStyle name="Normal 7 6 4 2 2" xfId="15889" xr:uid="{349B487B-6899-4419-AD91-1BBC2360DB73}"/>
    <cellStyle name="Normal 7 6 4 2 3" xfId="9553" xr:uid="{BFA9EED6-A5F5-4F60-BDF0-0B448067FDD6}"/>
    <cellStyle name="Normal 7 6 4 3" xfId="5309" xr:uid="{607D5CCF-DDDC-4510-B69E-D04737F4891C}"/>
    <cellStyle name="Normal 7 6 4 3 2" xfId="17987" xr:uid="{1C9FB4FF-06F8-4BAE-AC65-82FE0CE8D2AD}"/>
    <cellStyle name="Normal 7 6 4 3 3" xfId="11651" xr:uid="{47EB84E5-086A-46C8-B953-B21500DE0674}"/>
    <cellStyle name="Normal 7 6 4 4" xfId="13828" xr:uid="{1BAC8870-E80D-4452-BA24-A109532E5C1A}"/>
    <cellStyle name="Normal 7 6 4 5" xfId="7492" xr:uid="{C7392D86-5C1E-4EB1-8135-556C5F9BDB58}"/>
    <cellStyle name="Normal 7 6 5" xfId="1084" xr:uid="{D4AE325B-8F25-4970-987B-81F4619BB8E9}"/>
    <cellStyle name="Normal 7 6 5 2" xfId="3503" xr:uid="{75C96EDC-EC41-4386-8500-FD9BAF0F94EA}"/>
    <cellStyle name="Normal 7 6 5 2 2" xfId="16183" xr:uid="{AD6F2449-271B-4202-8B84-B60DA42B716A}"/>
    <cellStyle name="Normal 7 6 5 2 3" xfId="9847" xr:uid="{8458F3D8-E7CC-4783-817D-9105B979D153}"/>
    <cellStyle name="Normal 7 6 5 3" xfId="5606" xr:uid="{2C3BEC21-C6FC-45EE-AD23-8D072B43888A}"/>
    <cellStyle name="Normal 7 6 5 3 2" xfId="18284" xr:uid="{DCF1E00F-56B6-4596-ACA2-2AC24AF6F09E}"/>
    <cellStyle name="Normal 7 6 5 3 3" xfId="11948" xr:uid="{BA1AF4A4-2CE8-4BAF-AAD0-D3C1C38FBDE4}"/>
    <cellStyle name="Normal 7 6 5 4" xfId="14122" xr:uid="{C537CA30-400A-45A6-9E33-810B2747C1A3}"/>
    <cellStyle name="Normal 7 6 5 5" xfId="7786" xr:uid="{9566B0C0-0E2F-4727-824F-48B0EAADBD7C}"/>
    <cellStyle name="Normal 7 6 6" xfId="1395" xr:uid="{1258533D-A71A-4D24-A103-86F643BA99B8}"/>
    <cellStyle name="Normal 7 6 6 2" xfId="3704" xr:uid="{F05C3E5B-1CC7-47D5-BFB2-255EE2B38019}"/>
    <cellStyle name="Normal 7 6 6 2 2" xfId="16384" xr:uid="{5D8E85AF-7979-420E-BB45-42F17C232299}"/>
    <cellStyle name="Normal 7 6 6 2 3" xfId="10048" xr:uid="{D7520928-6861-497B-B1E0-01AB007C1B1C}"/>
    <cellStyle name="Normal 7 6 6 3" xfId="5827" xr:uid="{BC0C3FE5-669A-490E-A15F-C6A64B3B57DB}"/>
    <cellStyle name="Normal 7 6 6 3 2" xfId="18505" xr:uid="{83526658-D3D0-4396-8E72-21406E6AC5A3}"/>
    <cellStyle name="Normal 7 6 6 3 3" xfId="12169" xr:uid="{27BAC7AB-D051-46B4-A8EA-3966A6A610C5}"/>
    <cellStyle name="Normal 7 6 6 4" xfId="14323" xr:uid="{37EB8DC1-1B44-4ADC-A89E-8674AB8E9496}"/>
    <cellStyle name="Normal 7 6 6 5" xfId="7987" xr:uid="{448C6F28-93A0-4C06-B074-90403AA6C2F0}"/>
    <cellStyle name="Normal 7 6 7" xfId="1913" xr:uid="{BA5CB2F8-ABEC-4E51-AD5C-AB1E953CBE88}"/>
    <cellStyle name="Normal 7 6 7 2" xfId="4012" xr:uid="{0107747F-0EFD-481D-B763-43982934D7A0}"/>
    <cellStyle name="Normal 7 6 7 2 2" xfId="16692" xr:uid="{87EA5CF4-6CAA-4BB5-85E8-3CE55D8CD271}"/>
    <cellStyle name="Normal 7 6 7 2 3" xfId="10356" xr:uid="{5652044A-BB20-4B49-947E-CBDF295307CA}"/>
    <cellStyle name="Normal 7 6 7 3" xfId="6176" xr:uid="{EB755996-340F-4CE3-B4CA-BBD6BD02D47C}"/>
    <cellStyle name="Normal 7 6 7 3 2" xfId="18854" xr:uid="{CB991987-F835-4CAF-88B6-45D24CF1D7DB}"/>
    <cellStyle name="Normal 7 6 7 3 3" xfId="12518" xr:uid="{5ACE3AFE-9EE2-480A-9ED6-5C9E8B4DC6BD}"/>
    <cellStyle name="Normal 7 6 7 4" xfId="14631" xr:uid="{009847CF-B1CD-4AB9-9E90-38971F1C9E81}"/>
    <cellStyle name="Normal 7 6 7 5" xfId="8295" xr:uid="{7857F58C-6395-4733-ADCA-BECEC72E48F6}"/>
    <cellStyle name="Normal 7 6 8" xfId="2223" xr:uid="{C66A00C4-ED93-4252-8418-B5DF224839E8}"/>
    <cellStyle name="Normal 7 6 8 2" xfId="4320" xr:uid="{6CC731AF-E2E9-42F5-AB80-71919F64471A}"/>
    <cellStyle name="Normal 7 6 8 2 2" xfId="17000" xr:uid="{29D1C1E4-30E0-453C-8DBC-493219624CFA}"/>
    <cellStyle name="Normal 7 6 8 2 3" xfId="10664" xr:uid="{35D71038-1816-4C9F-A174-DA801C2191CB}"/>
    <cellStyle name="Normal 7 6 8 3" xfId="6484" xr:uid="{02F9EFEA-0992-4A1E-B6B6-F2E53A52BD82}"/>
    <cellStyle name="Normal 7 6 8 3 2" xfId="19162" xr:uid="{F4471148-C858-4E26-8EF6-B322A7BCB8EA}"/>
    <cellStyle name="Normal 7 6 8 3 3" xfId="12826" xr:uid="{F3EAD3C1-72A4-49F5-B1D3-20FCDCA1F52D}"/>
    <cellStyle name="Normal 7 6 8 4" xfId="14939" xr:uid="{AED0CACC-E2C4-4AB9-BFEF-F36C9BE2538D}"/>
    <cellStyle name="Normal 7 6 8 5" xfId="8603" xr:uid="{890378DA-DE51-4AE3-858E-1C9B369DD144}"/>
    <cellStyle name="Normal 7 6 9" xfId="2528" xr:uid="{3B09B1CC-AE22-4BC3-B8FD-A74C49753103}"/>
    <cellStyle name="Normal 7 6 9 2" xfId="4621" xr:uid="{4ED6F91A-1985-4B59-A2B7-20D9B94667E6}"/>
    <cellStyle name="Normal 7 6 9 2 2" xfId="17301" xr:uid="{12B431FA-A30D-4383-8909-D960F4665C0D}"/>
    <cellStyle name="Normal 7 6 9 2 3" xfId="10965" xr:uid="{4D48917E-CE5E-4CDD-B049-0EDFD0CC2CF7}"/>
    <cellStyle name="Normal 7 6 9 3" xfId="6785" xr:uid="{DDB709EA-1997-444A-AFA1-9E6A7DAA4C25}"/>
    <cellStyle name="Normal 7 6 9 3 2" xfId="19463" xr:uid="{0CD816C9-DD07-494B-9E57-48FFA48DB483}"/>
    <cellStyle name="Normal 7 6 9 3 3" xfId="13127" xr:uid="{1E435240-B4E0-4E2E-8C61-F0D609B27772}"/>
    <cellStyle name="Normal 7 6 9 4" xfId="15240" xr:uid="{5223E985-CB98-4DF8-976D-64E27BA89C36}"/>
    <cellStyle name="Normal 7 6 9 5" xfId="8904" xr:uid="{DF7FF817-8780-4F7A-9E54-DC93FCC9E3CD}"/>
    <cellStyle name="Normal 7 7" xfId="615" xr:uid="{7358B3ED-D520-45CF-B033-FB544FC25F23}"/>
    <cellStyle name="Normal 7 7 10" xfId="5184" xr:uid="{A5E24267-5AF7-4502-8E4B-6562D54F3103}"/>
    <cellStyle name="Normal 7 7 10 2" xfId="17862" xr:uid="{C3A33B4B-946B-419F-A2CD-2A92BEAACB85}"/>
    <cellStyle name="Normal 7 7 10 3" xfId="11526" xr:uid="{1BAF1E50-7BB7-44B0-9467-4B8E5139AA78}"/>
    <cellStyle name="Normal 7 7 11" xfId="13706" xr:uid="{D528CE82-9876-481D-948D-3AB9D3F29AF6}"/>
    <cellStyle name="Normal 7 7 12" xfId="7370" xr:uid="{D1F6EA77-E0B0-4293-8D3A-12CF74FCBA20}"/>
    <cellStyle name="Normal 7 7 2" xfId="940" xr:uid="{487B3F72-9A78-4444-9F5B-BF32FF8415BB}"/>
    <cellStyle name="Normal 7 7 2 2" xfId="3380" xr:uid="{970C8E88-8497-40CC-8BBF-2E20B214C898}"/>
    <cellStyle name="Normal 7 7 2 2 2" xfId="16060" xr:uid="{91F6C68E-17C7-4049-95A3-BE3E95A26254}"/>
    <cellStyle name="Normal 7 7 2 2 3" xfId="9724" xr:uid="{DBF7FEF7-ED8D-41A2-A7E4-D613CA4D33B2}"/>
    <cellStyle name="Normal 7 7 2 3" xfId="5483" xr:uid="{D53CDBCC-F65D-459C-9238-0392D64BA04B}"/>
    <cellStyle name="Normal 7 7 2 3 2" xfId="18161" xr:uid="{B1835844-BCA6-4D99-BC3F-47232B1D7D09}"/>
    <cellStyle name="Normal 7 7 2 3 3" xfId="11825" xr:uid="{CAE62DB4-7578-4933-B45C-2319E79EEEE8}"/>
    <cellStyle name="Normal 7 7 2 4" xfId="13999" xr:uid="{EEB06ADD-D38C-44FF-85F0-C323AE5D4E1C}"/>
    <cellStyle name="Normal 7 7 2 5" xfId="7663" xr:uid="{1416F79B-D116-433A-AC8C-FD09221F04B0}"/>
    <cellStyle name="Normal 7 7 3" xfId="1258" xr:uid="{B77A20D0-DD7C-4A7A-A680-B2C1AFFAB940}"/>
    <cellStyle name="Normal 7 7 3 2" xfId="3628" xr:uid="{10B37B1C-333F-40EE-88EA-BDF800CC9501}"/>
    <cellStyle name="Normal 7 7 3 2 2" xfId="16308" xr:uid="{37E158D5-978F-4184-828C-83255BABC42A}"/>
    <cellStyle name="Normal 7 7 3 2 3" xfId="9972" xr:uid="{B8046275-B266-4EBE-9738-42959B7FF495}"/>
    <cellStyle name="Normal 7 7 3 3" xfId="5740" xr:uid="{26BCE87D-F4B4-4697-81E4-FCE6E761C3EC}"/>
    <cellStyle name="Normal 7 7 3 3 2" xfId="18418" xr:uid="{FD9428A2-7BC5-46F9-BDA9-CB34525EF87F}"/>
    <cellStyle name="Normal 7 7 3 3 3" xfId="12082" xr:uid="{79F49606-2DA0-449B-A6E6-655D5CAD8A07}"/>
    <cellStyle name="Normal 7 7 3 4" xfId="14247" xr:uid="{8B56BF24-0534-4B56-9E80-FE0FA7013A12}"/>
    <cellStyle name="Normal 7 7 3 5" xfId="7911" xr:uid="{013511E9-1155-4B4F-838D-E3E650B4833A}"/>
    <cellStyle name="Normal 7 7 4" xfId="1573" xr:uid="{4F7EF4E3-F05B-4323-A96E-3ED391EF38FF}"/>
    <cellStyle name="Normal 7 7 4 2" xfId="3875" xr:uid="{6670AB2A-E0FF-449E-AD4A-426C1CB39FEB}"/>
    <cellStyle name="Normal 7 7 4 2 2" xfId="16555" xr:uid="{5CBCF670-71B0-496D-90F9-71C8AFC98BE4}"/>
    <cellStyle name="Normal 7 7 4 2 3" xfId="10219" xr:uid="{E6569645-854D-4C58-8DE4-9DA7403F9D09}"/>
    <cellStyle name="Normal 7 7 4 3" xfId="5998" xr:uid="{3CED06FD-64BD-4478-B35F-4CCA813E7E30}"/>
    <cellStyle name="Normal 7 7 4 3 2" xfId="18676" xr:uid="{1531680C-C565-4880-B8EE-2A7DDAFD0813}"/>
    <cellStyle name="Normal 7 7 4 3 3" xfId="12340" xr:uid="{E1E20925-EA6F-4619-8BFE-78509A8088A0}"/>
    <cellStyle name="Normal 7 7 4 4" xfId="14494" xr:uid="{D22C9BFC-BA30-41CC-9069-4FCCB91DB502}"/>
    <cellStyle name="Normal 7 7 4 5" xfId="8158" xr:uid="{89B42C70-4589-4A3F-96C5-E5B768ECE356}"/>
    <cellStyle name="Normal 7 7 5" xfId="2084" xr:uid="{F45E2218-A422-46E0-BEA0-2C453D859967}"/>
    <cellStyle name="Normal 7 7 5 2" xfId="4183" xr:uid="{2AA402ED-AEB1-467A-BC84-A22CAFD9AC3C}"/>
    <cellStyle name="Normal 7 7 5 2 2" xfId="16863" xr:uid="{C8EEF013-0E50-4F98-A7CC-F55B770092C1}"/>
    <cellStyle name="Normal 7 7 5 2 3" xfId="10527" xr:uid="{0FD5E90C-6EEC-4844-9D10-6DFAEE8F134C}"/>
    <cellStyle name="Normal 7 7 5 3" xfId="6347" xr:uid="{87240ADF-4224-4BBD-87B7-0B702C421E74}"/>
    <cellStyle name="Normal 7 7 5 3 2" xfId="19025" xr:uid="{E1C8B12D-D5DB-4FE6-9046-C6538327AC9E}"/>
    <cellStyle name="Normal 7 7 5 3 3" xfId="12689" xr:uid="{1C936E23-67AF-4E56-8B23-5E66ADDE7953}"/>
    <cellStyle name="Normal 7 7 5 4" xfId="14802" xr:uid="{2EFEB667-C6BD-4CF1-9948-4C37C69A1D89}"/>
    <cellStyle name="Normal 7 7 5 5" xfId="8466" xr:uid="{B8A81C06-BE85-4805-AC0D-D236474918CC}"/>
    <cellStyle name="Normal 7 7 6" xfId="2394" xr:uid="{C2CAB7A3-7EEF-4508-90AA-7D37E6A8E73A}"/>
    <cellStyle name="Normal 7 7 6 2" xfId="4491" xr:uid="{2D192053-4A75-4B02-BBA6-AD091B6EDC26}"/>
    <cellStyle name="Normal 7 7 6 2 2" xfId="17171" xr:uid="{76C7C724-0CE1-4D36-B4C3-19C4B49B402C}"/>
    <cellStyle name="Normal 7 7 6 2 3" xfId="10835" xr:uid="{67431F12-B695-47A5-81B6-7A39C31309FB}"/>
    <cellStyle name="Normal 7 7 6 3" xfId="6655" xr:uid="{FE4FB045-1F32-486D-B665-823C6EC57F45}"/>
    <cellStyle name="Normal 7 7 6 3 2" xfId="19333" xr:uid="{E7306F29-436C-4718-93FE-D281325D9A35}"/>
    <cellStyle name="Normal 7 7 6 3 3" xfId="12997" xr:uid="{3F363E15-B882-4705-A0B6-2D4B40DFAAAE}"/>
    <cellStyle name="Normal 7 7 6 4" xfId="15110" xr:uid="{CCE1D7AF-6439-4B7C-A469-951EDEFD8F9C}"/>
    <cellStyle name="Normal 7 7 6 5" xfId="8774" xr:uid="{D0137C31-10B2-4E70-B4F6-7949CD4C7CA9}"/>
    <cellStyle name="Normal 7 7 7" xfId="2653" xr:uid="{4E2F54FB-801F-4D43-B5DA-E014C08C152D}"/>
    <cellStyle name="Normal 7 7 7 2" xfId="4746" xr:uid="{B77FD680-7364-4315-A395-5010633BB6AF}"/>
    <cellStyle name="Normal 7 7 7 2 2" xfId="17426" xr:uid="{48506368-A5F4-410A-BC92-34BBCCEE1B59}"/>
    <cellStyle name="Normal 7 7 7 2 3" xfId="11090" xr:uid="{0C46FED6-B0AE-4331-BD49-FD89BBD0A9B1}"/>
    <cellStyle name="Normal 7 7 7 3" xfId="6910" xr:uid="{C954C1E9-B08D-4798-8C23-58CD87A41AEE}"/>
    <cellStyle name="Normal 7 7 7 3 2" xfId="19588" xr:uid="{5B338873-4D5E-459D-BC92-041754270039}"/>
    <cellStyle name="Normal 7 7 7 3 3" xfId="13252" xr:uid="{3D58E10A-A173-4C58-B281-AFC4C8045EE2}"/>
    <cellStyle name="Normal 7 7 7 4" xfId="15365" xr:uid="{2358DE57-162F-449F-B060-4DAB117FC41B}"/>
    <cellStyle name="Normal 7 7 7 5" xfId="9029" xr:uid="{8163415F-9FCD-4F1A-9AA8-33FA44EA1A68}"/>
    <cellStyle name="Normal 7 7 8" xfId="2866" xr:uid="{95D979BF-DBFD-4156-AFF0-ACEB73FEA046}"/>
    <cellStyle name="Normal 7 7 8 2" xfId="4951" xr:uid="{CFD0AF1A-8901-4FCF-BB21-099F2A8144FB}"/>
    <cellStyle name="Normal 7 7 8 2 2" xfId="17631" xr:uid="{6E471810-79F7-4D0C-BE57-2E0870E297EB}"/>
    <cellStyle name="Normal 7 7 8 2 3" xfId="11295" xr:uid="{3257D4D7-3273-4724-AD9B-6CFDE1B4809C}"/>
    <cellStyle name="Normal 7 7 8 3" xfId="7115" xr:uid="{4D82DE45-B0FF-42FE-AFF0-1B2077ABF6C4}"/>
    <cellStyle name="Normal 7 7 8 3 2" xfId="19793" xr:uid="{8156FCF3-F697-401B-8CDD-B95D07DA5680}"/>
    <cellStyle name="Normal 7 7 8 3 3" xfId="13457" xr:uid="{DCF16D50-EE18-4890-A051-864A468A7E98}"/>
    <cellStyle name="Normal 7 7 8 4" xfId="15570" xr:uid="{7AFFCB85-BF42-4938-B084-932B61ADB031}"/>
    <cellStyle name="Normal 7 7 8 5" xfId="9234" xr:uid="{DD5BD5BA-505D-40C5-918D-910BE7757B7B}"/>
    <cellStyle name="Normal 7 7 9" xfId="3087" xr:uid="{44E99A02-56B6-45C4-B15B-79A71CC60985}"/>
    <cellStyle name="Normal 7 7 9 2" xfId="15767" xr:uid="{FBA36CF5-FFEF-4D1B-AC9E-FD595289D4D6}"/>
    <cellStyle name="Normal 7 7 9 3" xfId="9431" xr:uid="{B2D8B67C-2FA7-4904-8635-D2E65CB535DE}"/>
    <cellStyle name="Normal 7 8" xfId="872" xr:uid="{AC0954A6-0C21-4F77-866E-BBA38B10EB18}"/>
    <cellStyle name="Normal 7 8 10" xfId="13931" xr:uid="{8CA7A408-C599-4175-86B3-158ABA01D481}"/>
    <cellStyle name="Normal 7 8 11" xfId="7595" xr:uid="{E13CEE52-9166-4D0A-A988-22BD00F28B56}"/>
    <cellStyle name="Normal 7 8 2" xfId="1190" xr:uid="{DF98A398-FC6E-4AD8-899E-700DAE2CF7B5}"/>
    <cellStyle name="Normal 7 8 2 2" xfId="3563" xr:uid="{BB8304C9-3127-495F-A37F-8F959ADA533C}"/>
    <cellStyle name="Normal 7 8 2 2 2" xfId="16243" xr:uid="{B359618B-510D-4618-BFAA-BAD3921EC69F}"/>
    <cellStyle name="Normal 7 8 2 2 3" xfId="9907" xr:uid="{F690E692-573C-434B-81B0-DAABBDE6EB4E}"/>
    <cellStyle name="Normal 7 8 2 3" xfId="5675" xr:uid="{132AAE5E-6788-4561-BAB2-95CEE7B1E4F6}"/>
    <cellStyle name="Normal 7 8 2 3 2" xfId="18353" xr:uid="{C23C7F92-2344-4C1B-A8DA-9D79A9457706}"/>
    <cellStyle name="Normal 7 8 2 3 3" xfId="12017" xr:uid="{E7C9C7B2-2DF5-40C6-A5AE-344752DD7B01}"/>
    <cellStyle name="Normal 7 8 2 4" xfId="14182" xr:uid="{D27E936A-AE3D-46F0-9892-6F755A80ACE4}"/>
    <cellStyle name="Normal 7 8 2 5" xfId="7846" xr:uid="{0346CFFE-91D4-4628-94B7-8506291F7CB0}"/>
    <cellStyle name="Normal 7 8 3" xfId="1505" xr:uid="{0AD4CD3A-0A06-47B4-B23A-DDF07D4CCE9F}"/>
    <cellStyle name="Normal 7 8 3 2" xfId="3807" xr:uid="{5C8C4599-B21D-4139-97FE-32259F9D6A19}"/>
    <cellStyle name="Normal 7 8 3 2 2" xfId="16487" xr:uid="{00BCF001-95FA-4041-B65B-AA6EA761C67F}"/>
    <cellStyle name="Normal 7 8 3 2 3" xfId="10151" xr:uid="{1232D2D4-71C2-4A95-B103-BB439D9AADB7}"/>
    <cellStyle name="Normal 7 8 3 3" xfId="5930" xr:uid="{335F58BC-9FD5-4304-A1F5-B1F83D375D51}"/>
    <cellStyle name="Normal 7 8 3 3 2" xfId="18608" xr:uid="{AA2F7918-AA06-4588-9BA6-3614060408A5}"/>
    <cellStyle name="Normal 7 8 3 3 3" xfId="12272" xr:uid="{F12EC99B-DD21-4E9D-B67D-B1E56EAD299D}"/>
    <cellStyle name="Normal 7 8 3 4" xfId="14426" xr:uid="{21F35F9F-0150-4AB0-926D-6702F88BFF1C}"/>
    <cellStyle name="Normal 7 8 3 5" xfId="8090" xr:uid="{B92D55A2-8ADA-40E0-B110-377039812E2B}"/>
    <cellStyle name="Normal 7 8 4" xfId="2016" xr:uid="{084AE0EC-94DA-452F-97F2-313904627166}"/>
    <cellStyle name="Normal 7 8 4 2" xfId="4115" xr:uid="{48A834FA-1BB6-41F6-BE1F-91D3F30B8B90}"/>
    <cellStyle name="Normal 7 8 4 2 2" xfId="16795" xr:uid="{FFE7D4FA-3264-4503-B5D0-2BA590184265}"/>
    <cellStyle name="Normal 7 8 4 2 3" xfId="10459" xr:uid="{951809CB-A2F7-4371-9F58-0A98F544BC14}"/>
    <cellStyle name="Normal 7 8 4 3" xfId="6279" xr:uid="{CCB9752E-8FE0-4C5D-87F3-226C6D9F039A}"/>
    <cellStyle name="Normal 7 8 4 3 2" xfId="18957" xr:uid="{230E35E5-C9BE-4241-96C7-D2298E935F8C}"/>
    <cellStyle name="Normal 7 8 4 3 3" xfId="12621" xr:uid="{800493CB-10E5-4895-B6C2-7508086AC5A1}"/>
    <cellStyle name="Normal 7 8 4 4" xfId="14734" xr:uid="{F6C805B4-4E7A-45E8-9A43-535FB23FDFD4}"/>
    <cellStyle name="Normal 7 8 4 5" xfId="8398" xr:uid="{FA2B68DA-0AA0-4909-B746-4DB543FDF8DE}"/>
    <cellStyle name="Normal 7 8 5" xfId="2326" xr:uid="{1D59D49A-322C-4E03-B76C-18878D0FB957}"/>
    <cellStyle name="Normal 7 8 5 2" xfId="4423" xr:uid="{F802950E-B24F-4254-B272-21665B39E4DB}"/>
    <cellStyle name="Normal 7 8 5 2 2" xfId="17103" xr:uid="{37C3CA05-8A81-4267-9BB7-565C72EC3B61}"/>
    <cellStyle name="Normal 7 8 5 2 3" xfId="10767" xr:uid="{CEF2D882-68F0-4D4B-8C57-9C7ECBA6315F}"/>
    <cellStyle name="Normal 7 8 5 3" xfId="6587" xr:uid="{412B53C1-313B-4C45-851D-4E7F14782161}"/>
    <cellStyle name="Normal 7 8 5 3 2" xfId="19265" xr:uid="{DD2AFC4B-3ED5-4ED8-AF18-3BFDCB6DCBC6}"/>
    <cellStyle name="Normal 7 8 5 3 3" xfId="12929" xr:uid="{4B2EEE65-5CF8-4E9A-8AEA-D34A0AD460E6}"/>
    <cellStyle name="Normal 7 8 5 4" xfId="15042" xr:uid="{30263A90-6AFB-4961-819D-C4470325BA4B}"/>
    <cellStyle name="Normal 7 8 5 5" xfId="8706" xr:uid="{014C8EF7-CD33-476A-BFA4-8A034EA6FBFA}"/>
    <cellStyle name="Normal 7 8 6" xfId="2588" xr:uid="{873F752C-2418-4E34-95E4-DCD1F4A9906E}"/>
    <cellStyle name="Normal 7 8 6 2" xfId="4681" xr:uid="{A642794D-84B8-4ACF-B50E-07D723F720A5}"/>
    <cellStyle name="Normal 7 8 6 2 2" xfId="17361" xr:uid="{2F702E3B-8F7C-45A8-A532-A36392769167}"/>
    <cellStyle name="Normal 7 8 6 2 3" xfId="11025" xr:uid="{631E0FE6-E89B-476E-AEA4-AB732CAA1878}"/>
    <cellStyle name="Normal 7 8 6 3" xfId="6845" xr:uid="{6505E1C4-8C11-40F4-B156-33FAFD6DCBD2}"/>
    <cellStyle name="Normal 7 8 6 3 2" xfId="19523" xr:uid="{59709239-30FA-4B22-9B38-A81AA6BFAB5F}"/>
    <cellStyle name="Normal 7 8 6 3 3" xfId="13187" xr:uid="{413D552B-1CAF-40DC-92A5-3512B68A00C1}"/>
    <cellStyle name="Normal 7 8 6 4" xfId="15300" xr:uid="{F23271D2-8765-4255-8ED2-3A01882F51C4}"/>
    <cellStyle name="Normal 7 8 6 5" xfId="8964" xr:uid="{0AE29441-F342-43A3-B794-5F0E1A13E614}"/>
    <cellStyle name="Normal 7 8 7" xfId="2801" xr:uid="{F061B0F8-BAA7-4BE9-B585-C8F1B3A17849}"/>
    <cellStyle name="Normal 7 8 7 2" xfId="4886" xr:uid="{5CDA284B-5BCC-4E77-833E-C9BC02F5D6F8}"/>
    <cellStyle name="Normal 7 8 7 2 2" xfId="17566" xr:uid="{E93703CF-53FC-426C-84D2-044F426846B7}"/>
    <cellStyle name="Normal 7 8 7 2 3" xfId="11230" xr:uid="{C3DBC1AB-AE0B-4FE4-9A56-79249107BD20}"/>
    <cellStyle name="Normal 7 8 7 3" xfId="7050" xr:uid="{AA904DFD-33A8-46C9-B248-7B772F3A831E}"/>
    <cellStyle name="Normal 7 8 7 3 2" xfId="19728" xr:uid="{CA2EEFE2-51AB-4941-B45C-D8FBBF417DBE}"/>
    <cellStyle name="Normal 7 8 7 3 3" xfId="13392" xr:uid="{A91BDE20-8111-40EF-8A30-D2EDBB7CB3B4}"/>
    <cellStyle name="Normal 7 8 7 4" xfId="15505" xr:uid="{7280E00E-6128-4AAF-8E93-AC9C74AC2FB3}"/>
    <cellStyle name="Normal 7 8 7 5" xfId="9169" xr:uid="{C1C62C04-4D0B-442F-85E7-AAD35A027F39}"/>
    <cellStyle name="Normal 7 8 8" xfId="3312" xr:uid="{D32AADE2-17C7-4DF3-BE62-E325B995C832}"/>
    <cellStyle name="Normal 7 8 8 2" xfId="15992" xr:uid="{BEC9168E-09E6-492E-B328-848048885EBE}"/>
    <cellStyle name="Normal 7 8 8 3" xfId="9656" xr:uid="{04C52D5D-84BC-430E-8DCF-71B51269CA66}"/>
    <cellStyle name="Normal 7 8 9" xfId="5415" xr:uid="{2D877875-C322-4136-98AD-6B0844C0B5D8}"/>
    <cellStyle name="Normal 7 8 9 2" xfId="18093" xr:uid="{ABDEF116-FBF0-4661-B581-4D23E33C857C}"/>
    <cellStyle name="Normal 7 8 9 3" xfId="11757" xr:uid="{14C3D669-C6A0-4C7D-87C1-250CF597BF2F}"/>
    <cellStyle name="Normal 7 9" xfId="751" xr:uid="{DB0F30F4-6878-415A-8484-BC94C1336FFE}"/>
    <cellStyle name="Normal 7 9 2" xfId="3200" xr:uid="{2433792D-6D4A-41E5-ADDC-A8CF424184E0}"/>
    <cellStyle name="Normal 7 9 2 2" xfId="15880" xr:uid="{9723BB73-5DE2-47A0-ACF7-0480171BF787}"/>
    <cellStyle name="Normal 7 9 2 3" xfId="9544" xr:uid="{C36EDFB2-3A42-4E57-8264-16BAD5726D99}"/>
    <cellStyle name="Normal 7 9 3" xfId="5300" xr:uid="{6CFF3D32-6D51-438C-8C8C-C93B45D144AF}"/>
    <cellStyle name="Normal 7 9 3 2" xfId="17978" xr:uid="{8CF6C2D7-DF7B-4181-BFFB-3C8524FD294F}"/>
    <cellStyle name="Normal 7 9 3 3" xfId="11642" xr:uid="{68A603B9-C178-499E-8D37-5D79C969FEC0}"/>
    <cellStyle name="Normal 7 9 4" xfId="13819" xr:uid="{32030A72-EF42-455E-B7AC-20CF8B30CBA8}"/>
    <cellStyle name="Normal 7 9 5" xfId="7483" xr:uid="{0F398C3F-4FB4-43EC-89CF-994D382E45C3}"/>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2" xfId="2196" xr:uid="{EE34C342-4695-40F0-B636-8E3A6651AD74}"/>
    <cellStyle name="Normal 78 2 2" xfId="4295" xr:uid="{0F4E80AC-ACE1-4308-AA07-6D802D29A4E1}"/>
    <cellStyle name="Normal 78 2 2 2" xfId="16975" xr:uid="{4540B337-31D7-4517-9EC1-69EED5AFE4CC}"/>
    <cellStyle name="Normal 78 2 2 3" xfId="10639" xr:uid="{FBCD7BA3-51E8-46A5-A580-6C6F56FBAA12}"/>
    <cellStyle name="Normal 78 2 3" xfId="6459" xr:uid="{88F7B493-DC46-467C-B94B-2EC2472D56C3}"/>
    <cellStyle name="Normal 78 2 3 2" xfId="19137" xr:uid="{C104667F-7570-40C1-97B5-A1F075495A4E}"/>
    <cellStyle name="Normal 78 2 3 3" xfId="12801" xr:uid="{CDC70534-50DF-4905-8190-AACA590BA94B}"/>
    <cellStyle name="Normal 78 2 4" xfId="14914" xr:uid="{BAB0253D-D974-4907-B63E-536A97321C2F}"/>
    <cellStyle name="Normal 78 2 5" xfId="8578" xr:uid="{BA2A53BA-CD22-4C10-BF2B-3E9BC3666888}"/>
    <cellStyle name="Normal 78 3" xfId="2506" xr:uid="{EF4BB88D-CABF-4ECD-8943-51B6CA6C93D9}"/>
    <cellStyle name="Normal 78 3 2" xfId="4603" xr:uid="{4C57ACE2-6C49-4B9F-B51F-C33CCD38A9DE}"/>
    <cellStyle name="Normal 78 3 2 2" xfId="17283" xr:uid="{D961FB90-ED29-4900-AE93-BDF60DF98F2F}"/>
    <cellStyle name="Normal 78 3 2 3" xfId="10947" xr:uid="{24AC8006-82EA-43E4-9E7B-BCC430F4FC01}"/>
    <cellStyle name="Normal 78 3 3" xfId="6767" xr:uid="{E12ECCC0-1BDB-4696-99B4-16DBBEC03610}"/>
    <cellStyle name="Normal 78 3 3 2" xfId="19445" xr:uid="{C8909B1D-BD84-424B-8F19-AF6A9BFE87B1}"/>
    <cellStyle name="Normal 78 3 3 3" xfId="13109" xr:uid="{AAD482EF-FEB6-4832-8BBA-1E40B2CD0202}"/>
    <cellStyle name="Normal 78 3 4" xfId="15222" xr:uid="{5FECA66E-77AE-4D2C-B7FB-A97EDE57A723}"/>
    <cellStyle name="Normal 78 3 5" xfId="8886" xr:uid="{A101AB0F-8995-4930-943F-076B32A0DCC6}"/>
    <cellStyle name="Normal 78 4" xfId="2716" xr:uid="{E82140A9-FA44-4CC0-BB77-5324D1A11C47}"/>
    <cellStyle name="Normal 78 4 2" xfId="4809" xr:uid="{AC1E36AF-27E8-441F-9A79-87F95A014EAB}"/>
    <cellStyle name="Normal 78 4 2 2" xfId="17489" xr:uid="{10785826-460B-48F1-AB76-D1C9C145C4B1}"/>
    <cellStyle name="Normal 78 4 2 3" xfId="11153" xr:uid="{9581B090-0231-42EE-B64E-BF06028D15F0}"/>
    <cellStyle name="Normal 78 4 3" xfId="6973" xr:uid="{B2DB1EC5-9184-425D-8A0A-F88922CDAE9D}"/>
    <cellStyle name="Normal 78 4 3 2" xfId="19651" xr:uid="{1B746C6A-0A00-4D91-98BD-4098EC8FF6F3}"/>
    <cellStyle name="Normal 78 4 3 3" xfId="13315" xr:uid="{DB1E88BC-7CCA-4029-8F23-57F19C2B5092}"/>
    <cellStyle name="Normal 78 4 4" xfId="15428" xr:uid="{859C63C9-10D5-453F-8F6F-465ABD862506}"/>
    <cellStyle name="Normal 78 4 5" xfId="9092" xr:uid="{ABAF646F-6B4A-4F9A-810D-6DD3B266EAE6}"/>
    <cellStyle name="Normal 78 5" xfId="2929" xr:uid="{45FF142B-4215-4A80-9D25-7C4284D30656}"/>
    <cellStyle name="Normal 78 5 2" xfId="5014" xr:uid="{669399C3-9BA2-44DB-803E-7C9FB7DF943A}"/>
    <cellStyle name="Normal 78 5 2 2" xfId="17694" xr:uid="{9431837D-88C9-443E-805F-15E4D6A8296B}"/>
    <cellStyle name="Normal 78 5 2 3" xfId="11358" xr:uid="{BE89C165-0E43-4C87-8B77-0CE4B592FF6E}"/>
    <cellStyle name="Normal 78 5 3" xfId="7178" xr:uid="{0D48B54E-929A-4BED-80CE-D12978BB7B8F}"/>
    <cellStyle name="Normal 78 5 3 2" xfId="19856" xr:uid="{75A4F391-85BB-4C6F-B399-2ABC00E0EC88}"/>
    <cellStyle name="Normal 78 5 3 3" xfId="13520" xr:uid="{BDB44066-1C40-4214-9F7A-729020ABF96C}"/>
    <cellStyle name="Normal 78 5 4" xfId="15633" xr:uid="{6E51CC41-306D-4165-92E6-54715A123E59}"/>
    <cellStyle name="Normal 78 5 5" xfId="9297" xr:uid="{BB10DA14-A397-4FB9-911F-B8B2DA178D56}"/>
    <cellStyle name="Normal 78 6" xfId="3987" xr:uid="{0895D6F9-B4AC-40F9-9B90-6C12F6AEE697}"/>
    <cellStyle name="Normal 78 6 2" xfId="16667" xr:uid="{F151806B-6AC9-4148-A97E-96EB1CB840ED}"/>
    <cellStyle name="Normal 78 6 3" xfId="10331" xr:uid="{1C4F2873-08E2-419B-9246-47EDD2A1DF35}"/>
    <cellStyle name="Normal 78 7" xfId="6136" xr:uid="{C279C5B6-2BA2-4900-B867-FA03BA357196}"/>
    <cellStyle name="Normal 78 7 2" xfId="18814" xr:uid="{D3784E90-F9CF-4AF8-BB43-624763B7305B}"/>
    <cellStyle name="Normal 78 7 3" xfId="12478" xr:uid="{64D80705-A4EA-411F-B1F1-4AD2B0594CBF}"/>
    <cellStyle name="Normal 78 8" xfId="14606" xr:uid="{3C710D6A-8892-4CD5-9FF1-8EF40CB7A22F}"/>
    <cellStyle name="Normal 78 9" xfId="8270" xr:uid="{E2B637CF-710F-4708-B344-3BC824EC8708}"/>
    <cellStyle name="Normal 79" xfId="1803" xr:uid="{372DC596-31D7-44C1-B709-EF573817FD2F}"/>
    <cellStyle name="Normal 8" xfId="146" xr:uid="{7F1769DB-6E62-476F-A5B8-FFEB3E90523F}"/>
    <cellStyle name="Normal 80" xfId="1818" xr:uid="{0A7AA090-6B10-423C-A84D-CE87626350D3}"/>
    <cellStyle name="Normal 81" xfId="1826" xr:uid="{5A5090C5-A90B-485F-B762-600311F8C35C}"/>
    <cellStyle name="Normal 81 2" xfId="2197" xr:uid="{BC062510-F81C-4CE2-90D7-693064435FA3}"/>
    <cellStyle name="Normal 81 2 2" xfId="4296" xr:uid="{8BDC616E-3297-4A63-85BA-911BC1851B10}"/>
    <cellStyle name="Normal 81 2 2 2" xfId="16976" xr:uid="{A80432FC-2D0C-4C52-BB44-14099BF9BA7A}"/>
    <cellStyle name="Normal 81 2 2 3" xfId="10640" xr:uid="{9A195C9F-4522-412E-9574-248D185694FE}"/>
    <cellStyle name="Normal 81 2 3" xfId="6460" xr:uid="{BC2A4A50-5EEF-4307-99B6-B51B817A041D}"/>
    <cellStyle name="Normal 81 2 3 2" xfId="19138" xr:uid="{86773F17-C0CE-47EC-9B93-78A41AF0024A}"/>
    <cellStyle name="Normal 81 2 3 3" xfId="12802" xr:uid="{BC808D3F-FD0C-4922-A81E-458CDC8B3FF2}"/>
    <cellStyle name="Normal 81 2 4" xfId="14915" xr:uid="{CF455FA5-C264-47A1-9C4A-74746EFE7CF8}"/>
    <cellStyle name="Normal 81 2 5" xfId="8579" xr:uid="{B43140AD-C0C9-4EAE-B0FF-8E2487B611EF}"/>
    <cellStyle name="Normal 81 3" xfId="2507" xr:uid="{3697E658-058C-49AD-8E45-26A435392E41}"/>
    <cellStyle name="Normal 81 3 2" xfId="4604" xr:uid="{94F53B33-D6EF-4E20-B3E1-603BD1DD8C81}"/>
    <cellStyle name="Normal 81 3 2 2" xfId="17284" xr:uid="{D0A5C3F1-17AC-4BAA-A0C9-6CFF1434B549}"/>
    <cellStyle name="Normal 81 3 2 3" xfId="10948" xr:uid="{B325B6C2-095B-4BF5-A162-7669B0446343}"/>
    <cellStyle name="Normal 81 3 3" xfId="6768" xr:uid="{59F89E83-194B-40A3-960E-41C5DF06C0E5}"/>
    <cellStyle name="Normal 81 3 3 2" xfId="19446" xr:uid="{35C96C3B-9DCA-40DD-B360-0F29033D1BEC}"/>
    <cellStyle name="Normal 81 3 3 3" xfId="13110" xr:uid="{FA11C881-590C-4C15-8FB8-CA4677C6D6E0}"/>
    <cellStyle name="Normal 81 3 4" xfId="15223" xr:uid="{539FF86C-7344-47D6-AC90-474191CADBFE}"/>
    <cellStyle name="Normal 81 3 5" xfId="8887" xr:uid="{2B044F6C-1A74-4262-802C-7F8680135BDA}"/>
    <cellStyle name="Normal 81 4" xfId="2717" xr:uid="{A1203BD4-F24A-4408-9169-9A86DDC17ACE}"/>
    <cellStyle name="Normal 81 4 2" xfId="4810" xr:uid="{5359A8A6-E148-435C-954F-A4645230FB5E}"/>
    <cellStyle name="Normal 81 4 2 2" xfId="17490" xr:uid="{B4CA9BC5-0575-4E80-B7C8-1EC02A282007}"/>
    <cellStyle name="Normal 81 4 2 3" xfId="11154" xr:uid="{FD4036D1-5FE1-48FF-B8F2-ED2AF110B60D}"/>
    <cellStyle name="Normal 81 4 3" xfId="6974" xr:uid="{77C7DB42-A7BA-4AC6-8F3A-C7F02398A362}"/>
    <cellStyle name="Normal 81 4 3 2" xfId="19652" xr:uid="{444E62DC-13E6-4597-BB64-579070435CAD}"/>
    <cellStyle name="Normal 81 4 3 3" xfId="13316" xr:uid="{6442BD22-150B-463C-AD48-AF3915638B2D}"/>
    <cellStyle name="Normal 81 4 4" xfId="15429" xr:uid="{24B8A2F1-F30E-4945-91CD-DC5732506B4B}"/>
    <cellStyle name="Normal 81 4 5" xfId="9093" xr:uid="{9BC6DCB0-B2CE-42EF-B05E-C2AFC2B87A5C}"/>
    <cellStyle name="Normal 81 5" xfId="2930" xr:uid="{47E254A3-B0EC-4F86-B815-67C0224648E9}"/>
    <cellStyle name="Normal 81 5 2" xfId="5015" xr:uid="{37995B5F-6A5E-4BE4-821D-B11639BA6972}"/>
    <cellStyle name="Normal 81 5 2 2" xfId="17695" xr:uid="{F3E9E612-A7FF-4CAC-BC26-0EBECEADF547}"/>
    <cellStyle name="Normal 81 5 2 3" xfId="11359" xr:uid="{5B9755F1-E5AD-4759-BA4F-9CCE6BDAD6E3}"/>
    <cellStyle name="Normal 81 5 3" xfId="7179" xr:uid="{D3E449DA-2FCA-4CC1-B1A0-9DC1F9592652}"/>
    <cellStyle name="Normal 81 5 3 2" xfId="19857" xr:uid="{A771E442-AF66-47DD-AA8D-56D58BCDA94D}"/>
    <cellStyle name="Normal 81 5 3 3" xfId="13521" xr:uid="{71FBA381-C29C-4742-BF4C-464D9E19828D}"/>
    <cellStyle name="Normal 81 5 4" xfId="15634" xr:uid="{51C8FDEF-BC90-4040-9AAC-2FE457CC9EF1}"/>
    <cellStyle name="Normal 81 5 5" xfId="9298" xr:uid="{9FC28789-B609-43A9-B370-A1E8F1861EC9}"/>
    <cellStyle name="Normal 81 6" xfId="3988" xr:uid="{B7F2E231-5DEF-4EEC-87A2-ED678068B194}"/>
    <cellStyle name="Normal 81 6 2" xfId="16668" xr:uid="{B9570573-7773-40BA-B6C9-1C389FD688A7}"/>
    <cellStyle name="Normal 81 6 3" xfId="10332" xr:uid="{EAC872BD-E725-4BBD-903B-5007B68C34F6}"/>
    <cellStyle name="Normal 81 7" xfId="6141" xr:uid="{A3019890-8024-432E-83A3-73C52772A3F9}"/>
    <cellStyle name="Normal 81 7 2" xfId="18819" xr:uid="{D985D20A-184E-4798-A8F2-A67965F925A1}"/>
    <cellStyle name="Normal 81 7 3" xfId="12483" xr:uid="{697446F5-250C-4F26-9F80-C1B62D8F98E8}"/>
    <cellStyle name="Normal 81 8" xfId="14607" xr:uid="{EBEFE31B-D436-4738-8E49-EA94FBCC9B45}"/>
    <cellStyle name="Normal 81 9" xfId="8271" xr:uid="{6A6FAEA6-7D3F-4E0F-B0F1-D7E4DEFEFC75}"/>
    <cellStyle name="Normal 82" xfId="1827" xr:uid="{94AF0D09-9150-481D-AB00-F741441971EE}"/>
    <cellStyle name="Normal 82 2" xfId="2198" xr:uid="{D4681356-8C72-45BB-AE2C-26C2B2E379BD}"/>
    <cellStyle name="Normal 82 2 2" xfId="4297" xr:uid="{E35DC93A-B707-4838-9EC1-FF339B30DE01}"/>
    <cellStyle name="Normal 82 2 2 2" xfId="16977" xr:uid="{0D8C2B47-522E-4588-BDBD-3A65A6B7C901}"/>
    <cellStyle name="Normal 82 2 2 3" xfId="10641" xr:uid="{00DA3449-1062-4091-B817-477B6EF5BC31}"/>
    <cellStyle name="Normal 82 2 3" xfId="6461" xr:uid="{FA19FD88-3B7E-4519-B12F-C39B94EC45C8}"/>
    <cellStyle name="Normal 82 2 3 2" xfId="19139" xr:uid="{ADD8E4CC-5F3B-4ABF-9C16-E8A88051E8E0}"/>
    <cellStyle name="Normal 82 2 3 3" xfId="12803" xr:uid="{B12C5AB1-FA59-4664-B275-346BBD7DE605}"/>
    <cellStyle name="Normal 82 2 4" xfId="14916" xr:uid="{28B680F8-5721-4BC6-8473-9B60E9927198}"/>
    <cellStyle name="Normal 82 2 5" xfId="8580" xr:uid="{F9C701CD-8069-4AC7-9AEF-99ADC9608719}"/>
    <cellStyle name="Normal 82 3" xfId="2508" xr:uid="{3AF4A514-918B-4F56-AF34-0091440D6137}"/>
    <cellStyle name="Normal 82 3 2" xfId="4605" xr:uid="{0FEF8828-6882-4798-9290-8B36F7674587}"/>
    <cellStyle name="Normal 82 3 2 2" xfId="17285" xr:uid="{2C54F251-B7FE-47C4-9CBE-397E43671A3F}"/>
    <cellStyle name="Normal 82 3 2 3" xfId="10949" xr:uid="{D6DE5612-A62B-4F6E-8B75-0B105006B4AE}"/>
    <cellStyle name="Normal 82 3 3" xfId="6769" xr:uid="{B9146A74-AE34-453C-BC00-CE75C00A7FAC}"/>
    <cellStyle name="Normal 82 3 3 2" xfId="19447" xr:uid="{2B291D2F-D2E9-4C09-87FA-30B641DCEFD0}"/>
    <cellStyle name="Normal 82 3 3 3" xfId="13111" xr:uid="{B5F76BB2-AF16-4247-B2B4-440D5BDE8436}"/>
    <cellStyle name="Normal 82 3 4" xfId="15224" xr:uid="{46C014C5-6452-4F0A-9110-41B6D7E53A1C}"/>
    <cellStyle name="Normal 82 3 5" xfId="8888" xr:uid="{F486BDE2-BACB-40F7-B0ED-C03431321E46}"/>
    <cellStyle name="Normal 82 4" xfId="2718" xr:uid="{063297A8-15AD-4611-A931-E4C8493D3745}"/>
    <cellStyle name="Normal 82 4 2" xfId="4811" xr:uid="{CF5C5C6D-0E21-44F7-AABF-B767E9F24D9D}"/>
    <cellStyle name="Normal 82 4 2 2" xfId="17491" xr:uid="{FE224D6D-809E-45E7-A0EB-FA1B21D4AAFC}"/>
    <cellStyle name="Normal 82 4 2 3" xfId="11155" xr:uid="{297C47A9-DFDA-4ED2-96D1-5D1995FAB592}"/>
    <cellStyle name="Normal 82 4 3" xfId="6975" xr:uid="{A4716949-32E8-4F79-ACEA-EFC3D1BBBAEA}"/>
    <cellStyle name="Normal 82 4 3 2" xfId="19653" xr:uid="{7D684576-B142-4CB0-BB9D-AAEF1416676B}"/>
    <cellStyle name="Normal 82 4 3 3" xfId="13317" xr:uid="{F6BB945C-799B-4BAD-A655-46F8AE542349}"/>
    <cellStyle name="Normal 82 4 4" xfId="15430" xr:uid="{D25D33AE-1A37-44DC-9DE5-86465101D5AC}"/>
    <cellStyle name="Normal 82 4 5" xfId="9094" xr:uid="{609843F1-AAAC-4C99-9A27-74385D51CC37}"/>
    <cellStyle name="Normal 82 5" xfId="2931" xr:uid="{260438F3-F2C1-4BBA-B226-1CAB0748FF24}"/>
    <cellStyle name="Normal 82 5 2" xfId="5016" xr:uid="{E80AE2E6-29AA-4F1D-9A7B-2F4697BAFDE9}"/>
    <cellStyle name="Normal 82 5 2 2" xfId="17696" xr:uid="{53342AB2-F7B5-47CE-8DA5-D00EAC9DD53E}"/>
    <cellStyle name="Normal 82 5 2 3" xfId="11360" xr:uid="{D2A1A74F-9C2A-4F76-895B-46479A48438A}"/>
    <cellStyle name="Normal 82 5 3" xfId="7180" xr:uid="{AD3D15D1-0EDA-4F23-8A5F-B262A9CEE744}"/>
    <cellStyle name="Normal 82 5 3 2" xfId="19858" xr:uid="{9F84DAD2-0A8E-4572-9E4E-BAEE29BAB297}"/>
    <cellStyle name="Normal 82 5 3 3" xfId="13522" xr:uid="{A4A3FAE2-EC30-47D5-B9E3-14D45D5B015D}"/>
    <cellStyle name="Normal 82 5 4" xfId="15635" xr:uid="{FDFACF06-B49C-4433-AD98-75F915E06D6E}"/>
    <cellStyle name="Normal 82 5 5" xfId="9299" xr:uid="{73F12724-E9FF-4CA0-BB18-5CB1DECB0CEE}"/>
    <cellStyle name="Normal 82 6" xfId="3989" xr:uid="{5DC1C316-5065-452F-8F60-798897416DF9}"/>
    <cellStyle name="Normal 82 6 2" xfId="16669" xr:uid="{97566C99-0773-42E8-907B-78ABAA9D0481}"/>
    <cellStyle name="Normal 82 6 3" xfId="10333" xr:uid="{1424BAC3-AAAC-455C-8564-ACE303E1AADA}"/>
    <cellStyle name="Normal 82 7" xfId="6142" xr:uid="{D3F2EFD1-706A-4369-BA43-026CB36E24D3}"/>
    <cellStyle name="Normal 82 7 2" xfId="18820" xr:uid="{DAA1184F-272C-437F-8A7D-081A7755832C}"/>
    <cellStyle name="Normal 82 7 3" xfId="12484" xr:uid="{D7BA04A5-F9E4-4BB6-85B4-67EA9E354502}"/>
    <cellStyle name="Normal 82 8" xfId="14608" xr:uid="{3D06B1E3-5D0A-4C55-AA08-230C1BBC9DF7}"/>
    <cellStyle name="Normal 82 9" xfId="8272" xr:uid="{1225FDE7-B1A9-4972-94FC-52A3D0F5ED4E}"/>
    <cellStyle name="Normal 83" xfId="1828" xr:uid="{827BB8C5-0D63-42B3-921C-AA4A45ABFD04}"/>
    <cellStyle name="Normal 83 2" xfId="2199" xr:uid="{FA6BD58D-7A38-445F-A392-70918C8084EC}"/>
    <cellStyle name="Normal 83 2 2" xfId="4298" xr:uid="{6262971B-0A55-478F-8BC8-4878D16AE5E9}"/>
    <cellStyle name="Normal 83 2 2 2" xfId="16978" xr:uid="{037339C0-4F45-48A6-A7C3-4FEB79D550E4}"/>
    <cellStyle name="Normal 83 2 2 3" xfId="10642" xr:uid="{04EB1C08-0FF4-4FA6-888F-6BAAD71F8BCB}"/>
    <cellStyle name="Normal 83 2 3" xfId="6462" xr:uid="{271EC335-ED20-4A08-B180-99FCF761825F}"/>
    <cellStyle name="Normal 83 2 3 2" xfId="19140" xr:uid="{9959AD41-E43E-472C-A36E-17C40002756F}"/>
    <cellStyle name="Normal 83 2 3 3" xfId="12804" xr:uid="{8BBBA6B1-ED51-4BB3-B4DF-9515986C92F7}"/>
    <cellStyle name="Normal 83 2 4" xfId="14917" xr:uid="{A48BCAF9-755C-4043-9546-6A17B2891657}"/>
    <cellStyle name="Normal 83 2 5" xfId="8581" xr:uid="{FA64799D-FC7F-4185-A7FC-76869AB843BE}"/>
    <cellStyle name="Normal 83 3" xfId="2509" xr:uid="{1F2B00D6-16F7-4A10-84BA-122B8EEE812B}"/>
    <cellStyle name="Normal 83 3 2" xfId="4606" xr:uid="{5AE14D7B-A76E-4F7D-A9D3-A15229D1F559}"/>
    <cellStyle name="Normal 83 3 2 2" xfId="17286" xr:uid="{CEE2B9ED-7191-4683-AC2C-72F179116CE8}"/>
    <cellStyle name="Normal 83 3 2 3" xfId="10950" xr:uid="{7729CEC4-DA43-412A-963B-BA790E252BB4}"/>
    <cellStyle name="Normal 83 3 3" xfId="6770" xr:uid="{15FC2C4B-8536-4A7F-8707-94B853865235}"/>
    <cellStyle name="Normal 83 3 3 2" xfId="19448" xr:uid="{D8EE38C7-7FF2-4096-AE23-0748AAC42E83}"/>
    <cellStyle name="Normal 83 3 3 3" xfId="13112" xr:uid="{331CDF41-A6D4-4638-BC13-4F89D1805A01}"/>
    <cellStyle name="Normal 83 3 4" xfId="15225" xr:uid="{403614B8-18F0-42C5-8893-1865FA1F6FE4}"/>
    <cellStyle name="Normal 83 3 5" xfId="8889" xr:uid="{1FBBBEFD-8E2B-4E31-8C9D-450B72C18D2A}"/>
    <cellStyle name="Normal 83 4" xfId="2719" xr:uid="{257BC799-3D05-4740-BA27-D453B8435A2F}"/>
    <cellStyle name="Normal 83 4 2" xfId="4812" xr:uid="{2EAD85D6-E7EB-42C5-852D-87AAA5D5C472}"/>
    <cellStyle name="Normal 83 4 2 2" xfId="17492" xr:uid="{528A77DA-B2CB-47C8-87F3-E42342AE144F}"/>
    <cellStyle name="Normal 83 4 2 3" xfId="11156" xr:uid="{24688515-429F-4A22-BCB2-101A6CAE80BD}"/>
    <cellStyle name="Normal 83 4 3" xfId="6976" xr:uid="{E7179E5F-1B23-49C8-8BCB-8515AD9762FC}"/>
    <cellStyle name="Normal 83 4 3 2" xfId="19654" xr:uid="{C4A6A70B-33EA-43E6-8959-231828E5BECF}"/>
    <cellStyle name="Normal 83 4 3 3" xfId="13318" xr:uid="{C4B4B799-AEFB-4B29-A108-029189D0E0B5}"/>
    <cellStyle name="Normal 83 4 4" xfId="15431" xr:uid="{E3C91C42-6938-4373-8D3F-0C9A1C98E3EB}"/>
    <cellStyle name="Normal 83 4 5" xfId="9095" xr:uid="{D91DA5C6-6C3E-45AF-83B9-E82AF66E9430}"/>
    <cellStyle name="Normal 83 5" xfId="2932" xr:uid="{C77E4B87-F03B-414B-A7F5-3D80DE1CDED4}"/>
    <cellStyle name="Normal 83 5 2" xfId="5017" xr:uid="{2F950F25-8872-4434-BBA2-FA04189A53CC}"/>
    <cellStyle name="Normal 83 5 2 2" xfId="17697" xr:uid="{7748A481-5F42-4CDA-900A-0D53BE981465}"/>
    <cellStyle name="Normal 83 5 2 3" xfId="11361" xr:uid="{991023ED-B776-4A4A-B153-B4D03A4F9D15}"/>
    <cellStyle name="Normal 83 5 3" xfId="7181" xr:uid="{9B911535-3A21-4DDF-B524-6669CA0A3B51}"/>
    <cellStyle name="Normal 83 5 3 2" xfId="19859" xr:uid="{DBBE12DF-11DC-47C0-9712-02DFD0FE198C}"/>
    <cellStyle name="Normal 83 5 3 3" xfId="13523" xr:uid="{57B43E13-39A5-45BB-BEBA-414162E90F9E}"/>
    <cellStyle name="Normal 83 5 4" xfId="15636" xr:uid="{E5BF9A30-B99E-41A2-A53E-F110C88897A9}"/>
    <cellStyle name="Normal 83 5 5" xfId="9300" xr:uid="{729425BD-8C0E-40B6-B6D7-5B0F4B6C455B}"/>
    <cellStyle name="Normal 83 6" xfId="3990" xr:uid="{5A241107-0FF4-48BC-93CF-5A4B28F8EACB}"/>
    <cellStyle name="Normal 83 6 2" xfId="16670" xr:uid="{212708C0-2014-422C-AACC-C01109BC0521}"/>
    <cellStyle name="Normal 83 6 3" xfId="10334" xr:uid="{57DF64D2-E68A-4183-B003-D9915AAA5B82}"/>
    <cellStyle name="Normal 83 7" xfId="6143" xr:uid="{3313DE91-706C-4DF4-958C-D1CA68225533}"/>
    <cellStyle name="Normal 83 7 2" xfId="18821" xr:uid="{A96F5A77-6ED3-4E78-8E89-FE2CABD0AF75}"/>
    <cellStyle name="Normal 83 7 3" xfId="12485" xr:uid="{A1529F1A-DD91-4FD7-877A-CA5426772501}"/>
    <cellStyle name="Normal 83 8" xfId="14609" xr:uid="{8C765ABF-AF1B-4D9F-8E5D-C3E529A61C55}"/>
    <cellStyle name="Normal 83 9" xfId="8273" xr:uid="{3FDC94BF-DAB2-4C94-ADF0-F6D9F6F8CA45}"/>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2" xfId="2200" xr:uid="{AD58333E-0A89-4E8C-9738-FDB536E2B5BA}"/>
    <cellStyle name="Normal 89 2 2" xfId="4299" xr:uid="{CF00BE33-1288-4E2C-981E-E96E29D51F6C}"/>
    <cellStyle name="Normal 89 2 2 2" xfId="16979" xr:uid="{8A99CF27-812E-46BB-9EE2-CDD65DDD7BBE}"/>
    <cellStyle name="Normal 89 2 2 3" xfId="10643" xr:uid="{E3A1074B-00E7-4E6C-AD46-89BF56596FF0}"/>
    <cellStyle name="Normal 89 2 3" xfId="6463" xr:uid="{DE5FC803-0416-4E97-BAD2-D92BF27F59BE}"/>
    <cellStyle name="Normal 89 2 3 2" xfId="19141" xr:uid="{EF0625D1-CE1C-4399-8628-3C83B3890E72}"/>
    <cellStyle name="Normal 89 2 3 3" xfId="12805" xr:uid="{5FD5E994-ED65-465F-A873-7044DFE1C8B5}"/>
    <cellStyle name="Normal 89 2 4" xfId="14918" xr:uid="{1E6FD68A-6131-4A1A-9B8C-BB19FE252995}"/>
    <cellStyle name="Normal 89 2 5" xfId="8582" xr:uid="{A2CA9F94-BE46-4DD3-9752-892CB97EFB71}"/>
    <cellStyle name="Normal 89 3" xfId="2510" xr:uid="{255948C5-DCBE-4CDE-BBD4-3768D899DE1F}"/>
    <cellStyle name="Normal 89 3 2" xfId="4607" xr:uid="{5463D29A-E4DC-4C69-90B2-140DE796262A}"/>
    <cellStyle name="Normal 89 3 2 2" xfId="17287" xr:uid="{C3D48AA0-EA9E-43C9-B622-DE2AC29205B5}"/>
    <cellStyle name="Normal 89 3 2 3" xfId="10951" xr:uid="{D2D8CB47-86CD-4023-B635-938C5E2C54D2}"/>
    <cellStyle name="Normal 89 3 3" xfId="6771" xr:uid="{D768A136-6D1E-4AC4-9152-DE2FCA583C0F}"/>
    <cellStyle name="Normal 89 3 3 2" xfId="19449" xr:uid="{AAEBA8F3-360F-4BFC-975A-F9A0BB24E7A3}"/>
    <cellStyle name="Normal 89 3 3 3" xfId="13113" xr:uid="{32D369E3-3416-460D-8760-E7C16AFAE476}"/>
    <cellStyle name="Normal 89 3 4" xfId="15226" xr:uid="{0FAC8EBD-DD86-4B1A-ABEA-D46D106D613B}"/>
    <cellStyle name="Normal 89 3 5" xfId="8890" xr:uid="{35AEF564-4D7F-44F9-AFB7-E174A3E90A6A}"/>
    <cellStyle name="Normal 89 4" xfId="2720" xr:uid="{71B9A9CE-D0E6-4F4F-B37A-55BD3B631B3E}"/>
    <cellStyle name="Normal 89 4 2" xfId="4813" xr:uid="{DA114C68-5C94-4030-A7B2-DF0BE75BB340}"/>
    <cellStyle name="Normal 89 4 2 2" xfId="17493" xr:uid="{96193998-C8BA-4224-92CD-8D47FEE8CC3E}"/>
    <cellStyle name="Normal 89 4 2 3" xfId="11157" xr:uid="{7296A0A4-675A-4154-B3CC-60E4D1FD1010}"/>
    <cellStyle name="Normal 89 4 3" xfId="6977" xr:uid="{CA9BE7DD-AA96-43B6-A57E-615A80B3F112}"/>
    <cellStyle name="Normal 89 4 3 2" xfId="19655" xr:uid="{9E59D677-DA8F-46BC-91B4-364A0FC8E398}"/>
    <cellStyle name="Normal 89 4 3 3" xfId="13319" xr:uid="{F3ED2204-7BFA-477E-B9E8-159744DDF1C8}"/>
    <cellStyle name="Normal 89 4 4" xfId="15432" xr:uid="{A148CF52-C1E3-4545-9FBE-6AB99E72B930}"/>
    <cellStyle name="Normal 89 4 5" xfId="9096" xr:uid="{79E88D18-3890-4FB0-96B2-61C684D4A1BB}"/>
    <cellStyle name="Normal 89 5" xfId="2933" xr:uid="{51F4CF2A-A78A-4BE0-9392-0C1231EBA4CD}"/>
    <cellStyle name="Normal 89 5 2" xfId="5018" xr:uid="{2C35BAE5-C43B-4578-B0CD-33DE178B97AF}"/>
    <cellStyle name="Normal 89 5 2 2" xfId="17698" xr:uid="{93F597B2-D435-4EFE-A850-5A286B51B1A9}"/>
    <cellStyle name="Normal 89 5 2 3" xfId="11362" xr:uid="{2B0D23CD-B871-476A-865E-C1158B9830A8}"/>
    <cellStyle name="Normal 89 5 3" xfId="7182" xr:uid="{835BDD74-651A-4477-A91B-F35399E4DB8D}"/>
    <cellStyle name="Normal 89 5 3 2" xfId="19860" xr:uid="{BFA07B30-874F-45B4-B239-BD4F731919E5}"/>
    <cellStyle name="Normal 89 5 3 3" xfId="13524" xr:uid="{EA9FF291-D3FB-4F38-8A77-146D39771D17}"/>
    <cellStyle name="Normal 89 5 4" xfId="15637" xr:uid="{070B3731-2246-4653-A985-7B3C8E248360}"/>
    <cellStyle name="Normal 89 5 5" xfId="9301" xr:uid="{694100C9-44E0-46F1-8D03-A7859171B444}"/>
    <cellStyle name="Normal 89 6" xfId="3991" xr:uid="{CDA1C75F-01DA-4F0A-86CB-6ABC6B3782BA}"/>
    <cellStyle name="Normal 89 6 2" xfId="16671" xr:uid="{B13926D7-4A5F-4D57-A935-638A4A70233C}"/>
    <cellStyle name="Normal 89 6 3" xfId="10335" xr:uid="{3237BBC4-7832-40E0-A4E9-CD104E599FF7}"/>
    <cellStyle name="Normal 89 7" xfId="6149" xr:uid="{902682ED-7453-466D-9643-B9CA4F981E4D}"/>
    <cellStyle name="Normal 89 7 2" xfId="18827" xr:uid="{8075C598-8D79-4BA6-88EE-026E6E310916}"/>
    <cellStyle name="Normal 89 7 3" xfId="12491" xr:uid="{032C58FA-7F98-444C-A182-FFE3E56D39F0}"/>
    <cellStyle name="Normal 89 8" xfId="14610" xr:uid="{2C1B81DE-6ABE-479C-8D1C-90C0CF351C57}"/>
    <cellStyle name="Normal 89 9" xfId="8274" xr:uid="{0DB94FA2-C8D8-4349-9E77-31DE6A0C86C3}"/>
    <cellStyle name="Normal 9" xfId="109" xr:uid="{76071B5A-51F7-4473-8E83-546CFAA2045D}"/>
    <cellStyle name="Normal 90" xfId="1870" xr:uid="{B35E5064-3E20-4BC6-BE51-6778DF0AEC35}"/>
    <cellStyle name="Normal 91" xfId="1878" xr:uid="{6BE040A9-79FA-415A-974C-B4631A0D5880}"/>
    <cellStyle name="Normal 92" xfId="1886" xr:uid="{CF6CEECC-6CC9-42B4-9175-79CF21AC2D5C}"/>
    <cellStyle name="Normal 92 2" xfId="2201" xr:uid="{CF18AB3A-FA06-426C-8797-F829ECC4CB28}"/>
    <cellStyle name="Normal 92 2 2" xfId="4300" xr:uid="{8603355E-313B-4C66-88C7-4DD38F829FFB}"/>
    <cellStyle name="Normal 92 2 2 2" xfId="16980" xr:uid="{C9BDA4A7-102B-4F65-809A-186F2BC129C5}"/>
    <cellStyle name="Normal 92 2 2 3" xfId="10644" xr:uid="{B8C4D8BC-A5F3-4378-B2D1-B6C131697D26}"/>
    <cellStyle name="Normal 92 2 3" xfId="6464" xr:uid="{768E176F-960D-488C-89A8-1C98F860F37C}"/>
    <cellStyle name="Normal 92 2 3 2" xfId="19142" xr:uid="{87D25651-0AA8-4B0E-8152-EF3644314355}"/>
    <cellStyle name="Normal 92 2 3 3" xfId="12806" xr:uid="{F17A9F6D-151A-4F8F-9402-7E6B46A8F42B}"/>
    <cellStyle name="Normal 92 2 4" xfId="14919" xr:uid="{C065E98F-6EBF-4707-8251-7227B50C66FD}"/>
    <cellStyle name="Normal 92 2 5" xfId="8583" xr:uid="{447D9C5C-E67C-4347-8B47-A9DD1349EF3B}"/>
    <cellStyle name="Normal 92 3" xfId="2511" xr:uid="{86067F5C-3466-48D2-AB4A-59985F15AF02}"/>
    <cellStyle name="Normal 92 3 2" xfId="4608" xr:uid="{F31AE592-4ED1-43A1-8776-C4859385AD15}"/>
    <cellStyle name="Normal 92 3 2 2" xfId="17288" xr:uid="{57E43E1B-E65E-4675-8BDD-9BA92607DB4A}"/>
    <cellStyle name="Normal 92 3 2 3" xfId="10952" xr:uid="{42D03EB9-77F6-4109-B7D5-42BC775B4253}"/>
    <cellStyle name="Normal 92 3 3" xfId="6772" xr:uid="{9213C3C7-54E8-43A3-9831-499759C744EA}"/>
    <cellStyle name="Normal 92 3 3 2" xfId="19450" xr:uid="{B5D39263-3EFA-410A-86A9-7664BB718A3A}"/>
    <cellStyle name="Normal 92 3 3 3" xfId="13114" xr:uid="{EDAF2BCD-8F61-4954-A907-C906EACE58C5}"/>
    <cellStyle name="Normal 92 3 4" xfId="15227" xr:uid="{8A2069C3-4898-4662-98CF-2AD6D37DB3B2}"/>
    <cellStyle name="Normal 92 3 5" xfId="8891" xr:uid="{97277806-3A3D-49F7-9EBB-B1F21CA997F9}"/>
    <cellStyle name="Normal 92 4" xfId="2721" xr:uid="{38B885CA-026A-4138-BF85-562BBA2A5AB4}"/>
    <cellStyle name="Normal 92 4 2" xfId="4814" xr:uid="{AD27EFFF-D323-4248-A343-AEAB831B71CE}"/>
    <cellStyle name="Normal 92 4 2 2" xfId="17494" xr:uid="{0EB9FC82-6C30-4EA5-BF5B-C008FF394AED}"/>
    <cellStyle name="Normal 92 4 2 3" xfId="11158" xr:uid="{3035D16B-2F2E-43D5-83DD-09699C28E060}"/>
    <cellStyle name="Normal 92 4 3" xfId="6978" xr:uid="{4A59681B-84A6-4CDE-9507-83001ECB3661}"/>
    <cellStyle name="Normal 92 4 3 2" xfId="19656" xr:uid="{A4949627-742E-4A23-9BE5-8AA418541464}"/>
    <cellStyle name="Normal 92 4 3 3" xfId="13320" xr:uid="{C92B7FD1-05E9-4CE8-970F-57874B0D4456}"/>
    <cellStyle name="Normal 92 4 4" xfId="15433" xr:uid="{11CE7F60-6B25-4C54-B159-E809509540A4}"/>
    <cellStyle name="Normal 92 4 5" xfId="9097" xr:uid="{6A77B2B7-5295-4193-98F3-C828D69325BA}"/>
    <cellStyle name="Normal 92 5" xfId="2934" xr:uid="{19AECB83-70F8-45ED-85E4-B606A271F4A1}"/>
    <cellStyle name="Normal 92 5 2" xfId="5019" xr:uid="{ED6C780C-8FB3-494E-9E7D-43C28CB7C6E6}"/>
    <cellStyle name="Normal 92 5 2 2" xfId="17699" xr:uid="{45373B0A-B76F-41E9-B630-E6E66484D022}"/>
    <cellStyle name="Normal 92 5 2 3" xfId="11363" xr:uid="{882D44C4-9FC3-4C21-820F-790AD65E5A73}"/>
    <cellStyle name="Normal 92 5 3" xfId="7183" xr:uid="{AF707929-7B7E-4BAF-9F70-83839D52CE20}"/>
    <cellStyle name="Normal 92 5 3 2" xfId="19861" xr:uid="{4736990B-658E-4EF0-8A85-9F99A71BB4ED}"/>
    <cellStyle name="Normal 92 5 3 3" xfId="13525" xr:uid="{0E32D4DA-DB81-45AD-AB7F-BB594CDD3D07}"/>
    <cellStyle name="Normal 92 5 4" xfId="15638" xr:uid="{92B1F101-AF65-485C-B7BD-8898A8DF45F4}"/>
    <cellStyle name="Normal 92 5 5" xfId="9302" xr:uid="{82685246-7FEC-4BAE-BAC3-558C7A45D550}"/>
    <cellStyle name="Normal 92 6" xfId="3992" xr:uid="{984E8DC0-4815-4A84-A7DD-5DD4F91813BA}"/>
    <cellStyle name="Normal 92 6 2" xfId="16672" xr:uid="{B52640CB-1D09-46C1-BEDB-AD0E19263B4F}"/>
    <cellStyle name="Normal 92 6 3" xfId="10336" xr:uid="{A8A2786E-2D59-4C23-BAF1-9EEB555B4638}"/>
    <cellStyle name="Normal 92 7" xfId="6155" xr:uid="{729C898A-475E-4885-88EC-205A96B04330}"/>
    <cellStyle name="Normal 92 7 2" xfId="18833" xr:uid="{CDB8816F-DB54-47A6-A2E2-E1E1B95813B6}"/>
    <cellStyle name="Normal 92 7 3" xfId="12497" xr:uid="{B001113A-D72B-42A5-B7AF-49074F86CBA1}"/>
    <cellStyle name="Normal 92 8" xfId="14611" xr:uid="{642B3CD8-1A3F-4C37-BEB9-B94A8D1BF354}"/>
    <cellStyle name="Normal 92 9" xfId="8275" xr:uid="{A036882F-FBE9-41B8-8FFD-69F3095F4A48}"/>
    <cellStyle name="Normal 93" xfId="1887" xr:uid="{83A6AE71-D4EA-48F7-9700-0F5D4B1DE2EC}"/>
    <cellStyle name="Normal 93 2" xfId="2202" xr:uid="{B85E9535-B893-4011-9A3E-81DE33CB7265}"/>
    <cellStyle name="Normal 93 2 2" xfId="4301" xr:uid="{DD7F0A83-8131-4978-84B7-44F53DC409EF}"/>
    <cellStyle name="Normal 93 2 2 2" xfId="16981" xr:uid="{C4F4A185-6FA0-4DED-ADF6-E350E87B3DE9}"/>
    <cellStyle name="Normal 93 2 2 3" xfId="10645" xr:uid="{A3670136-62C5-4424-ACA2-C550EF4F01ED}"/>
    <cellStyle name="Normal 93 2 3" xfId="6465" xr:uid="{EE07C017-01A0-4CB7-B110-19648228D82E}"/>
    <cellStyle name="Normal 93 2 3 2" xfId="19143" xr:uid="{8165F3CA-F904-480F-97A4-583ED263FFAB}"/>
    <cellStyle name="Normal 93 2 3 3" xfId="12807" xr:uid="{282AD892-4D8D-46AF-8022-FBB4A5E727CB}"/>
    <cellStyle name="Normal 93 2 4" xfId="14920" xr:uid="{563B5281-F8F8-4BAA-BB4F-9C5C62F87064}"/>
    <cellStyle name="Normal 93 2 5" xfId="8584" xr:uid="{1DE4AE80-FA4A-48C4-AB75-437B5D690BA2}"/>
    <cellStyle name="Normal 93 3" xfId="2512" xr:uid="{C64D89CA-4CFE-4239-893B-658D529AF7E5}"/>
    <cellStyle name="Normal 93 3 2" xfId="4609" xr:uid="{9F0F48EF-51E7-431E-8170-2EA4921F4286}"/>
    <cellStyle name="Normal 93 3 2 2" xfId="17289" xr:uid="{EE2CC46A-E089-4873-8E7C-EDD74CF3A997}"/>
    <cellStyle name="Normal 93 3 2 3" xfId="10953" xr:uid="{A92DEB12-CEB6-4CE2-8B3E-D7C728B69EC6}"/>
    <cellStyle name="Normal 93 3 3" xfId="6773" xr:uid="{D90C1D5B-1279-46EA-8360-4FB5DB1E9996}"/>
    <cellStyle name="Normal 93 3 3 2" xfId="19451" xr:uid="{5424FB38-4219-4619-A4DC-E5E1D95C8D9B}"/>
    <cellStyle name="Normal 93 3 3 3" xfId="13115" xr:uid="{598CBDE3-1C86-45D5-B086-1A0E1B4E16DA}"/>
    <cellStyle name="Normal 93 3 4" xfId="15228" xr:uid="{B177F5C9-FA3D-4377-AF5D-A9A93169821B}"/>
    <cellStyle name="Normal 93 3 5" xfId="8892" xr:uid="{524D3765-79CC-4C8A-8A8D-CC8E02A14D7C}"/>
    <cellStyle name="Normal 93 4" xfId="2722" xr:uid="{41E0D2FB-7D0D-4186-8BCC-A24341DA4569}"/>
    <cellStyle name="Normal 93 4 2" xfId="4815" xr:uid="{86232151-617E-4416-A157-0EE8C34D32C1}"/>
    <cellStyle name="Normal 93 4 2 2" xfId="17495" xr:uid="{03E1B97A-BD20-4D03-9199-A7D34ECE81E7}"/>
    <cellStyle name="Normal 93 4 2 3" xfId="11159" xr:uid="{5FEA410D-0778-4770-B0DD-62AAB4BFDFD2}"/>
    <cellStyle name="Normal 93 4 3" xfId="6979" xr:uid="{79CD8252-1106-4EF1-8397-D6C1118E406C}"/>
    <cellStyle name="Normal 93 4 3 2" xfId="19657" xr:uid="{406EF0E1-4BE6-46AF-8348-E43B952E294E}"/>
    <cellStyle name="Normal 93 4 3 3" xfId="13321" xr:uid="{B34633F7-3B0F-4ADF-BA0F-E18BB3819216}"/>
    <cellStyle name="Normal 93 4 4" xfId="15434" xr:uid="{EAFB1594-0C27-49A5-9F8D-FEEEF4E6C69E}"/>
    <cellStyle name="Normal 93 4 5" xfId="9098" xr:uid="{C020CCD9-791A-4525-AA15-ED1AABB94783}"/>
    <cellStyle name="Normal 93 5" xfId="2935" xr:uid="{02DA33FA-4F17-411C-AACF-0B1A99D858C1}"/>
    <cellStyle name="Normal 93 5 2" xfId="5020" xr:uid="{50541651-CE06-47DE-B5ED-724A12E12709}"/>
    <cellStyle name="Normal 93 5 2 2" xfId="17700" xr:uid="{735947DB-CB4A-4771-A8A1-045A43797B81}"/>
    <cellStyle name="Normal 93 5 2 3" xfId="11364" xr:uid="{DAA501E8-51A3-46FA-9FF3-4D9566F28A49}"/>
    <cellStyle name="Normal 93 5 3" xfId="7184" xr:uid="{D38F9944-C2D8-4D65-BCF6-B0911228CD2C}"/>
    <cellStyle name="Normal 93 5 3 2" xfId="19862" xr:uid="{8E99AE08-11DB-4C54-B49B-EB93675F795E}"/>
    <cellStyle name="Normal 93 5 3 3" xfId="13526" xr:uid="{81997031-B24E-41ED-92FD-1709C4C2CE96}"/>
    <cellStyle name="Normal 93 5 4" xfId="15639" xr:uid="{EEB8961F-E867-4198-94E1-311343EDE375}"/>
    <cellStyle name="Normal 93 5 5" xfId="9303" xr:uid="{C0C231B9-4AA1-400F-B2C1-6DC54CF961D3}"/>
    <cellStyle name="Normal 93 6" xfId="3993" xr:uid="{1B63CEE0-132A-4114-AFDC-A0D59A5C3D88}"/>
    <cellStyle name="Normal 93 6 2" xfId="16673" xr:uid="{EFBB5BFD-4D76-4070-A77B-04A10A4EBB94}"/>
    <cellStyle name="Normal 93 6 3" xfId="10337" xr:uid="{35A3AF1D-F8B3-4B45-B9F1-76A71B2A43F1}"/>
    <cellStyle name="Normal 93 7" xfId="6156" xr:uid="{3202F94D-7571-4961-BAC9-35F1D59D7C6D}"/>
    <cellStyle name="Normal 93 7 2" xfId="18834" xr:uid="{B159BC9B-AD19-4CEB-837C-6AFF271237A5}"/>
    <cellStyle name="Normal 93 7 3" xfId="12498" xr:uid="{07B5E700-1F99-4197-B571-2F20FEE4C224}"/>
    <cellStyle name="Normal 93 8" xfId="14612" xr:uid="{BAF0887F-F123-4691-BEA8-20E12FB240F7}"/>
    <cellStyle name="Normal 93 9" xfId="8276" xr:uid="{24555878-E87F-4A39-A3C1-4F96AA28DE7C}"/>
    <cellStyle name="Normal 94" xfId="1888" xr:uid="{B9BD2B4B-8E01-4DD5-B861-B3411DBC17B2}"/>
    <cellStyle name="Normal 95" xfId="1889" xr:uid="{30852FA3-9E87-4348-A171-C55A71008EFD}"/>
    <cellStyle name="Normal 95 2" xfId="2203" xr:uid="{077ED1BF-DA68-4422-9C59-13998D2A0750}"/>
    <cellStyle name="Normal 95 2 2" xfId="4302" xr:uid="{DEC7AF30-B0E1-472B-8B66-607E600A4012}"/>
    <cellStyle name="Normal 95 2 2 2" xfId="16982" xr:uid="{3001DCC9-6149-40A3-A553-AB71CA703E72}"/>
    <cellStyle name="Normal 95 2 2 3" xfId="10646" xr:uid="{6E7B8155-CC32-4185-ABF7-5269028B0B97}"/>
    <cellStyle name="Normal 95 2 3" xfId="6466" xr:uid="{1A860045-A034-47E7-BC07-FD4D57DF2A37}"/>
    <cellStyle name="Normal 95 2 3 2" xfId="19144" xr:uid="{C4996D54-2771-4115-9AA3-AF64E07FF066}"/>
    <cellStyle name="Normal 95 2 3 3" xfId="12808" xr:uid="{278EE8C4-3863-42C3-91DE-701A0A71DF02}"/>
    <cellStyle name="Normal 95 2 4" xfId="14921" xr:uid="{ACBAC54B-2819-4120-9E5D-511D0FEF4CCF}"/>
    <cellStyle name="Normal 95 2 5" xfId="8585" xr:uid="{F76C6757-5971-4412-950E-E59C7277921A}"/>
    <cellStyle name="Normal 95 3" xfId="2513" xr:uid="{CC189F16-AFBE-4D2B-8703-2562BD546DC9}"/>
    <cellStyle name="Normal 95 3 2" xfId="4610" xr:uid="{14BD0FFB-22F1-4F81-A8E4-52A853638A4D}"/>
    <cellStyle name="Normal 95 3 2 2" xfId="17290" xr:uid="{6915C660-C6C0-4BA9-B65F-7A6F35233F03}"/>
    <cellStyle name="Normal 95 3 2 3" xfId="10954" xr:uid="{B80C3800-4ED8-423C-B804-8F062BA52A9B}"/>
    <cellStyle name="Normal 95 3 3" xfId="6774" xr:uid="{4A634465-B30A-4C95-9C2F-30919BEF8C62}"/>
    <cellStyle name="Normal 95 3 3 2" xfId="19452" xr:uid="{AF132B3E-1F93-4A3F-8145-946FFFFFABBF}"/>
    <cellStyle name="Normal 95 3 3 3" xfId="13116" xr:uid="{FD3138D2-0CFA-4D43-85E5-8C4E1B6E2E8B}"/>
    <cellStyle name="Normal 95 3 4" xfId="15229" xr:uid="{3D8EAA1D-A6A9-4294-8153-BF3D0FEC3452}"/>
    <cellStyle name="Normal 95 3 5" xfId="8893" xr:uid="{6112A9A1-AEF8-452C-B526-5CFB32535DC7}"/>
    <cellStyle name="Normal 95 4" xfId="2723" xr:uid="{2379DFB2-C673-4A7D-ADB2-386A80E84412}"/>
    <cellStyle name="Normal 95 4 2" xfId="4816" xr:uid="{7161CCD7-E4CE-4292-BBCC-A7E68674F8CA}"/>
    <cellStyle name="Normal 95 4 2 2" xfId="17496" xr:uid="{E7208BA0-8F68-40D5-88AE-9F7897FB156F}"/>
    <cellStyle name="Normal 95 4 2 3" xfId="11160" xr:uid="{D644905E-4D72-4078-9756-DB8FCDEC2FDF}"/>
    <cellStyle name="Normal 95 4 3" xfId="6980" xr:uid="{639CF68E-E88D-40F0-8D4B-92B0F3327A05}"/>
    <cellStyle name="Normal 95 4 3 2" xfId="19658" xr:uid="{C2C39DA5-D585-4975-9A36-9986A387F821}"/>
    <cellStyle name="Normal 95 4 3 3" xfId="13322" xr:uid="{878B9C36-F4E4-4E2D-8DAD-A17801A3786A}"/>
    <cellStyle name="Normal 95 4 4" xfId="15435" xr:uid="{2C3397F0-4672-49C4-9A4E-945E8A2139E6}"/>
    <cellStyle name="Normal 95 4 5" xfId="9099" xr:uid="{67C984F7-5632-4AD4-AFCF-269439C390DB}"/>
    <cellStyle name="Normal 95 5" xfId="2936" xr:uid="{A5AA7BDB-D163-414C-9549-267A40E8758B}"/>
    <cellStyle name="Normal 95 5 2" xfId="5021" xr:uid="{78650C13-0862-40CF-A8EA-EB4E0E7F4B22}"/>
    <cellStyle name="Normal 95 5 2 2" xfId="17701" xr:uid="{961B91B5-087D-4B9D-A754-F34D283AF542}"/>
    <cellStyle name="Normal 95 5 2 3" xfId="11365" xr:uid="{F3D4235D-8662-4154-ABC4-F804BC53CA02}"/>
    <cellStyle name="Normal 95 5 3" xfId="7185" xr:uid="{2F506F49-0B37-4BC0-9BE5-02F59BCEA646}"/>
    <cellStyle name="Normal 95 5 3 2" xfId="19863" xr:uid="{39C20E5C-7999-4514-B2E1-4BA4F02E766E}"/>
    <cellStyle name="Normal 95 5 3 3" xfId="13527" xr:uid="{B6198C74-C874-471F-B073-55B5CC7AEDF4}"/>
    <cellStyle name="Normal 95 5 4" xfId="15640" xr:uid="{A4D79D81-F5B5-4A0B-B751-6F31A954A85D}"/>
    <cellStyle name="Normal 95 5 5" xfId="9304" xr:uid="{B25FF15D-261F-4DF2-A490-4D54F760FE3F}"/>
    <cellStyle name="Normal 95 6" xfId="3994" xr:uid="{A8012C20-FD65-4876-94D4-9A3ED570183B}"/>
    <cellStyle name="Normal 95 6 2" xfId="16674" xr:uid="{53EEED13-83A1-4FCE-BEC7-D85F2F422129}"/>
    <cellStyle name="Normal 95 6 3" xfId="10338" xr:uid="{A4C11EDA-3AEB-4C7E-915A-930B4E7B189E}"/>
    <cellStyle name="Normal 95 7" xfId="6157" xr:uid="{37B58259-E7E3-4ABD-9B82-8A36313A5ED3}"/>
    <cellStyle name="Normal 95 7 2" xfId="18835" xr:uid="{E33588BA-D536-4982-858A-16E2D838ED37}"/>
    <cellStyle name="Normal 95 7 3" xfId="12499" xr:uid="{2829AA12-49A1-407F-B886-20E10C8A056E}"/>
    <cellStyle name="Normal 95 8" xfId="14613" xr:uid="{9EDE7BF4-D673-4346-8486-3083B5940AE2}"/>
    <cellStyle name="Normal 95 9" xfId="8277" xr:uid="{3745F9FA-91CF-484E-BA1C-71CCAC47DBF1}"/>
    <cellStyle name="Normal 96" xfId="1890" xr:uid="{734E01E4-31F8-4E6E-8D3D-EF8702F6D4CC}"/>
    <cellStyle name="Normal 96 2" xfId="2204" xr:uid="{A697FA33-BDDD-404C-A4E1-C6ACFDD68E9A}"/>
    <cellStyle name="Normal 96 2 2" xfId="4303" xr:uid="{07558F73-C36E-40FF-BBCC-B52527C93D93}"/>
    <cellStyle name="Normal 96 2 2 2" xfId="16983" xr:uid="{AC07B328-13F6-406B-96F2-5C5884457C3B}"/>
    <cellStyle name="Normal 96 2 2 3" xfId="10647" xr:uid="{DB39D859-DE4E-481B-BB08-74D36C8D9F1F}"/>
    <cellStyle name="Normal 96 2 3" xfId="6467" xr:uid="{60ECA6D1-4429-421B-A518-5511F9FF074C}"/>
    <cellStyle name="Normal 96 2 3 2" xfId="19145" xr:uid="{3DDF0D70-53FA-4D4D-8C34-2FAA8383CA4B}"/>
    <cellStyle name="Normal 96 2 3 3" xfId="12809" xr:uid="{B9ABA309-2E2C-41B5-9C5C-7657CB54C539}"/>
    <cellStyle name="Normal 96 2 4" xfId="14922" xr:uid="{0F561A7F-34D4-4C03-AD6F-FE27780BF61A}"/>
    <cellStyle name="Normal 96 2 5" xfId="8586" xr:uid="{E2FB7D72-3053-469D-8914-74EA1E70B990}"/>
    <cellStyle name="Normal 96 3" xfId="2514" xr:uid="{66DA3C8E-B8A0-486C-9FC7-AC73C4E01CD2}"/>
    <cellStyle name="Normal 96 3 2" xfId="4611" xr:uid="{D3E499B5-B7A3-47EC-8FB7-D5F0ED870B0E}"/>
    <cellStyle name="Normal 96 3 2 2" xfId="17291" xr:uid="{9109FE1C-E398-4B9B-9A84-9F6DF7F747D2}"/>
    <cellStyle name="Normal 96 3 2 3" xfId="10955" xr:uid="{6AEF7202-1959-43E2-AB1A-74E5BBE0DDCD}"/>
    <cellStyle name="Normal 96 3 3" xfId="6775" xr:uid="{05D03DB4-C95D-454D-967B-EF77A212445B}"/>
    <cellStyle name="Normal 96 3 3 2" xfId="19453" xr:uid="{D0E13122-BE66-4F74-A8AD-2D7EDD74CC1C}"/>
    <cellStyle name="Normal 96 3 3 3" xfId="13117" xr:uid="{F5502C79-1E2D-41B2-B7BD-104B860C080D}"/>
    <cellStyle name="Normal 96 3 4" xfId="15230" xr:uid="{57FC4DD5-1FE1-4A87-9BB5-284BD89E70EB}"/>
    <cellStyle name="Normal 96 3 5" xfId="8894" xr:uid="{20FE226F-DC48-410D-A304-BF37F37A08D9}"/>
    <cellStyle name="Normal 96 4" xfId="2724" xr:uid="{CEA881D9-A88F-489F-BC30-72147E5780B2}"/>
    <cellStyle name="Normal 96 4 2" xfId="4817" xr:uid="{12698A99-C8DC-4724-A95A-DD6DB9BF22D8}"/>
    <cellStyle name="Normal 96 4 2 2" xfId="17497" xr:uid="{AB17F53C-98EE-492F-A500-C25AB9433568}"/>
    <cellStyle name="Normal 96 4 2 3" xfId="11161" xr:uid="{860A3536-EA8E-4E51-9AAA-F41F980C70CA}"/>
    <cellStyle name="Normal 96 4 3" xfId="6981" xr:uid="{9864D4D5-5661-4396-BCF8-232792409E6F}"/>
    <cellStyle name="Normal 96 4 3 2" xfId="19659" xr:uid="{F11F6B2E-FB5A-4141-9427-D988B2BFD3C9}"/>
    <cellStyle name="Normal 96 4 3 3" xfId="13323" xr:uid="{DC5054E7-6678-4A8E-9BFA-F81CCB086A05}"/>
    <cellStyle name="Normal 96 4 4" xfId="15436" xr:uid="{B1CC4E31-85F7-4E1A-9971-F16C380B49E4}"/>
    <cellStyle name="Normal 96 4 5" xfId="9100" xr:uid="{BD711F67-3282-4D62-BB6C-42E343D52A99}"/>
    <cellStyle name="Normal 96 5" xfId="2937" xr:uid="{5CD3BCF4-9BE8-4741-B0C5-F10471BCBD35}"/>
    <cellStyle name="Normal 96 5 2" xfId="5022" xr:uid="{205E69BD-C9C5-4FB1-A297-F9E1670175E6}"/>
    <cellStyle name="Normal 96 5 2 2" xfId="17702" xr:uid="{AC5E70B2-47D6-4504-AD4C-6EB157693190}"/>
    <cellStyle name="Normal 96 5 2 3" xfId="11366" xr:uid="{04C532D6-55E8-40BF-8144-76939F47188F}"/>
    <cellStyle name="Normal 96 5 3" xfId="7186" xr:uid="{AE268844-5AC1-4C44-B7D7-0E0F92F782D6}"/>
    <cellStyle name="Normal 96 5 3 2" xfId="19864" xr:uid="{381A2C8C-8AB5-4613-A624-D3D81B6FA52C}"/>
    <cellStyle name="Normal 96 5 3 3" xfId="13528" xr:uid="{CB76074C-C43A-4A14-86EF-2B28D54F3746}"/>
    <cellStyle name="Normal 96 5 4" xfId="15641" xr:uid="{DA5E63C5-E4DC-4BC0-AFFD-AE4E74DD928D}"/>
    <cellStyle name="Normal 96 5 5" xfId="9305" xr:uid="{C580281D-6B40-4BC3-BE4A-B018B1F9973B}"/>
    <cellStyle name="Normal 96 6" xfId="3995" xr:uid="{70191326-7F4C-44C0-8E67-83FBA4D088E3}"/>
    <cellStyle name="Normal 96 6 2" xfId="16675" xr:uid="{211B0AAF-2B06-48C2-A4F2-9F5E50C3FEE7}"/>
    <cellStyle name="Normal 96 6 3" xfId="10339" xr:uid="{5DA46B4E-5AAC-4C86-81A7-3EDD0764087D}"/>
    <cellStyle name="Normal 96 7" xfId="6158" xr:uid="{A1A8649D-90E4-41C7-B1DC-AC7E77C6BB75}"/>
    <cellStyle name="Normal 96 7 2" xfId="18836" xr:uid="{E64D08DE-63A9-4631-8437-30C3F93BD323}"/>
    <cellStyle name="Normal 96 7 3" xfId="12500" xr:uid="{CAD15B98-DEED-40C3-BAB7-EFE4DD2A9975}"/>
    <cellStyle name="Normal 96 8" xfId="14614" xr:uid="{2B7D871C-4638-43B5-90E9-CA3D31EC2C4D}"/>
    <cellStyle name="Normal 96 9" xfId="8278" xr:uid="{87752FA7-B5E8-4CB3-BC6B-113FAAD4120B}"/>
    <cellStyle name="Normal 97" xfId="1891" xr:uid="{BAB7C4BA-E5CD-4569-8F28-E3DF7A58C63C}"/>
    <cellStyle name="Normal 97 2" xfId="2205" xr:uid="{19E78B36-0AC6-448B-BABF-24540F239667}"/>
    <cellStyle name="Normal 97 2 2" xfId="4304" xr:uid="{D8F029B0-0FD2-4650-B2C8-AE35C828CD81}"/>
    <cellStyle name="Normal 97 2 2 2" xfId="16984" xr:uid="{B0AFA812-B32C-4687-B16F-845225AF4F4C}"/>
    <cellStyle name="Normal 97 2 2 3" xfId="10648" xr:uid="{9112FBE1-6CA7-423E-A249-302259931E63}"/>
    <cellStyle name="Normal 97 2 3" xfId="6468" xr:uid="{B4E37AD2-89EB-45CC-A6C7-13DA08BF05A5}"/>
    <cellStyle name="Normal 97 2 3 2" xfId="19146" xr:uid="{B44F771E-E803-4B3B-901E-B3C41C78689F}"/>
    <cellStyle name="Normal 97 2 3 3" xfId="12810" xr:uid="{422F4094-8BF4-4846-8177-5EBD8696E16E}"/>
    <cellStyle name="Normal 97 2 4" xfId="14923" xr:uid="{2959D35C-7F87-43C9-AEDE-46526DDD1A28}"/>
    <cellStyle name="Normal 97 2 5" xfId="8587" xr:uid="{50D1EAD5-6EBE-4F25-B07C-43C00B4BDF24}"/>
    <cellStyle name="Normal 97 3" xfId="2515" xr:uid="{61A222C6-D134-4D08-ABB7-838EFD69B4CA}"/>
    <cellStyle name="Normal 97 3 2" xfId="4612" xr:uid="{4578886A-8E0E-4953-B273-E609C9B3F12B}"/>
    <cellStyle name="Normal 97 3 2 2" xfId="17292" xr:uid="{7A910F95-F829-4E27-A172-00780196E542}"/>
    <cellStyle name="Normal 97 3 2 3" xfId="10956" xr:uid="{DC917D4D-99C1-4C60-87AA-069921A748F4}"/>
    <cellStyle name="Normal 97 3 3" xfId="6776" xr:uid="{2574740C-516B-4E9E-9EF8-F573453B0773}"/>
    <cellStyle name="Normal 97 3 3 2" xfId="19454" xr:uid="{224901FA-E1D7-4C66-91F8-CD8EA8C5F6A1}"/>
    <cellStyle name="Normal 97 3 3 3" xfId="13118" xr:uid="{36FB75B8-279D-4B98-B67D-742BADBF0B91}"/>
    <cellStyle name="Normal 97 3 4" xfId="15231" xr:uid="{8BC50274-9C6A-4879-9B81-33541112A3F0}"/>
    <cellStyle name="Normal 97 3 5" xfId="8895" xr:uid="{E5B9BECD-761D-4E4B-893A-CF3745DC3ECC}"/>
    <cellStyle name="Normal 97 4" xfId="2725" xr:uid="{BE735BC5-C854-4B4C-BA33-E52D459DB9B1}"/>
    <cellStyle name="Normal 97 4 2" xfId="4818" xr:uid="{714911E3-9775-4665-9DFB-CB39941A8E63}"/>
    <cellStyle name="Normal 97 4 2 2" xfId="17498" xr:uid="{360A2FB0-0651-40AC-B723-BAEDA0F8A964}"/>
    <cellStyle name="Normal 97 4 2 3" xfId="11162" xr:uid="{E60EF2C0-1FEB-4264-860C-894520E3C2A1}"/>
    <cellStyle name="Normal 97 4 3" xfId="6982" xr:uid="{F134CAF2-9BB5-4317-A17B-0201DF49EE52}"/>
    <cellStyle name="Normal 97 4 3 2" xfId="19660" xr:uid="{F7C90840-F8B9-4496-A904-2829DAC0A82A}"/>
    <cellStyle name="Normal 97 4 3 3" xfId="13324" xr:uid="{1596B599-FCFC-41DB-979D-0ACF6D4FC2F9}"/>
    <cellStyle name="Normal 97 4 4" xfId="15437" xr:uid="{05FD616C-DF7E-4E44-AF68-9D06C38E56A1}"/>
    <cellStyle name="Normal 97 4 5" xfId="9101" xr:uid="{3EFA5677-A975-4C56-94C2-5CFE831EA78B}"/>
    <cellStyle name="Normal 97 5" xfId="2938" xr:uid="{F97C1698-B3D3-4C92-AC9D-2DE38163DB09}"/>
    <cellStyle name="Normal 97 5 2" xfId="5023" xr:uid="{B115953C-552A-4EC6-B3B1-ECB92A5B8387}"/>
    <cellStyle name="Normal 97 5 2 2" xfId="17703" xr:uid="{63F5CF1C-B265-46CC-813F-4A509AAF6266}"/>
    <cellStyle name="Normal 97 5 2 3" xfId="11367" xr:uid="{6C2F08D6-27AB-44C6-80CE-8E1DC11DB23A}"/>
    <cellStyle name="Normal 97 5 3" xfId="7187" xr:uid="{A98CC488-7E33-4E01-9ED1-3B98DA268921}"/>
    <cellStyle name="Normal 97 5 3 2" xfId="19865" xr:uid="{A0D3A6CC-7BF6-4303-8083-EA4FC97AC399}"/>
    <cellStyle name="Normal 97 5 3 3" xfId="13529" xr:uid="{063BF505-6B74-4027-A9CF-9545881F080F}"/>
    <cellStyle name="Normal 97 5 4" xfId="15642" xr:uid="{45F3EAC4-128B-4CD7-AE18-A6E0EF92CD1E}"/>
    <cellStyle name="Normal 97 5 5" xfId="9306" xr:uid="{B2B37AC9-CF48-4791-96A3-557ED47A3CC0}"/>
    <cellStyle name="Normal 97 6" xfId="3996" xr:uid="{3CB8E2FD-7C87-47B4-888C-BB4E82D58FAB}"/>
    <cellStyle name="Normal 97 6 2" xfId="16676" xr:uid="{7BCB7F07-EB3E-4D0F-A817-609F9E73C9FB}"/>
    <cellStyle name="Normal 97 6 3" xfId="10340" xr:uid="{A9327E01-1A31-4BA8-8EAF-9FF15012276F}"/>
    <cellStyle name="Normal 97 7" xfId="6159" xr:uid="{192DF451-80BE-4E39-A124-47DA45C4C1DF}"/>
    <cellStyle name="Normal 97 7 2" xfId="18837" xr:uid="{8D76F8C3-7675-48B8-8C84-685623F427E7}"/>
    <cellStyle name="Normal 97 7 3" xfId="12501" xr:uid="{0AB73F5C-6231-4987-8536-21019A53C39D}"/>
    <cellStyle name="Normal 97 8" xfId="14615" xr:uid="{648F1074-7AFE-464B-BB66-4D9436CCF1D5}"/>
    <cellStyle name="Normal 97 9" xfId="8279" xr:uid="{A266B14E-0A41-4533-B083-1C1DA005FF5B}"/>
    <cellStyle name="Normal 98" xfId="1892" xr:uid="{5B37477A-8F7D-471A-B7C5-79CD6752B9C5}"/>
    <cellStyle name="Normal 98 2" xfId="2206" xr:uid="{BF871C92-FFC2-41C7-A1BB-AFFB4FCF20DB}"/>
    <cellStyle name="Normal 98 2 2" xfId="4305" xr:uid="{A8BC51A5-5CEB-48AE-8E07-34308751F4C7}"/>
    <cellStyle name="Normal 98 2 2 2" xfId="16985" xr:uid="{C0D99E74-CC9D-42C8-A80C-52AA3FC6F3DB}"/>
    <cellStyle name="Normal 98 2 2 3" xfId="10649" xr:uid="{4C62B786-657C-46D2-BFF4-A4033A2C7FBA}"/>
    <cellStyle name="Normal 98 2 3" xfId="6469" xr:uid="{20634AE8-5242-4216-B59F-EEF9A2BED976}"/>
    <cellStyle name="Normal 98 2 3 2" xfId="19147" xr:uid="{34BBA8C7-CFE5-48A1-807C-7142B7B63FA9}"/>
    <cellStyle name="Normal 98 2 3 3" xfId="12811" xr:uid="{834D3FE5-77E6-41A0-9829-436C6060C264}"/>
    <cellStyle name="Normal 98 2 4" xfId="14924" xr:uid="{1AF35E80-EE24-48E0-BE36-908BDC14DE2A}"/>
    <cellStyle name="Normal 98 2 5" xfId="8588" xr:uid="{AFA89FA1-5D92-47C7-8DB3-76A986C63B23}"/>
    <cellStyle name="Normal 98 3" xfId="2516" xr:uid="{DA7D1333-1DBA-4CEC-B8CD-FB85333A9A72}"/>
    <cellStyle name="Normal 98 3 2" xfId="4613" xr:uid="{EABC1CF5-83BC-42C8-8BBA-6F58C2C48128}"/>
    <cellStyle name="Normal 98 3 2 2" xfId="17293" xr:uid="{F7529348-30B8-47BB-9E6D-51A7D9FCF9E2}"/>
    <cellStyle name="Normal 98 3 2 3" xfId="10957" xr:uid="{54B4B28E-7A0D-4FB0-A97B-8B153B7954A8}"/>
    <cellStyle name="Normal 98 3 3" xfId="6777" xr:uid="{2B84DC0B-5AA5-4A92-B1B3-34725EF628A1}"/>
    <cellStyle name="Normal 98 3 3 2" xfId="19455" xr:uid="{1B76531C-745F-4EC0-8FF7-412F9351C4B5}"/>
    <cellStyle name="Normal 98 3 3 3" xfId="13119" xr:uid="{A1EAE9E9-6800-4330-BD19-4B0F5F86A2C2}"/>
    <cellStyle name="Normal 98 3 4" xfId="15232" xr:uid="{1F0C1273-06E3-4CA8-A421-7161D9E97AD1}"/>
    <cellStyle name="Normal 98 3 5" xfId="8896" xr:uid="{987AB120-6E28-42AA-B0D6-79DF65C7F305}"/>
    <cellStyle name="Normal 98 4" xfId="2726" xr:uid="{4B48383C-F726-4E6A-843E-A056EFEACC32}"/>
    <cellStyle name="Normal 98 4 2" xfId="4819" xr:uid="{C03D23D5-0D9C-4612-9972-C6B1808B4CF6}"/>
    <cellStyle name="Normal 98 4 2 2" xfId="17499" xr:uid="{50AD6ED5-A798-4DCB-82B0-642B0251EA40}"/>
    <cellStyle name="Normal 98 4 2 3" xfId="11163" xr:uid="{6139B490-EF91-4E88-BF72-68529E125FC9}"/>
    <cellStyle name="Normal 98 4 3" xfId="6983" xr:uid="{277592F4-162A-46CA-ADE2-5DC9B384DA0F}"/>
    <cellStyle name="Normal 98 4 3 2" xfId="19661" xr:uid="{76F82B07-8939-40DC-959F-FCB9B3126433}"/>
    <cellStyle name="Normal 98 4 3 3" xfId="13325" xr:uid="{DE61F8A6-89EC-4EBA-BB56-C1C8F5B2C98A}"/>
    <cellStyle name="Normal 98 4 4" xfId="15438" xr:uid="{2A537C9B-617A-4C89-93DE-5A80CAD8EDDA}"/>
    <cellStyle name="Normal 98 4 5" xfId="9102" xr:uid="{EA582DF2-0FBB-48F1-853C-4492A0D77ED3}"/>
    <cellStyle name="Normal 98 5" xfId="2939" xr:uid="{4F2542AB-E99F-401F-92B8-2BD7C95F7C7A}"/>
    <cellStyle name="Normal 98 5 2" xfId="5024" xr:uid="{BF7DC96B-C558-4063-9F6D-97CEE60EA988}"/>
    <cellStyle name="Normal 98 5 2 2" xfId="17704" xr:uid="{8E216A6C-1459-4ED9-8DB0-7A806EED7563}"/>
    <cellStyle name="Normal 98 5 2 3" xfId="11368" xr:uid="{1F254C5D-5574-435A-A455-4996CEA614EC}"/>
    <cellStyle name="Normal 98 5 3" xfId="7188" xr:uid="{3219E179-5BB2-44B6-ACA8-330877F7DC85}"/>
    <cellStyle name="Normal 98 5 3 2" xfId="19866" xr:uid="{C0B3E284-E713-4274-B90C-E06A85480947}"/>
    <cellStyle name="Normal 98 5 3 3" xfId="13530" xr:uid="{9E069671-75CE-48AF-B158-87CEC1280894}"/>
    <cellStyle name="Normal 98 5 4" xfId="15643" xr:uid="{5FE5923B-6CF0-4C8D-8A6E-390400B213F2}"/>
    <cellStyle name="Normal 98 5 5" xfId="9307" xr:uid="{6C6441F1-EE48-4A3B-A722-107C1F873D24}"/>
    <cellStyle name="Normal 98 6" xfId="3997" xr:uid="{B1F89FB4-5CC8-46CA-8517-CDACC9CB3F2D}"/>
    <cellStyle name="Normal 98 6 2" xfId="16677" xr:uid="{5360E16E-C74D-4C29-A7DD-2F347E8969D2}"/>
    <cellStyle name="Normal 98 6 3" xfId="10341" xr:uid="{EA128FAC-F517-4C1D-AD97-0AB777AC0802}"/>
    <cellStyle name="Normal 98 7" xfId="6160" xr:uid="{4A1C463F-180A-4A8D-8D89-030BBC9DBBE8}"/>
    <cellStyle name="Normal 98 7 2" xfId="18838" xr:uid="{5BBB6FF3-7282-4C09-8689-CE1111B22662}"/>
    <cellStyle name="Normal 98 7 3" xfId="12502" xr:uid="{E95C96D3-FE0A-4941-ABC3-47E16CFC2A07}"/>
    <cellStyle name="Normal 98 8" xfId="14616" xr:uid="{E8FF2021-9492-4E93-B01A-33C09A64F284}"/>
    <cellStyle name="Normal 98 9" xfId="8280" xr:uid="{C9AB9403-BB34-4ACB-9CB6-CCA0043B65B7}"/>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tabSelected="1" workbookViewId="0">
      <selection activeCell="C29" sqref="C29"/>
    </sheetView>
  </sheetViews>
  <sheetFormatPr defaultColWidth="9.140625" defaultRowHeight="15" x14ac:dyDescent="0.25"/>
  <cols>
    <col min="1" max="8" width="9.140625" style="64"/>
    <col min="9" max="9" width="15.28515625" style="64" customWidth="1"/>
    <col min="10" max="16384" width="9.140625" style="64"/>
  </cols>
  <sheetData>
    <row r="1" spans="1:18" ht="15.75" x14ac:dyDescent="0.25">
      <c r="A1" s="175" t="s">
        <v>0</v>
      </c>
      <c r="B1" s="176"/>
      <c r="C1" s="176"/>
      <c r="D1" s="62"/>
      <c r="E1" s="62"/>
      <c r="F1" s="62"/>
      <c r="G1" s="62"/>
      <c r="H1" s="62"/>
      <c r="I1" s="62"/>
      <c r="J1" s="63"/>
    </row>
    <row r="2" spans="1:18" ht="14.45" customHeight="1" x14ac:dyDescent="0.25">
      <c r="A2" s="177" t="s">
        <v>1</v>
      </c>
      <c r="B2" s="178"/>
      <c r="C2" s="178"/>
      <c r="D2" s="178"/>
      <c r="E2" s="178"/>
      <c r="F2" s="178"/>
      <c r="G2" s="178"/>
      <c r="H2" s="178"/>
      <c r="I2" s="178"/>
      <c r="J2" s="179"/>
      <c r="N2" s="112" t="s">
        <v>387</v>
      </c>
    </row>
    <row r="3" spans="1:18" x14ac:dyDescent="0.25">
      <c r="A3" s="65"/>
      <c r="B3" s="66"/>
      <c r="C3" s="66"/>
      <c r="D3" s="66"/>
      <c r="E3" s="66"/>
      <c r="F3" s="66"/>
      <c r="G3" s="66"/>
      <c r="H3" s="66"/>
      <c r="I3" s="66"/>
      <c r="J3" s="67"/>
      <c r="N3" s="112" t="s">
        <v>388</v>
      </c>
    </row>
    <row r="4" spans="1:18" ht="33.6" customHeight="1" x14ac:dyDescent="0.25">
      <c r="A4" s="180" t="s">
        <v>2</v>
      </c>
      <c r="B4" s="181"/>
      <c r="C4" s="181"/>
      <c r="D4" s="181"/>
      <c r="E4" s="182">
        <v>44927</v>
      </c>
      <c r="F4" s="183"/>
      <c r="G4" s="68" t="s">
        <v>3</v>
      </c>
      <c r="H4" s="182">
        <v>45107</v>
      </c>
      <c r="I4" s="183"/>
      <c r="J4" s="69"/>
      <c r="N4" s="112" t="s">
        <v>389</v>
      </c>
    </row>
    <row r="5" spans="1:18" s="70" customFormat="1" ht="10.15" customHeight="1" x14ac:dyDescent="0.25">
      <c r="A5" s="184"/>
      <c r="B5" s="185"/>
      <c r="C5" s="185"/>
      <c r="D5" s="185"/>
      <c r="E5" s="185"/>
      <c r="F5" s="185"/>
      <c r="G5" s="185"/>
      <c r="H5" s="185"/>
      <c r="I5" s="185"/>
      <c r="J5" s="186"/>
      <c r="N5" s="113" t="s">
        <v>390</v>
      </c>
    </row>
    <row r="6" spans="1:18" ht="20.45" customHeight="1" x14ac:dyDescent="0.25">
      <c r="A6" s="71"/>
      <c r="B6" s="72" t="s">
        <v>4</v>
      </c>
      <c r="C6" s="73"/>
      <c r="D6" s="73"/>
      <c r="E6" s="79">
        <v>2023</v>
      </c>
      <c r="F6" s="74"/>
      <c r="G6" s="68"/>
      <c r="H6" s="74"/>
      <c r="I6" s="75"/>
      <c r="J6" s="76"/>
      <c r="N6" s="112"/>
    </row>
    <row r="7" spans="1:18" s="78" customFormat="1" ht="10.9" customHeight="1" x14ac:dyDescent="0.25">
      <c r="A7" s="71"/>
      <c r="B7" s="73"/>
      <c r="C7" s="73"/>
      <c r="D7" s="73"/>
      <c r="E7" s="77"/>
      <c r="F7" s="77"/>
      <c r="G7" s="68"/>
      <c r="H7" s="74"/>
      <c r="I7" s="75"/>
      <c r="J7" s="76"/>
    </row>
    <row r="8" spans="1:18" ht="20.45" customHeight="1" x14ac:dyDescent="0.25">
      <c r="A8" s="71"/>
      <c r="B8" s="72" t="s">
        <v>5</v>
      </c>
      <c r="C8" s="73"/>
      <c r="D8" s="73"/>
      <c r="E8" s="79" t="s">
        <v>388</v>
      </c>
      <c r="F8" s="74"/>
      <c r="G8" s="68"/>
      <c r="H8" s="74"/>
      <c r="I8" s="75"/>
      <c r="J8" s="76"/>
    </row>
    <row r="9" spans="1:18" s="78" customFormat="1" ht="10.9" customHeight="1" x14ac:dyDescent="0.25">
      <c r="A9" s="71"/>
      <c r="B9" s="73"/>
      <c r="C9" s="73"/>
      <c r="D9" s="73"/>
      <c r="E9" s="77"/>
      <c r="F9" s="77"/>
      <c r="G9" s="68"/>
      <c r="H9" s="77"/>
      <c r="I9" s="80"/>
      <c r="J9" s="76"/>
    </row>
    <row r="10" spans="1:18" ht="37.9" customHeight="1" x14ac:dyDescent="0.25">
      <c r="A10" s="195" t="s">
        <v>6</v>
      </c>
      <c r="B10" s="196"/>
      <c r="C10" s="196"/>
      <c r="D10" s="196"/>
      <c r="E10" s="196"/>
      <c r="F10" s="196"/>
      <c r="G10" s="196"/>
      <c r="H10" s="196"/>
      <c r="I10" s="196"/>
      <c r="J10" s="81"/>
    </row>
    <row r="11" spans="1:18" ht="24.6" customHeight="1" x14ac:dyDescent="0.25">
      <c r="A11" s="197" t="s">
        <v>7</v>
      </c>
      <c r="B11" s="198"/>
      <c r="C11" s="189" t="s">
        <v>500</v>
      </c>
      <c r="D11" s="190"/>
      <c r="E11" s="125"/>
      <c r="F11" s="199" t="s">
        <v>8</v>
      </c>
      <c r="G11" s="188"/>
      <c r="H11" s="200" t="s">
        <v>501</v>
      </c>
      <c r="I11" s="201"/>
      <c r="J11" s="83"/>
      <c r="R11" s="126"/>
    </row>
    <row r="12" spans="1:18" ht="14.45" customHeight="1" x14ac:dyDescent="0.25">
      <c r="A12" s="84"/>
      <c r="B12" s="85"/>
      <c r="C12" s="127"/>
      <c r="D12" s="127"/>
      <c r="E12" s="193"/>
      <c r="F12" s="193"/>
      <c r="G12" s="193"/>
      <c r="H12" s="193"/>
      <c r="I12" s="128"/>
      <c r="J12" s="83"/>
    </row>
    <row r="13" spans="1:18" ht="21" customHeight="1" x14ac:dyDescent="0.25">
      <c r="A13" s="187" t="s">
        <v>9</v>
      </c>
      <c r="B13" s="188"/>
      <c r="C13" s="189" t="s">
        <v>502</v>
      </c>
      <c r="D13" s="190"/>
      <c r="E13" s="191"/>
      <c r="F13" s="192"/>
      <c r="G13" s="193"/>
      <c r="H13" s="193"/>
      <c r="I13" s="128"/>
      <c r="J13" s="83"/>
    </row>
    <row r="14" spans="1:18" ht="10.9" customHeight="1" x14ac:dyDescent="0.25">
      <c r="A14" s="82"/>
      <c r="B14" s="86"/>
      <c r="C14" s="127"/>
      <c r="D14" s="127"/>
      <c r="E14" s="194"/>
      <c r="F14" s="194"/>
      <c r="G14" s="194"/>
      <c r="H14" s="194"/>
      <c r="I14" s="127"/>
      <c r="J14" s="87"/>
    </row>
    <row r="15" spans="1:18" ht="22.9" customHeight="1" x14ac:dyDescent="0.25">
      <c r="A15" s="187" t="s">
        <v>10</v>
      </c>
      <c r="B15" s="188"/>
      <c r="C15" s="189" t="s">
        <v>503</v>
      </c>
      <c r="D15" s="190"/>
      <c r="E15" s="209"/>
      <c r="F15" s="210"/>
      <c r="G15" s="129" t="s">
        <v>11</v>
      </c>
      <c r="H15" s="200" t="s">
        <v>504</v>
      </c>
      <c r="I15" s="201"/>
      <c r="J15" s="89"/>
    </row>
    <row r="16" spans="1:18" ht="10.9" customHeight="1" x14ac:dyDescent="0.25">
      <c r="A16" s="82"/>
      <c r="B16" s="86"/>
      <c r="C16" s="127"/>
      <c r="D16" s="127"/>
      <c r="E16" s="194"/>
      <c r="F16" s="194"/>
      <c r="G16" s="194"/>
      <c r="H16" s="194"/>
      <c r="I16" s="127"/>
      <c r="J16" s="87"/>
    </row>
    <row r="17" spans="1:10" ht="22.9" customHeight="1" x14ac:dyDescent="0.25">
      <c r="A17" s="90"/>
      <c r="B17" s="88" t="s">
        <v>12</v>
      </c>
      <c r="C17" s="189" t="s">
        <v>505</v>
      </c>
      <c r="D17" s="190"/>
      <c r="E17" s="130"/>
      <c r="F17" s="130"/>
      <c r="G17" s="130"/>
      <c r="H17" s="130"/>
      <c r="I17" s="130"/>
      <c r="J17" s="89"/>
    </row>
    <row r="18" spans="1:10" x14ac:dyDescent="0.25">
      <c r="A18" s="202"/>
      <c r="B18" s="203"/>
      <c r="C18" s="204"/>
      <c r="D18" s="204"/>
      <c r="E18" s="194"/>
      <c r="F18" s="194"/>
      <c r="G18" s="194"/>
      <c r="H18" s="194"/>
      <c r="I18" s="127"/>
      <c r="J18" s="87"/>
    </row>
    <row r="19" spans="1:10" x14ac:dyDescent="0.25">
      <c r="A19" s="197" t="s">
        <v>13</v>
      </c>
      <c r="B19" s="205"/>
      <c r="C19" s="206" t="s">
        <v>506</v>
      </c>
      <c r="D19" s="207"/>
      <c r="E19" s="207"/>
      <c r="F19" s="207"/>
      <c r="G19" s="207"/>
      <c r="H19" s="207"/>
      <c r="I19" s="207"/>
      <c r="J19" s="208"/>
    </row>
    <row r="20" spans="1:10" x14ac:dyDescent="0.25">
      <c r="A20" s="84"/>
      <c r="B20" s="85"/>
      <c r="C20" s="131"/>
      <c r="D20" s="127"/>
      <c r="E20" s="204"/>
      <c r="F20" s="204"/>
      <c r="G20" s="204"/>
      <c r="H20" s="204"/>
      <c r="I20" s="127"/>
      <c r="J20" s="87"/>
    </row>
    <row r="21" spans="1:10" x14ac:dyDescent="0.25">
      <c r="A21" s="197" t="s">
        <v>14</v>
      </c>
      <c r="B21" s="205"/>
      <c r="C21" s="200">
        <v>10000</v>
      </c>
      <c r="D21" s="201"/>
      <c r="E21" s="211"/>
      <c r="F21" s="212"/>
      <c r="G21" s="206" t="s">
        <v>507</v>
      </c>
      <c r="H21" s="207"/>
      <c r="I21" s="207"/>
      <c r="J21" s="208"/>
    </row>
    <row r="22" spans="1:10" x14ac:dyDescent="0.25">
      <c r="A22" s="84"/>
      <c r="B22" s="85"/>
      <c r="C22" s="127"/>
      <c r="D22" s="127"/>
      <c r="E22" s="194"/>
      <c r="F22" s="194"/>
      <c r="G22" s="204"/>
      <c r="H22" s="204"/>
      <c r="I22" s="127"/>
      <c r="J22" s="87"/>
    </row>
    <row r="23" spans="1:10" x14ac:dyDescent="0.25">
      <c r="A23" s="197" t="s">
        <v>15</v>
      </c>
      <c r="B23" s="205"/>
      <c r="C23" s="206" t="s">
        <v>508</v>
      </c>
      <c r="D23" s="207"/>
      <c r="E23" s="207"/>
      <c r="F23" s="207"/>
      <c r="G23" s="207"/>
      <c r="H23" s="207"/>
      <c r="I23" s="207"/>
      <c r="J23" s="208"/>
    </row>
    <row r="24" spans="1:10" x14ac:dyDescent="0.25">
      <c r="A24" s="84"/>
      <c r="B24" s="85"/>
      <c r="C24" s="127"/>
      <c r="D24" s="127"/>
      <c r="E24" s="204"/>
      <c r="F24" s="204"/>
      <c r="G24" s="204"/>
      <c r="H24" s="204"/>
      <c r="I24" s="127"/>
      <c r="J24" s="87"/>
    </row>
    <row r="25" spans="1:10" x14ac:dyDescent="0.25">
      <c r="A25" s="197" t="s">
        <v>16</v>
      </c>
      <c r="B25" s="205"/>
      <c r="C25" s="215" t="s">
        <v>509</v>
      </c>
      <c r="D25" s="216"/>
      <c r="E25" s="216"/>
      <c r="F25" s="216"/>
      <c r="G25" s="216"/>
      <c r="H25" s="216"/>
      <c r="I25" s="216"/>
      <c r="J25" s="217"/>
    </row>
    <row r="26" spans="1:10" x14ac:dyDescent="0.25">
      <c r="A26" s="84"/>
      <c r="B26" s="85"/>
      <c r="C26" s="131"/>
      <c r="D26" s="127"/>
      <c r="E26" s="204"/>
      <c r="F26" s="204"/>
      <c r="G26" s="204"/>
      <c r="H26" s="204"/>
      <c r="I26" s="127"/>
      <c r="J26" s="87"/>
    </row>
    <row r="27" spans="1:10" x14ac:dyDescent="0.25">
      <c r="A27" s="197" t="s">
        <v>17</v>
      </c>
      <c r="B27" s="205"/>
      <c r="C27" s="215" t="s">
        <v>510</v>
      </c>
      <c r="D27" s="216"/>
      <c r="E27" s="216"/>
      <c r="F27" s="216"/>
      <c r="G27" s="216"/>
      <c r="H27" s="216"/>
      <c r="I27" s="216"/>
      <c r="J27" s="217"/>
    </row>
    <row r="28" spans="1:10" ht="13.9" customHeight="1" x14ac:dyDescent="0.25">
      <c r="A28" s="84"/>
      <c r="B28" s="85"/>
      <c r="C28" s="92"/>
      <c r="D28" s="85"/>
      <c r="E28" s="213"/>
      <c r="F28" s="213"/>
      <c r="G28" s="213"/>
      <c r="H28" s="213"/>
      <c r="I28" s="85"/>
      <c r="J28" s="87"/>
    </row>
    <row r="29" spans="1:10" ht="22.9" customHeight="1" x14ac:dyDescent="0.25">
      <c r="A29" s="187" t="s">
        <v>18</v>
      </c>
      <c r="B29" s="205"/>
      <c r="C29" s="93">
        <v>2739</v>
      </c>
      <c r="D29" s="94"/>
      <c r="E29" s="214"/>
      <c r="F29" s="214"/>
      <c r="G29" s="214"/>
      <c r="H29" s="214"/>
      <c r="I29" s="95"/>
      <c r="J29" s="96"/>
    </row>
    <row r="30" spans="1:10" x14ac:dyDescent="0.25">
      <c r="A30" s="84"/>
      <c r="B30" s="85"/>
      <c r="C30" s="85"/>
      <c r="D30" s="85"/>
      <c r="E30" s="213"/>
      <c r="F30" s="213"/>
      <c r="G30" s="213"/>
      <c r="H30" s="213"/>
      <c r="I30" s="95"/>
      <c r="J30" s="96"/>
    </row>
    <row r="31" spans="1:10" x14ac:dyDescent="0.25">
      <c r="A31" s="197" t="s">
        <v>19</v>
      </c>
      <c r="B31" s="205"/>
      <c r="C31" s="109" t="s">
        <v>519</v>
      </c>
      <c r="D31" s="218" t="s">
        <v>20</v>
      </c>
      <c r="E31" s="219"/>
      <c r="F31" s="219"/>
      <c r="G31" s="219"/>
      <c r="H31" s="97"/>
      <c r="I31" s="98" t="s">
        <v>21</v>
      </c>
      <c r="J31" s="99" t="s">
        <v>22</v>
      </c>
    </row>
    <row r="32" spans="1:10" x14ac:dyDescent="0.25">
      <c r="A32" s="197"/>
      <c r="B32" s="205"/>
      <c r="C32" s="100"/>
      <c r="D32" s="68"/>
      <c r="E32" s="210"/>
      <c r="F32" s="210"/>
      <c r="G32" s="210"/>
      <c r="H32" s="210"/>
      <c r="I32" s="95"/>
      <c r="J32" s="96"/>
    </row>
    <row r="33" spans="1:10" x14ac:dyDescent="0.25">
      <c r="A33" s="197" t="s">
        <v>23</v>
      </c>
      <c r="B33" s="205"/>
      <c r="C33" s="93" t="s">
        <v>520</v>
      </c>
      <c r="D33" s="218" t="s">
        <v>24</v>
      </c>
      <c r="E33" s="219"/>
      <c r="F33" s="219"/>
      <c r="G33" s="219"/>
      <c r="H33" s="91"/>
      <c r="I33" s="98" t="s">
        <v>25</v>
      </c>
      <c r="J33" s="99" t="s">
        <v>26</v>
      </c>
    </row>
    <row r="34" spans="1:10" x14ac:dyDescent="0.25">
      <c r="A34" s="84"/>
      <c r="B34" s="85"/>
      <c r="C34" s="85"/>
      <c r="D34" s="85"/>
      <c r="E34" s="213"/>
      <c r="F34" s="213"/>
      <c r="G34" s="213"/>
      <c r="H34" s="213"/>
      <c r="I34" s="85"/>
      <c r="J34" s="87"/>
    </row>
    <row r="35" spans="1:10" x14ac:dyDescent="0.25">
      <c r="A35" s="218" t="s">
        <v>27</v>
      </c>
      <c r="B35" s="219"/>
      <c r="C35" s="219"/>
      <c r="D35" s="219"/>
      <c r="E35" s="219" t="s">
        <v>28</v>
      </c>
      <c r="F35" s="219"/>
      <c r="G35" s="219"/>
      <c r="H35" s="219"/>
      <c r="I35" s="219"/>
      <c r="J35" s="101" t="s">
        <v>29</v>
      </c>
    </row>
    <row r="36" spans="1:10" x14ac:dyDescent="0.25">
      <c r="A36" s="84"/>
      <c r="B36" s="85"/>
      <c r="C36" s="85"/>
      <c r="D36" s="85"/>
      <c r="E36" s="213"/>
      <c r="F36" s="213"/>
      <c r="G36" s="213"/>
      <c r="H36" s="213"/>
      <c r="I36" s="85"/>
      <c r="J36" s="96"/>
    </row>
    <row r="37" spans="1:10" x14ac:dyDescent="0.25">
      <c r="A37" s="220"/>
      <c r="B37" s="221"/>
      <c r="C37" s="221"/>
      <c r="D37" s="221"/>
      <c r="E37" s="220"/>
      <c r="F37" s="221"/>
      <c r="G37" s="221"/>
      <c r="H37" s="221"/>
      <c r="I37" s="222"/>
      <c r="J37" s="102"/>
    </row>
    <row r="38" spans="1:10" x14ac:dyDescent="0.25">
      <c r="A38" s="84"/>
      <c r="B38" s="85"/>
      <c r="C38" s="92"/>
      <c r="D38" s="223"/>
      <c r="E38" s="223"/>
      <c r="F38" s="223"/>
      <c r="G38" s="223"/>
      <c r="H38" s="223"/>
      <c r="I38" s="223"/>
      <c r="J38" s="87"/>
    </row>
    <row r="39" spans="1:10" x14ac:dyDescent="0.25">
      <c r="A39" s="220"/>
      <c r="B39" s="221"/>
      <c r="C39" s="221"/>
      <c r="D39" s="222"/>
      <c r="E39" s="220"/>
      <c r="F39" s="221"/>
      <c r="G39" s="221"/>
      <c r="H39" s="221"/>
      <c r="I39" s="222"/>
      <c r="J39" s="93"/>
    </row>
    <row r="40" spans="1:10" x14ac:dyDescent="0.25">
      <c r="A40" s="84"/>
      <c r="B40" s="85"/>
      <c r="C40" s="92"/>
      <c r="D40" s="103"/>
      <c r="E40" s="223"/>
      <c r="F40" s="223"/>
      <c r="G40" s="223"/>
      <c r="H40" s="223"/>
      <c r="I40" s="86"/>
      <c r="J40" s="87"/>
    </row>
    <row r="41" spans="1:10" x14ac:dyDescent="0.25">
      <c r="A41" s="220"/>
      <c r="B41" s="221"/>
      <c r="C41" s="221"/>
      <c r="D41" s="222"/>
      <c r="E41" s="220"/>
      <c r="F41" s="221"/>
      <c r="G41" s="221"/>
      <c r="H41" s="221"/>
      <c r="I41" s="222"/>
      <c r="J41" s="93"/>
    </row>
    <row r="42" spans="1:10" x14ac:dyDescent="0.25">
      <c r="A42" s="84"/>
      <c r="B42" s="85"/>
      <c r="C42" s="92"/>
      <c r="D42" s="103"/>
      <c r="E42" s="223"/>
      <c r="F42" s="223"/>
      <c r="G42" s="223"/>
      <c r="H42" s="223"/>
      <c r="I42" s="86"/>
      <c r="J42" s="87"/>
    </row>
    <row r="43" spans="1:10" x14ac:dyDescent="0.25">
      <c r="A43" s="220"/>
      <c r="B43" s="221"/>
      <c r="C43" s="221"/>
      <c r="D43" s="222"/>
      <c r="E43" s="220"/>
      <c r="F43" s="221"/>
      <c r="G43" s="221"/>
      <c r="H43" s="221"/>
      <c r="I43" s="222"/>
      <c r="J43" s="93"/>
    </row>
    <row r="44" spans="1:10" x14ac:dyDescent="0.25">
      <c r="A44" s="104"/>
      <c r="B44" s="92"/>
      <c r="C44" s="224"/>
      <c r="D44" s="224"/>
      <c r="E44" s="213"/>
      <c r="F44" s="213"/>
      <c r="G44" s="224"/>
      <c r="H44" s="224"/>
      <c r="I44" s="224"/>
      <c r="J44" s="87"/>
    </row>
    <row r="45" spans="1:10" x14ac:dyDescent="0.25">
      <c r="A45" s="220"/>
      <c r="B45" s="221"/>
      <c r="C45" s="221"/>
      <c r="D45" s="222"/>
      <c r="E45" s="220"/>
      <c r="F45" s="221"/>
      <c r="G45" s="221"/>
      <c r="H45" s="221"/>
      <c r="I45" s="222"/>
      <c r="J45" s="93"/>
    </row>
    <row r="46" spans="1:10" x14ac:dyDescent="0.25">
      <c r="A46" s="104"/>
      <c r="B46" s="92"/>
      <c r="C46" s="92"/>
      <c r="D46" s="85"/>
      <c r="E46" s="225"/>
      <c r="F46" s="225"/>
      <c r="G46" s="224"/>
      <c r="H46" s="224"/>
      <c r="I46" s="85"/>
      <c r="J46" s="87"/>
    </row>
    <row r="47" spans="1:10" x14ac:dyDescent="0.25">
      <c r="A47" s="220"/>
      <c r="B47" s="221"/>
      <c r="C47" s="221"/>
      <c r="D47" s="222"/>
      <c r="E47" s="220"/>
      <c r="F47" s="221"/>
      <c r="G47" s="221"/>
      <c r="H47" s="221"/>
      <c r="I47" s="222"/>
      <c r="J47" s="93"/>
    </row>
    <row r="48" spans="1:10" x14ac:dyDescent="0.25">
      <c r="A48" s="104"/>
      <c r="B48" s="92"/>
      <c r="C48" s="92"/>
      <c r="D48" s="85"/>
      <c r="E48" s="213"/>
      <c r="F48" s="213"/>
      <c r="G48" s="224"/>
      <c r="H48" s="224"/>
      <c r="I48" s="85"/>
      <c r="J48" s="105" t="s">
        <v>30</v>
      </c>
    </row>
    <row r="49" spans="1:10" x14ac:dyDescent="0.25">
      <c r="A49" s="104"/>
      <c r="B49" s="92"/>
      <c r="C49" s="92"/>
      <c r="D49" s="85"/>
      <c r="E49" s="213"/>
      <c r="F49" s="213"/>
      <c r="G49" s="224"/>
      <c r="H49" s="224"/>
      <c r="I49" s="85"/>
      <c r="J49" s="105" t="s">
        <v>31</v>
      </c>
    </row>
    <row r="50" spans="1:10" ht="14.45" customHeight="1" x14ac:dyDescent="0.25">
      <c r="A50" s="187" t="s">
        <v>32</v>
      </c>
      <c r="B50" s="226"/>
      <c r="C50" s="231" t="s">
        <v>511</v>
      </c>
      <c r="D50" s="232"/>
      <c r="E50" s="233" t="s">
        <v>33</v>
      </c>
      <c r="F50" s="234"/>
      <c r="G50" s="235"/>
      <c r="H50" s="236"/>
      <c r="I50" s="236"/>
      <c r="J50" s="237"/>
    </row>
    <row r="51" spans="1:10" x14ac:dyDescent="0.25">
      <c r="A51" s="104"/>
      <c r="B51" s="92"/>
      <c r="C51" s="224"/>
      <c r="D51" s="224"/>
      <c r="E51" s="213"/>
      <c r="F51" s="213"/>
      <c r="G51" s="238" t="s">
        <v>34</v>
      </c>
      <c r="H51" s="238"/>
      <c r="I51" s="238"/>
      <c r="J51" s="76"/>
    </row>
    <row r="52" spans="1:10" ht="13.9" customHeight="1" x14ac:dyDescent="0.25">
      <c r="A52" s="187" t="s">
        <v>35</v>
      </c>
      <c r="B52" s="226"/>
      <c r="C52" s="206" t="s">
        <v>512</v>
      </c>
      <c r="D52" s="207"/>
      <c r="E52" s="207"/>
      <c r="F52" s="207"/>
      <c r="G52" s="207"/>
      <c r="H52" s="207"/>
      <c r="I52" s="207"/>
      <c r="J52" s="208"/>
    </row>
    <row r="53" spans="1:10" x14ac:dyDescent="0.25">
      <c r="A53" s="84"/>
      <c r="B53" s="85"/>
      <c r="C53" s="214" t="s">
        <v>36</v>
      </c>
      <c r="D53" s="214"/>
      <c r="E53" s="214"/>
      <c r="F53" s="214"/>
      <c r="G53" s="214"/>
      <c r="H53" s="214"/>
      <c r="I53" s="214"/>
      <c r="J53" s="87"/>
    </row>
    <row r="54" spans="1:10" x14ac:dyDescent="0.25">
      <c r="A54" s="187" t="s">
        <v>37</v>
      </c>
      <c r="B54" s="226"/>
      <c r="C54" s="227" t="s">
        <v>513</v>
      </c>
      <c r="D54" s="228"/>
      <c r="E54" s="229"/>
      <c r="F54" s="213"/>
      <c r="G54" s="213"/>
      <c r="H54" s="219"/>
      <c r="I54" s="219"/>
      <c r="J54" s="230"/>
    </row>
    <row r="55" spans="1:10" x14ac:dyDescent="0.25">
      <c r="A55" s="84"/>
      <c r="B55" s="85"/>
      <c r="C55" s="92"/>
      <c r="D55" s="85"/>
      <c r="E55" s="213"/>
      <c r="F55" s="213"/>
      <c r="G55" s="213"/>
      <c r="H55" s="213"/>
      <c r="I55" s="85"/>
      <c r="J55" s="87"/>
    </row>
    <row r="56" spans="1:10" ht="14.45" customHeight="1" x14ac:dyDescent="0.25">
      <c r="A56" s="187" t="s">
        <v>38</v>
      </c>
      <c r="B56" s="226"/>
      <c r="C56" s="239" t="s">
        <v>514</v>
      </c>
      <c r="D56" s="240"/>
      <c r="E56" s="240"/>
      <c r="F56" s="240"/>
      <c r="G56" s="240"/>
      <c r="H56" s="240"/>
      <c r="I56" s="240"/>
      <c r="J56" s="241"/>
    </row>
    <row r="57" spans="1:10" x14ac:dyDescent="0.25">
      <c r="A57" s="84"/>
      <c r="B57" s="85"/>
      <c r="C57" s="85"/>
      <c r="D57" s="85"/>
      <c r="E57" s="213"/>
      <c r="F57" s="213"/>
      <c r="G57" s="213"/>
      <c r="H57" s="213"/>
      <c r="I57" s="85"/>
      <c r="J57" s="87"/>
    </row>
    <row r="58" spans="1:10" x14ac:dyDescent="0.25">
      <c r="A58" s="187" t="s">
        <v>39</v>
      </c>
      <c r="B58" s="226"/>
      <c r="C58" s="239" t="s">
        <v>515</v>
      </c>
      <c r="D58" s="240"/>
      <c r="E58" s="240"/>
      <c r="F58" s="240"/>
      <c r="G58" s="240"/>
      <c r="H58" s="240"/>
      <c r="I58" s="240"/>
      <c r="J58" s="241"/>
    </row>
    <row r="59" spans="1:10" ht="14.45" customHeight="1" x14ac:dyDescent="0.25">
      <c r="A59" s="84"/>
      <c r="B59" s="85"/>
      <c r="C59" s="242" t="s">
        <v>40</v>
      </c>
      <c r="D59" s="242"/>
      <c r="E59" s="242"/>
      <c r="F59" s="242"/>
      <c r="G59" s="85"/>
      <c r="H59" s="85"/>
      <c r="I59" s="85"/>
      <c r="J59" s="87"/>
    </row>
    <row r="60" spans="1:10" x14ac:dyDescent="0.25">
      <c r="A60" s="187" t="s">
        <v>41</v>
      </c>
      <c r="B60" s="226"/>
      <c r="C60" s="239" t="s">
        <v>516</v>
      </c>
      <c r="D60" s="240"/>
      <c r="E60" s="240"/>
      <c r="F60" s="240"/>
      <c r="G60" s="240"/>
      <c r="H60" s="240"/>
      <c r="I60" s="240"/>
      <c r="J60" s="241"/>
    </row>
    <row r="61" spans="1:10" ht="14.45" customHeight="1" x14ac:dyDescent="0.25">
      <c r="A61" s="106"/>
      <c r="B61" s="107"/>
      <c r="C61" s="243" t="s">
        <v>42</v>
      </c>
      <c r="D61" s="243"/>
      <c r="E61" s="243"/>
      <c r="F61" s="243"/>
      <c r="G61" s="243"/>
      <c r="H61" s="107"/>
      <c r="I61" s="107"/>
      <c r="J61" s="108"/>
    </row>
    <row r="68" ht="27" customHeight="1" x14ac:dyDescent="0.25"/>
    <row r="72" ht="38.450000000000003" customHeight="1" x14ac:dyDescent="0.25"/>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view="pageBreakPreview" topLeftCell="A40" zoomScale="110" zoomScaleNormal="100" zoomScaleSheetLayoutView="110" workbookViewId="0">
      <selection activeCell="H70" sqref="H70"/>
    </sheetView>
  </sheetViews>
  <sheetFormatPr defaultColWidth="8.85546875" defaultRowHeight="12.75" x14ac:dyDescent="0.2"/>
  <cols>
    <col min="1" max="7" width="8.85546875" style="9"/>
    <col min="8" max="9" width="16.140625" style="32" customWidth="1"/>
    <col min="10" max="10" width="10.28515625" style="9" bestFit="1" customWidth="1"/>
    <col min="11" max="16384" width="8.85546875" style="9"/>
  </cols>
  <sheetData>
    <row r="1" spans="1:9" x14ac:dyDescent="0.2">
      <c r="A1" s="247" t="s">
        <v>43</v>
      </c>
      <c r="B1" s="248"/>
      <c r="C1" s="248"/>
      <c r="D1" s="248"/>
      <c r="E1" s="248"/>
      <c r="F1" s="248"/>
      <c r="G1" s="248"/>
      <c r="H1" s="248"/>
      <c r="I1" s="248"/>
    </row>
    <row r="2" spans="1:9" ht="12.75" customHeight="1" x14ac:dyDescent="0.2">
      <c r="A2" s="249" t="s">
        <v>589</v>
      </c>
      <c r="B2" s="250"/>
      <c r="C2" s="250"/>
      <c r="D2" s="250"/>
      <c r="E2" s="250"/>
      <c r="F2" s="250"/>
      <c r="G2" s="250"/>
      <c r="H2" s="250"/>
      <c r="I2" s="250"/>
    </row>
    <row r="3" spans="1:9" x14ac:dyDescent="0.2">
      <c r="A3" s="251" t="s">
        <v>499</v>
      </c>
      <c r="B3" s="252"/>
      <c r="C3" s="252"/>
      <c r="D3" s="252"/>
      <c r="E3" s="252"/>
      <c r="F3" s="252"/>
      <c r="G3" s="252"/>
      <c r="H3" s="252"/>
      <c r="I3" s="252"/>
    </row>
    <row r="4" spans="1:9" ht="12.75" customHeight="1" x14ac:dyDescent="0.2">
      <c r="A4" s="253" t="s">
        <v>517</v>
      </c>
      <c r="B4" s="254"/>
      <c r="C4" s="254"/>
      <c r="D4" s="254"/>
      <c r="E4" s="254"/>
      <c r="F4" s="254"/>
      <c r="G4" s="254"/>
      <c r="H4" s="254"/>
      <c r="I4" s="255"/>
    </row>
    <row r="5" spans="1:9" ht="45" x14ac:dyDescent="0.2">
      <c r="A5" s="258" t="s">
        <v>44</v>
      </c>
      <c r="B5" s="259"/>
      <c r="C5" s="259"/>
      <c r="D5" s="259"/>
      <c r="E5" s="259"/>
      <c r="F5" s="259"/>
      <c r="G5" s="10" t="s">
        <v>45</v>
      </c>
      <c r="H5" s="12" t="s">
        <v>46</v>
      </c>
      <c r="I5" s="12" t="s">
        <v>47</v>
      </c>
    </row>
    <row r="6" spans="1:9" x14ac:dyDescent="0.2">
      <c r="A6" s="256">
        <v>1</v>
      </c>
      <c r="B6" s="257"/>
      <c r="C6" s="257"/>
      <c r="D6" s="257"/>
      <c r="E6" s="257"/>
      <c r="F6" s="257"/>
      <c r="G6" s="11">
        <v>2</v>
      </c>
      <c r="H6" s="12">
        <v>3</v>
      </c>
      <c r="I6" s="12">
        <v>4</v>
      </c>
    </row>
    <row r="7" spans="1:9" x14ac:dyDescent="0.2">
      <c r="A7" s="260"/>
      <c r="B7" s="260"/>
      <c r="C7" s="260"/>
      <c r="D7" s="260"/>
      <c r="E7" s="260"/>
      <c r="F7" s="260"/>
      <c r="G7" s="260"/>
      <c r="H7" s="260"/>
      <c r="I7" s="260"/>
    </row>
    <row r="8" spans="1:9" ht="12.75" customHeight="1" x14ac:dyDescent="0.2">
      <c r="A8" s="261" t="s">
        <v>48</v>
      </c>
      <c r="B8" s="261"/>
      <c r="C8" s="261"/>
      <c r="D8" s="261"/>
      <c r="E8" s="261"/>
      <c r="F8" s="261"/>
      <c r="G8" s="13">
        <v>1</v>
      </c>
      <c r="H8" s="30">
        <v>0</v>
      </c>
      <c r="I8" s="30">
        <v>0</v>
      </c>
    </row>
    <row r="9" spans="1:9" ht="12.75" customHeight="1" x14ac:dyDescent="0.2">
      <c r="A9" s="246" t="s">
        <v>49</v>
      </c>
      <c r="B9" s="246"/>
      <c r="C9" s="246"/>
      <c r="D9" s="246"/>
      <c r="E9" s="246"/>
      <c r="F9" s="246"/>
      <c r="G9" s="14">
        <v>2</v>
      </c>
      <c r="H9" s="31">
        <f>H10+H17+H27+H38+H43</f>
        <v>24599850</v>
      </c>
      <c r="I9" s="31">
        <f>I10+I17+I27+I38+I43</f>
        <v>24211914</v>
      </c>
    </row>
    <row r="10" spans="1:9" ht="12.75" customHeight="1" x14ac:dyDescent="0.2">
      <c r="A10" s="245" t="s">
        <v>50</v>
      </c>
      <c r="B10" s="245"/>
      <c r="C10" s="245"/>
      <c r="D10" s="245"/>
      <c r="E10" s="245"/>
      <c r="F10" s="245"/>
      <c r="G10" s="14">
        <v>3</v>
      </c>
      <c r="H10" s="31">
        <f>H11+H12+H13+H14+H15+H16</f>
        <v>89833</v>
      </c>
      <c r="I10" s="31">
        <f>I11+I12+I13+I14+I15+I16</f>
        <v>63095</v>
      </c>
    </row>
    <row r="11" spans="1:9" ht="12.75" customHeight="1" x14ac:dyDescent="0.2">
      <c r="A11" s="244" t="s">
        <v>497</v>
      </c>
      <c r="B11" s="244"/>
      <c r="C11" s="244"/>
      <c r="D11" s="244"/>
      <c r="E11" s="244"/>
      <c r="F11" s="244"/>
      <c r="G11" s="13">
        <v>4</v>
      </c>
      <c r="H11" s="30">
        <v>0</v>
      </c>
      <c r="I11" s="30">
        <v>0</v>
      </c>
    </row>
    <row r="12" spans="1:9" ht="22.9" customHeight="1" x14ac:dyDescent="0.2">
      <c r="A12" s="244" t="s">
        <v>496</v>
      </c>
      <c r="B12" s="244"/>
      <c r="C12" s="244"/>
      <c r="D12" s="244"/>
      <c r="E12" s="244"/>
      <c r="F12" s="244"/>
      <c r="G12" s="13">
        <v>5</v>
      </c>
      <c r="H12" s="30">
        <v>89833</v>
      </c>
      <c r="I12" s="30">
        <v>63095</v>
      </c>
    </row>
    <row r="13" spans="1:9" ht="12.75" customHeight="1" x14ac:dyDescent="0.2">
      <c r="A13" s="244" t="s">
        <v>51</v>
      </c>
      <c r="B13" s="244"/>
      <c r="C13" s="244"/>
      <c r="D13" s="244"/>
      <c r="E13" s="244"/>
      <c r="F13" s="244"/>
      <c r="G13" s="13">
        <v>6</v>
      </c>
      <c r="H13" s="30">
        <v>0</v>
      </c>
      <c r="I13" s="30">
        <v>0</v>
      </c>
    </row>
    <row r="14" spans="1:9" ht="12.75" customHeight="1" x14ac:dyDescent="0.2">
      <c r="A14" s="244" t="s">
        <v>52</v>
      </c>
      <c r="B14" s="244"/>
      <c r="C14" s="244"/>
      <c r="D14" s="244"/>
      <c r="E14" s="244"/>
      <c r="F14" s="244"/>
      <c r="G14" s="13">
        <v>7</v>
      </c>
      <c r="H14" s="30">
        <v>0</v>
      </c>
      <c r="I14" s="30">
        <v>0</v>
      </c>
    </row>
    <row r="15" spans="1:9" ht="12.75" customHeight="1" x14ac:dyDescent="0.2">
      <c r="A15" s="244" t="s">
        <v>53</v>
      </c>
      <c r="B15" s="244"/>
      <c r="C15" s="244"/>
      <c r="D15" s="244"/>
      <c r="E15" s="244"/>
      <c r="F15" s="244"/>
      <c r="G15" s="13">
        <v>8</v>
      </c>
      <c r="H15" s="30">
        <v>0</v>
      </c>
      <c r="I15" s="30">
        <v>0</v>
      </c>
    </row>
    <row r="16" spans="1:9" ht="12.75" customHeight="1" x14ac:dyDescent="0.2">
      <c r="A16" s="244" t="s">
        <v>54</v>
      </c>
      <c r="B16" s="244"/>
      <c r="C16" s="244"/>
      <c r="D16" s="244"/>
      <c r="E16" s="244"/>
      <c r="F16" s="244"/>
      <c r="G16" s="13">
        <v>9</v>
      </c>
      <c r="H16" s="30">
        <v>0</v>
      </c>
      <c r="I16" s="30">
        <v>0</v>
      </c>
    </row>
    <row r="17" spans="1:9" ht="12.75" customHeight="1" x14ac:dyDescent="0.2">
      <c r="A17" s="245" t="s">
        <v>55</v>
      </c>
      <c r="B17" s="245"/>
      <c r="C17" s="245"/>
      <c r="D17" s="245"/>
      <c r="E17" s="245"/>
      <c r="F17" s="245"/>
      <c r="G17" s="14">
        <v>10</v>
      </c>
      <c r="H17" s="31">
        <f>H18+H19+H20+H21+H22+H23+H24+H25+H26</f>
        <v>19648052</v>
      </c>
      <c r="I17" s="31">
        <f>I18+I19+I20+I21+I22+I23+I24+I25+I26</f>
        <v>18453893</v>
      </c>
    </row>
    <row r="18" spans="1:9" ht="12.75" customHeight="1" x14ac:dyDescent="0.2">
      <c r="A18" s="244" t="s">
        <v>56</v>
      </c>
      <c r="B18" s="244"/>
      <c r="C18" s="244"/>
      <c r="D18" s="244"/>
      <c r="E18" s="244"/>
      <c r="F18" s="244"/>
      <c r="G18" s="13">
        <v>11</v>
      </c>
      <c r="H18" s="30">
        <v>2071185</v>
      </c>
      <c r="I18" s="30">
        <v>2071185</v>
      </c>
    </row>
    <row r="19" spans="1:9" ht="12.75" customHeight="1" x14ac:dyDescent="0.2">
      <c r="A19" s="244" t="s">
        <v>57</v>
      </c>
      <c r="B19" s="244"/>
      <c r="C19" s="244"/>
      <c r="D19" s="244"/>
      <c r="E19" s="244"/>
      <c r="F19" s="244"/>
      <c r="G19" s="13">
        <v>12</v>
      </c>
      <c r="H19" s="30">
        <v>10404206</v>
      </c>
      <c r="I19" s="30">
        <v>9877864</v>
      </c>
    </row>
    <row r="20" spans="1:9" ht="12.75" customHeight="1" x14ac:dyDescent="0.2">
      <c r="A20" s="244" t="s">
        <v>58</v>
      </c>
      <c r="B20" s="244"/>
      <c r="C20" s="244"/>
      <c r="D20" s="244"/>
      <c r="E20" s="244"/>
      <c r="F20" s="244"/>
      <c r="G20" s="13">
        <v>13</v>
      </c>
      <c r="H20" s="30">
        <v>5113014</v>
      </c>
      <c r="I20" s="30">
        <v>4419959</v>
      </c>
    </row>
    <row r="21" spans="1:9" ht="12.75" customHeight="1" x14ac:dyDescent="0.2">
      <c r="A21" s="244" t="s">
        <v>59</v>
      </c>
      <c r="B21" s="244"/>
      <c r="C21" s="244"/>
      <c r="D21" s="244"/>
      <c r="E21" s="244"/>
      <c r="F21" s="244"/>
      <c r="G21" s="13">
        <v>14</v>
      </c>
      <c r="H21" s="30">
        <v>1820109</v>
      </c>
      <c r="I21" s="30">
        <v>1743608</v>
      </c>
    </row>
    <row r="22" spans="1:9" ht="12.75" customHeight="1" x14ac:dyDescent="0.2">
      <c r="A22" s="244" t="s">
        <v>60</v>
      </c>
      <c r="B22" s="244"/>
      <c r="C22" s="244"/>
      <c r="D22" s="244"/>
      <c r="E22" s="244"/>
      <c r="F22" s="244"/>
      <c r="G22" s="13">
        <v>15</v>
      </c>
      <c r="H22" s="30">
        <v>0</v>
      </c>
      <c r="I22" s="30">
        <v>0</v>
      </c>
    </row>
    <row r="23" spans="1:9" ht="12.75" customHeight="1" x14ac:dyDescent="0.2">
      <c r="A23" s="244" t="s">
        <v>61</v>
      </c>
      <c r="B23" s="244"/>
      <c r="C23" s="244"/>
      <c r="D23" s="244"/>
      <c r="E23" s="244"/>
      <c r="F23" s="244"/>
      <c r="G23" s="13">
        <v>16</v>
      </c>
      <c r="H23" s="30">
        <v>0</v>
      </c>
      <c r="I23" s="30">
        <v>0</v>
      </c>
    </row>
    <row r="24" spans="1:9" ht="12.75" customHeight="1" x14ac:dyDescent="0.2">
      <c r="A24" s="244" t="s">
        <v>62</v>
      </c>
      <c r="B24" s="244"/>
      <c r="C24" s="244"/>
      <c r="D24" s="244"/>
      <c r="E24" s="244"/>
      <c r="F24" s="244"/>
      <c r="G24" s="13">
        <v>17</v>
      </c>
      <c r="H24" s="30">
        <v>236187</v>
      </c>
      <c r="I24" s="30">
        <v>338124</v>
      </c>
    </row>
    <row r="25" spans="1:9" ht="12.75" customHeight="1" x14ac:dyDescent="0.2">
      <c r="A25" s="244" t="s">
        <v>63</v>
      </c>
      <c r="B25" s="244"/>
      <c r="C25" s="244"/>
      <c r="D25" s="244"/>
      <c r="E25" s="244"/>
      <c r="F25" s="244"/>
      <c r="G25" s="13">
        <v>18</v>
      </c>
      <c r="H25" s="30">
        <v>3351</v>
      </c>
      <c r="I25" s="30">
        <v>3153</v>
      </c>
    </row>
    <row r="26" spans="1:9" ht="12.75" customHeight="1" x14ac:dyDescent="0.2">
      <c r="A26" s="244" t="s">
        <v>64</v>
      </c>
      <c r="B26" s="244"/>
      <c r="C26" s="244"/>
      <c r="D26" s="244"/>
      <c r="E26" s="244"/>
      <c r="F26" s="244"/>
      <c r="G26" s="13">
        <v>19</v>
      </c>
      <c r="H26" s="30">
        <v>0</v>
      </c>
      <c r="I26" s="30">
        <v>0</v>
      </c>
    </row>
    <row r="27" spans="1:9" ht="12.75" customHeight="1" x14ac:dyDescent="0.2">
      <c r="A27" s="245" t="s">
        <v>65</v>
      </c>
      <c r="B27" s="245"/>
      <c r="C27" s="245"/>
      <c r="D27" s="245"/>
      <c r="E27" s="245"/>
      <c r="F27" s="245"/>
      <c r="G27" s="14">
        <v>20</v>
      </c>
      <c r="H27" s="31">
        <f>SUM(H28:H37)</f>
        <v>1709952</v>
      </c>
      <c r="I27" s="31">
        <f>SUM(I28:I37)</f>
        <v>1687646</v>
      </c>
    </row>
    <row r="28" spans="1:9" ht="12.75" customHeight="1" x14ac:dyDescent="0.2">
      <c r="A28" s="244" t="s">
        <v>66</v>
      </c>
      <c r="B28" s="244"/>
      <c r="C28" s="244"/>
      <c r="D28" s="244"/>
      <c r="E28" s="244"/>
      <c r="F28" s="244"/>
      <c r="G28" s="13">
        <v>21</v>
      </c>
      <c r="H28" s="30">
        <v>139633</v>
      </c>
      <c r="I28" s="30">
        <v>139633</v>
      </c>
    </row>
    <row r="29" spans="1:9" ht="12.75" customHeight="1" x14ac:dyDescent="0.2">
      <c r="A29" s="244" t="s">
        <v>67</v>
      </c>
      <c r="B29" s="244"/>
      <c r="C29" s="244"/>
      <c r="D29" s="244"/>
      <c r="E29" s="244"/>
      <c r="F29" s="244"/>
      <c r="G29" s="13">
        <v>22</v>
      </c>
      <c r="H29" s="30">
        <v>0</v>
      </c>
      <c r="I29" s="30">
        <v>0</v>
      </c>
    </row>
    <row r="30" spans="1:9" ht="12.75" customHeight="1" x14ac:dyDescent="0.2">
      <c r="A30" s="244" t="s">
        <v>68</v>
      </c>
      <c r="B30" s="244"/>
      <c r="C30" s="244"/>
      <c r="D30" s="244"/>
      <c r="E30" s="244"/>
      <c r="F30" s="244"/>
      <c r="G30" s="13">
        <v>23</v>
      </c>
      <c r="H30" s="30">
        <v>6456</v>
      </c>
      <c r="I30" s="30">
        <v>6456</v>
      </c>
    </row>
    <row r="31" spans="1:9" ht="24" customHeight="1" x14ac:dyDescent="0.2">
      <c r="A31" s="244" t="s">
        <v>69</v>
      </c>
      <c r="B31" s="244"/>
      <c r="C31" s="244"/>
      <c r="D31" s="244"/>
      <c r="E31" s="244"/>
      <c r="F31" s="244"/>
      <c r="G31" s="13">
        <v>24</v>
      </c>
      <c r="H31" s="30">
        <v>0</v>
      </c>
      <c r="I31" s="30">
        <v>0</v>
      </c>
    </row>
    <row r="32" spans="1:9" ht="23.45" customHeight="1" x14ac:dyDescent="0.2">
      <c r="A32" s="244" t="s">
        <v>70</v>
      </c>
      <c r="B32" s="244"/>
      <c r="C32" s="244"/>
      <c r="D32" s="244"/>
      <c r="E32" s="244"/>
      <c r="F32" s="244"/>
      <c r="G32" s="13">
        <v>25</v>
      </c>
      <c r="H32" s="30">
        <v>0</v>
      </c>
      <c r="I32" s="30">
        <v>0</v>
      </c>
    </row>
    <row r="33" spans="1:9" ht="21.6" customHeight="1" x14ac:dyDescent="0.2">
      <c r="A33" s="244" t="s">
        <v>71</v>
      </c>
      <c r="B33" s="244"/>
      <c r="C33" s="244"/>
      <c r="D33" s="244"/>
      <c r="E33" s="244"/>
      <c r="F33" s="244"/>
      <c r="G33" s="13">
        <v>26</v>
      </c>
      <c r="H33" s="30">
        <v>0</v>
      </c>
      <c r="I33" s="30">
        <v>0</v>
      </c>
    </row>
    <row r="34" spans="1:9" ht="12.75" customHeight="1" x14ac:dyDescent="0.2">
      <c r="A34" s="244" t="s">
        <v>72</v>
      </c>
      <c r="B34" s="244"/>
      <c r="C34" s="244"/>
      <c r="D34" s="244"/>
      <c r="E34" s="244"/>
      <c r="F34" s="244"/>
      <c r="G34" s="13">
        <v>27</v>
      </c>
      <c r="H34" s="30">
        <v>0</v>
      </c>
      <c r="I34" s="30">
        <v>0</v>
      </c>
    </row>
    <row r="35" spans="1:9" ht="12.75" customHeight="1" x14ac:dyDescent="0.2">
      <c r="A35" s="244" t="s">
        <v>73</v>
      </c>
      <c r="B35" s="244"/>
      <c r="C35" s="244"/>
      <c r="D35" s="244"/>
      <c r="E35" s="244"/>
      <c r="F35" s="244"/>
      <c r="G35" s="13">
        <v>28</v>
      </c>
      <c r="H35" s="30">
        <v>1563863</v>
      </c>
      <c r="I35" s="30">
        <v>1541557</v>
      </c>
    </row>
    <row r="36" spans="1:9" ht="12.75" customHeight="1" x14ac:dyDescent="0.2">
      <c r="A36" s="244" t="s">
        <v>74</v>
      </c>
      <c r="B36" s="244"/>
      <c r="C36" s="244"/>
      <c r="D36" s="244"/>
      <c r="E36" s="244"/>
      <c r="F36" s="244"/>
      <c r="G36" s="13">
        <v>29</v>
      </c>
      <c r="H36" s="30">
        <v>0</v>
      </c>
      <c r="I36" s="30">
        <v>0</v>
      </c>
    </row>
    <row r="37" spans="1:9" ht="12.75" customHeight="1" x14ac:dyDescent="0.2">
      <c r="A37" s="244" t="s">
        <v>75</v>
      </c>
      <c r="B37" s="244"/>
      <c r="C37" s="244"/>
      <c r="D37" s="244"/>
      <c r="E37" s="244"/>
      <c r="F37" s="244"/>
      <c r="G37" s="13">
        <v>30</v>
      </c>
      <c r="H37" s="30">
        <v>0</v>
      </c>
      <c r="I37" s="30">
        <v>0</v>
      </c>
    </row>
    <row r="38" spans="1:9" ht="12.75" customHeight="1" x14ac:dyDescent="0.2">
      <c r="A38" s="245" t="s">
        <v>76</v>
      </c>
      <c r="B38" s="245"/>
      <c r="C38" s="245"/>
      <c r="D38" s="245"/>
      <c r="E38" s="245"/>
      <c r="F38" s="245"/>
      <c r="G38" s="14">
        <v>31</v>
      </c>
      <c r="H38" s="31">
        <f>H39+H40+H41+H42</f>
        <v>528950</v>
      </c>
      <c r="I38" s="31">
        <f>I39+I40+I41+I42</f>
        <v>1384217</v>
      </c>
    </row>
    <row r="39" spans="1:9" ht="12.75" customHeight="1" x14ac:dyDescent="0.2">
      <c r="A39" s="244" t="s">
        <v>77</v>
      </c>
      <c r="B39" s="244"/>
      <c r="C39" s="244"/>
      <c r="D39" s="244"/>
      <c r="E39" s="244"/>
      <c r="F39" s="244"/>
      <c r="G39" s="13">
        <v>32</v>
      </c>
      <c r="H39" s="30">
        <v>0</v>
      </c>
      <c r="I39" s="30">
        <v>0</v>
      </c>
    </row>
    <row r="40" spans="1:9" ht="27" customHeight="1" x14ac:dyDescent="0.2">
      <c r="A40" s="244" t="s">
        <v>78</v>
      </c>
      <c r="B40" s="244"/>
      <c r="C40" s="244"/>
      <c r="D40" s="244"/>
      <c r="E40" s="244"/>
      <c r="F40" s="244"/>
      <c r="G40" s="13">
        <v>33</v>
      </c>
      <c r="H40" s="30">
        <v>0</v>
      </c>
      <c r="I40" s="30">
        <v>0</v>
      </c>
    </row>
    <row r="41" spans="1:9" ht="12.75" customHeight="1" x14ac:dyDescent="0.2">
      <c r="A41" s="244" t="s">
        <v>79</v>
      </c>
      <c r="B41" s="244"/>
      <c r="C41" s="244"/>
      <c r="D41" s="244"/>
      <c r="E41" s="244"/>
      <c r="F41" s="244"/>
      <c r="G41" s="13">
        <v>34</v>
      </c>
      <c r="H41" s="30">
        <v>481262</v>
      </c>
      <c r="I41" s="30">
        <v>1258773</v>
      </c>
    </row>
    <row r="42" spans="1:9" ht="12.75" customHeight="1" x14ac:dyDescent="0.2">
      <c r="A42" s="244" t="s">
        <v>80</v>
      </c>
      <c r="B42" s="244"/>
      <c r="C42" s="244"/>
      <c r="D42" s="244"/>
      <c r="E42" s="244"/>
      <c r="F42" s="244"/>
      <c r="G42" s="13">
        <v>35</v>
      </c>
      <c r="H42" s="30">
        <v>47688</v>
      </c>
      <c r="I42" s="30">
        <v>125444</v>
      </c>
    </row>
    <row r="43" spans="1:9" ht="12.75" customHeight="1" x14ac:dyDescent="0.2">
      <c r="A43" s="244" t="s">
        <v>81</v>
      </c>
      <c r="B43" s="244"/>
      <c r="C43" s="244"/>
      <c r="D43" s="244"/>
      <c r="E43" s="244"/>
      <c r="F43" s="244"/>
      <c r="G43" s="13">
        <v>36</v>
      </c>
      <c r="H43" s="30">
        <v>2623063</v>
      </c>
      <c r="I43" s="30">
        <v>2623063</v>
      </c>
    </row>
    <row r="44" spans="1:9" ht="12.75" customHeight="1" x14ac:dyDescent="0.2">
      <c r="A44" s="246" t="s">
        <v>82</v>
      </c>
      <c r="B44" s="246"/>
      <c r="C44" s="246"/>
      <c r="D44" s="246"/>
      <c r="E44" s="246"/>
      <c r="F44" s="246"/>
      <c r="G44" s="14">
        <v>37</v>
      </c>
      <c r="H44" s="31">
        <f>H45+H53+H60+H70</f>
        <v>109921685</v>
      </c>
      <c r="I44" s="31">
        <f>I45+I53+I60+I70</f>
        <v>109481764</v>
      </c>
    </row>
    <row r="45" spans="1:9" ht="12.75" customHeight="1" x14ac:dyDescent="0.2">
      <c r="A45" s="245" t="s">
        <v>83</v>
      </c>
      <c r="B45" s="245"/>
      <c r="C45" s="245"/>
      <c r="D45" s="245"/>
      <c r="E45" s="245"/>
      <c r="F45" s="245"/>
      <c r="G45" s="14">
        <v>38</v>
      </c>
      <c r="H45" s="31">
        <f>SUM(H46:H52)</f>
        <v>7451659</v>
      </c>
      <c r="I45" s="31">
        <f>SUM(I46:I52)</f>
        <v>16715232</v>
      </c>
    </row>
    <row r="46" spans="1:9" ht="12.75" customHeight="1" x14ac:dyDescent="0.2">
      <c r="A46" s="244" t="s">
        <v>84</v>
      </c>
      <c r="B46" s="244"/>
      <c r="C46" s="244"/>
      <c r="D46" s="244"/>
      <c r="E46" s="244"/>
      <c r="F46" s="244"/>
      <c r="G46" s="13">
        <v>39</v>
      </c>
      <c r="H46" s="30">
        <v>2927995</v>
      </c>
      <c r="I46" s="30">
        <v>2784592</v>
      </c>
    </row>
    <row r="47" spans="1:9" ht="12.75" customHeight="1" x14ac:dyDescent="0.2">
      <c r="A47" s="244" t="s">
        <v>85</v>
      </c>
      <c r="B47" s="244"/>
      <c r="C47" s="244"/>
      <c r="D47" s="244"/>
      <c r="E47" s="244"/>
      <c r="F47" s="244"/>
      <c r="G47" s="13">
        <v>40</v>
      </c>
      <c r="H47" s="30">
        <v>4523664</v>
      </c>
      <c r="I47" s="30">
        <v>13930640</v>
      </c>
    </row>
    <row r="48" spans="1:9" ht="12.75" customHeight="1" x14ac:dyDescent="0.2">
      <c r="A48" s="244" t="s">
        <v>86</v>
      </c>
      <c r="B48" s="244"/>
      <c r="C48" s="244"/>
      <c r="D48" s="244"/>
      <c r="E48" s="244"/>
      <c r="F48" s="244"/>
      <c r="G48" s="13">
        <v>41</v>
      </c>
      <c r="H48" s="30">
        <v>0</v>
      </c>
      <c r="I48" s="30">
        <v>0</v>
      </c>
    </row>
    <row r="49" spans="1:9" ht="12.75" customHeight="1" x14ac:dyDescent="0.2">
      <c r="A49" s="244" t="s">
        <v>87</v>
      </c>
      <c r="B49" s="244"/>
      <c r="C49" s="244"/>
      <c r="D49" s="244"/>
      <c r="E49" s="244"/>
      <c r="F49" s="244"/>
      <c r="G49" s="13">
        <v>42</v>
      </c>
      <c r="H49" s="30">
        <v>0</v>
      </c>
      <c r="I49" s="30">
        <v>0</v>
      </c>
    </row>
    <row r="50" spans="1:9" ht="12.75" customHeight="1" x14ac:dyDescent="0.2">
      <c r="A50" s="244" t="s">
        <v>88</v>
      </c>
      <c r="B50" s="244"/>
      <c r="C50" s="244"/>
      <c r="D50" s="244"/>
      <c r="E50" s="244"/>
      <c r="F50" s="244"/>
      <c r="G50" s="13">
        <v>43</v>
      </c>
      <c r="H50" s="30">
        <v>0</v>
      </c>
      <c r="I50" s="30">
        <v>0</v>
      </c>
    </row>
    <row r="51" spans="1:9" ht="12.75" customHeight="1" x14ac:dyDescent="0.2">
      <c r="A51" s="244" t="s">
        <v>89</v>
      </c>
      <c r="B51" s="244"/>
      <c r="C51" s="244"/>
      <c r="D51" s="244"/>
      <c r="E51" s="244"/>
      <c r="F51" s="244"/>
      <c r="G51" s="13">
        <v>44</v>
      </c>
      <c r="H51" s="30">
        <v>0</v>
      </c>
      <c r="I51" s="30">
        <v>0</v>
      </c>
    </row>
    <row r="52" spans="1:9" ht="12.75" customHeight="1" x14ac:dyDescent="0.2">
      <c r="A52" s="244" t="s">
        <v>90</v>
      </c>
      <c r="B52" s="244"/>
      <c r="C52" s="244"/>
      <c r="D52" s="244"/>
      <c r="E52" s="244"/>
      <c r="F52" s="244"/>
      <c r="G52" s="13">
        <v>45</v>
      </c>
      <c r="H52" s="30">
        <v>0</v>
      </c>
      <c r="I52" s="30">
        <v>0</v>
      </c>
    </row>
    <row r="53" spans="1:9" ht="12.75" customHeight="1" x14ac:dyDescent="0.2">
      <c r="A53" s="245" t="s">
        <v>91</v>
      </c>
      <c r="B53" s="245"/>
      <c r="C53" s="245"/>
      <c r="D53" s="245"/>
      <c r="E53" s="245"/>
      <c r="F53" s="245"/>
      <c r="G53" s="14">
        <v>46</v>
      </c>
      <c r="H53" s="31">
        <f>SUM(H54:H59)</f>
        <v>35897129</v>
      </c>
      <c r="I53" s="31">
        <f>SUM(I54:I59)</f>
        <v>35136901</v>
      </c>
    </row>
    <row r="54" spans="1:9" ht="12.75" customHeight="1" x14ac:dyDescent="0.2">
      <c r="A54" s="244" t="s">
        <v>92</v>
      </c>
      <c r="B54" s="244"/>
      <c r="C54" s="244"/>
      <c r="D54" s="244"/>
      <c r="E54" s="244"/>
      <c r="F54" s="244"/>
      <c r="G54" s="13">
        <v>47</v>
      </c>
      <c r="H54" s="30">
        <v>1407313</v>
      </c>
      <c r="I54" s="30">
        <v>431446</v>
      </c>
    </row>
    <row r="55" spans="1:9" ht="23.45" customHeight="1" x14ac:dyDescent="0.2">
      <c r="A55" s="244" t="s">
        <v>93</v>
      </c>
      <c r="B55" s="244"/>
      <c r="C55" s="244"/>
      <c r="D55" s="244"/>
      <c r="E55" s="244"/>
      <c r="F55" s="244"/>
      <c r="G55" s="13">
        <v>48</v>
      </c>
      <c r="H55" s="30">
        <v>17766587</v>
      </c>
      <c r="I55" s="30">
        <v>17720827</v>
      </c>
    </row>
    <row r="56" spans="1:9" ht="12.75" customHeight="1" x14ac:dyDescent="0.2">
      <c r="A56" s="244" t="s">
        <v>94</v>
      </c>
      <c r="B56" s="244"/>
      <c r="C56" s="244"/>
      <c r="D56" s="244"/>
      <c r="E56" s="244"/>
      <c r="F56" s="244"/>
      <c r="G56" s="13">
        <v>49</v>
      </c>
      <c r="H56" s="30">
        <v>15752395</v>
      </c>
      <c r="I56" s="30">
        <v>16236538</v>
      </c>
    </row>
    <row r="57" spans="1:9" ht="12.75" customHeight="1" x14ac:dyDescent="0.2">
      <c r="A57" s="244" t="s">
        <v>95</v>
      </c>
      <c r="B57" s="244"/>
      <c r="C57" s="244"/>
      <c r="D57" s="244"/>
      <c r="E57" s="244"/>
      <c r="F57" s="244"/>
      <c r="G57" s="13">
        <v>50</v>
      </c>
      <c r="H57" s="30">
        <v>0</v>
      </c>
      <c r="I57" s="30">
        <v>0</v>
      </c>
    </row>
    <row r="58" spans="1:9" ht="12.75" customHeight="1" x14ac:dyDescent="0.2">
      <c r="A58" s="244" t="s">
        <v>96</v>
      </c>
      <c r="B58" s="244"/>
      <c r="C58" s="244"/>
      <c r="D58" s="244"/>
      <c r="E58" s="244"/>
      <c r="F58" s="244"/>
      <c r="G58" s="13">
        <v>51</v>
      </c>
      <c r="H58" s="30">
        <v>35943</v>
      </c>
      <c r="I58" s="30">
        <v>396396</v>
      </c>
    </row>
    <row r="59" spans="1:9" ht="12.75" customHeight="1" x14ac:dyDescent="0.2">
      <c r="A59" s="244" t="s">
        <v>97</v>
      </c>
      <c r="B59" s="244"/>
      <c r="C59" s="244"/>
      <c r="D59" s="244"/>
      <c r="E59" s="244"/>
      <c r="F59" s="244"/>
      <c r="G59" s="13">
        <v>52</v>
      </c>
      <c r="H59" s="30">
        <v>934891</v>
      </c>
      <c r="I59" s="30">
        <v>351694</v>
      </c>
    </row>
    <row r="60" spans="1:9" ht="12.75" customHeight="1" x14ac:dyDescent="0.2">
      <c r="A60" s="245" t="s">
        <v>98</v>
      </c>
      <c r="B60" s="245"/>
      <c r="C60" s="245"/>
      <c r="D60" s="245"/>
      <c r="E60" s="245"/>
      <c r="F60" s="245"/>
      <c r="G60" s="14">
        <v>53</v>
      </c>
      <c r="H60" s="31">
        <f>SUM(H61:H69)</f>
        <v>5893993</v>
      </c>
      <c r="I60" s="31">
        <f>SUM(I61:I69)</f>
        <v>4686446</v>
      </c>
    </row>
    <row r="61" spans="1:9" ht="12.75" customHeight="1" x14ac:dyDescent="0.2">
      <c r="A61" s="244" t="s">
        <v>99</v>
      </c>
      <c r="B61" s="244"/>
      <c r="C61" s="244"/>
      <c r="D61" s="244"/>
      <c r="E61" s="244"/>
      <c r="F61" s="244"/>
      <c r="G61" s="13">
        <v>54</v>
      </c>
      <c r="H61" s="30">
        <v>0</v>
      </c>
      <c r="I61" s="30">
        <v>0</v>
      </c>
    </row>
    <row r="62" spans="1:9" ht="27.6" customHeight="1" x14ac:dyDescent="0.2">
      <c r="A62" s="244" t="s">
        <v>100</v>
      </c>
      <c r="B62" s="244"/>
      <c r="C62" s="244"/>
      <c r="D62" s="244"/>
      <c r="E62" s="244"/>
      <c r="F62" s="244"/>
      <c r="G62" s="13">
        <v>55</v>
      </c>
      <c r="H62" s="30">
        <v>0</v>
      </c>
      <c r="I62" s="30">
        <v>0</v>
      </c>
    </row>
    <row r="63" spans="1:9" ht="12.75" customHeight="1" x14ac:dyDescent="0.2">
      <c r="A63" s="244" t="s">
        <v>101</v>
      </c>
      <c r="B63" s="244"/>
      <c r="C63" s="244"/>
      <c r="D63" s="244"/>
      <c r="E63" s="244"/>
      <c r="F63" s="244"/>
      <c r="G63" s="13">
        <v>56</v>
      </c>
      <c r="H63" s="30">
        <v>999928</v>
      </c>
      <c r="I63" s="30">
        <v>376</v>
      </c>
    </row>
    <row r="64" spans="1:9" ht="25.9" customHeight="1" x14ac:dyDescent="0.2">
      <c r="A64" s="244" t="s">
        <v>102</v>
      </c>
      <c r="B64" s="244"/>
      <c r="C64" s="244"/>
      <c r="D64" s="244"/>
      <c r="E64" s="244"/>
      <c r="F64" s="244"/>
      <c r="G64" s="13">
        <v>57</v>
      </c>
      <c r="H64" s="30">
        <v>0</v>
      </c>
      <c r="I64" s="30">
        <v>0</v>
      </c>
    </row>
    <row r="65" spans="1:9" ht="21.6" customHeight="1" x14ac:dyDescent="0.2">
      <c r="A65" s="244" t="s">
        <v>103</v>
      </c>
      <c r="B65" s="244"/>
      <c r="C65" s="244"/>
      <c r="D65" s="244"/>
      <c r="E65" s="244"/>
      <c r="F65" s="244"/>
      <c r="G65" s="13">
        <v>58</v>
      </c>
      <c r="H65" s="30">
        <v>0</v>
      </c>
      <c r="I65" s="30">
        <v>0</v>
      </c>
    </row>
    <row r="66" spans="1:9" ht="21.6" customHeight="1" x14ac:dyDescent="0.2">
      <c r="A66" s="244" t="s">
        <v>104</v>
      </c>
      <c r="B66" s="244"/>
      <c r="C66" s="244"/>
      <c r="D66" s="244"/>
      <c r="E66" s="244"/>
      <c r="F66" s="244"/>
      <c r="G66" s="13">
        <v>59</v>
      </c>
      <c r="H66" s="30">
        <v>0</v>
      </c>
      <c r="I66" s="30">
        <v>0</v>
      </c>
    </row>
    <row r="67" spans="1:9" ht="12.75" customHeight="1" x14ac:dyDescent="0.2">
      <c r="A67" s="244" t="s">
        <v>105</v>
      </c>
      <c r="B67" s="244"/>
      <c r="C67" s="244"/>
      <c r="D67" s="244"/>
      <c r="E67" s="244"/>
      <c r="F67" s="244"/>
      <c r="G67" s="13">
        <v>60</v>
      </c>
      <c r="H67" s="30">
        <v>4124273</v>
      </c>
      <c r="I67" s="30">
        <v>4155179</v>
      </c>
    </row>
    <row r="68" spans="1:9" ht="12.75" customHeight="1" x14ac:dyDescent="0.2">
      <c r="A68" s="244" t="s">
        <v>106</v>
      </c>
      <c r="B68" s="244"/>
      <c r="C68" s="244"/>
      <c r="D68" s="244"/>
      <c r="E68" s="244"/>
      <c r="F68" s="244"/>
      <c r="G68" s="13">
        <v>61</v>
      </c>
      <c r="H68" s="30">
        <v>769792</v>
      </c>
      <c r="I68" s="30">
        <v>530891</v>
      </c>
    </row>
    <row r="69" spans="1:9" ht="12.75" customHeight="1" x14ac:dyDescent="0.2">
      <c r="A69" s="244" t="s">
        <v>107</v>
      </c>
      <c r="B69" s="244"/>
      <c r="C69" s="244"/>
      <c r="D69" s="244"/>
      <c r="E69" s="244"/>
      <c r="F69" s="244"/>
      <c r="G69" s="13">
        <v>62</v>
      </c>
      <c r="H69" s="30">
        <v>0</v>
      </c>
      <c r="I69" s="30">
        <v>0</v>
      </c>
    </row>
    <row r="70" spans="1:9" ht="12.75" customHeight="1" x14ac:dyDescent="0.2">
      <c r="A70" s="244" t="s">
        <v>108</v>
      </c>
      <c r="B70" s="244"/>
      <c r="C70" s="244"/>
      <c r="D70" s="244"/>
      <c r="E70" s="244"/>
      <c r="F70" s="244"/>
      <c r="G70" s="13">
        <v>63</v>
      </c>
      <c r="H70" s="30">
        <v>60678904</v>
      </c>
      <c r="I70" s="30">
        <v>52943185</v>
      </c>
    </row>
    <row r="71" spans="1:9" ht="12.75" customHeight="1" x14ac:dyDescent="0.2">
      <c r="A71" s="261" t="s">
        <v>109</v>
      </c>
      <c r="B71" s="261"/>
      <c r="C71" s="261"/>
      <c r="D71" s="261"/>
      <c r="E71" s="261"/>
      <c r="F71" s="261"/>
      <c r="G71" s="13">
        <v>64</v>
      </c>
      <c r="H71" s="30">
        <v>1109454</v>
      </c>
      <c r="I71" s="30">
        <v>2041049</v>
      </c>
    </row>
    <row r="72" spans="1:9" ht="12.75" customHeight="1" x14ac:dyDescent="0.2">
      <c r="A72" s="246" t="s">
        <v>110</v>
      </c>
      <c r="B72" s="246"/>
      <c r="C72" s="246"/>
      <c r="D72" s="246"/>
      <c r="E72" s="246"/>
      <c r="F72" s="246"/>
      <c r="G72" s="14">
        <v>65</v>
      </c>
      <c r="H72" s="31">
        <f>H8+H9+H44+H71</f>
        <v>135630989</v>
      </c>
      <c r="I72" s="31">
        <f>I8+I9+I44+I71</f>
        <v>135734727</v>
      </c>
    </row>
    <row r="73" spans="1:9" ht="12.75" customHeight="1" x14ac:dyDescent="0.2">
      <c r="A73" s="261" t="s">
        <v>111</v>
      </c>
      <c r="B73" s="261"/>
      <c r="C73" s="261"/>
      <c r="D73" s="261"/>
      <c r="E73" s="261"/>
      <c r="F73" s="261"/>
      <c r="G73" s="13">
        <v>66</v>
      </c>
      <c r="H73" s="30">
        <v>0</v>
      </c>
      <c r="I73" s="30">
        <v>0</v>
      </c>
    </row>
    <row r="74" spans="1:9" x14ac:dyDescent="0.2">
      <c r="A74" s="263" t="s">
        <v>112</v>
      </c>
      <c r="B74" s="264"/>
      <c r="C74" s="264"/>
      <c r="D74" s="264"/>
      <c r="E74" s="264"/>
      <c r="F74" s="264"/>
      <c r="G74" s="264"/>
      <c r="H74" s="264"/>
      <c r="I74" s="264"/>
    </row>
    <row r="75" spans="1:9" ht="24.75" customHeight="1" x14ac:dyDescent="0.2">
      <c r="A75" s="246" t="s">
        <v>498</v>
      </c>
      <c r="B75" s="246"/>
      <c r="C75" s="246"/>
      <c r="D75" s="246"/>
      <c r="E75" s="246"/>
      <c r="F75" s="246"/>
      <c r="G75" s="14">
        <v>67</v>
      </c>
      <c r="H75" s="31">
        <f>H76+H77+H78+H84+H85+H91+H94+H97</f>
        <v>49179313</v>
      </c>
      <c r="I75" s="31">
        <f>I76+I77+I78+I84+I85+I91+I94+I97</f>
        <v>52676307</v>
      </c>
    </row>
    <row r="76" spans="1:9" ht="12.75" customHeight="1" x14ac:dyDescent="0.2">
      <c r="A76" s="244" t="s">
        <v>113</v>
      </c>
      <c r="B76" s="244"/>
      <c r="C76" s="244"/>
      <c r="D76" s="244"/>
      <c r="E76" s="244"/>
      <c r="F76" s="244"/>
      <c r="G76" s="13">
        <v>68</v>
      </c>
      <c r="H76" s="30">
        <v>17674033</v>
      </c>
      <c r="I76" s="30">
        <v>17674030</v>
      </c>
    </row>
    <row r="77" spans="1:9" ht="12.75" customHeight="1" x14ac:dyDescent="0.2">
      <c r="A77" s="244" t="s">
        <v>114</v>
      </c>
      <c r="B77" s="244"/>
      <c r="C77" s="244"/>
      <c r="D77" s="244"/>
      <c r="E77" s="244"/>
      <c r="F77" s="244"/>
      <c r="G77" s="13">
        <v>69</v>
      </c>
      <c r="H77" s="30">
        <v>0</v>
      </c>
      <c r="I77" s="30">
        <v>0</v>
      </c>
    </row>
    <row r="78" spans="1:9" ht="12.75" customHeight="1" x14ac:dyDescent="0.2">
      <c r="A78" s="245" t="s">
        <v>115</v>
      </c>
      <c r="B78" s="245"/>
      <c r="C78" s="245"/>
      <c r="D78" s="245"/>
      <c r="E78" s="245"/>
      <c r="F78" s="245"/>
      <c r="G78" s="14">
        <v>70</v>
      </c>
      <c r="H78" s="31">
        <f>SUM(H79:H83)</f>
        <v>3968242</v>
      </c>
      <c r="I78" s="31">
        <f>SUM(I79:I83)</f>
        <v>3858744</v>
      </c>
    </row>
    <row r="79" spans="1:9" ht="12.75" customHeight="1" x14ac:dyDescent="0.2">
      <c r="A79" s="244" t="s">
        <v>116</v>
      </c>
      <c r="B79" s="244"/>
      <c r="C79" s="244"/>
      <c r="D79" s="244"/>
      <c r="E79" s="244"/>
      <c r="F79" s="244"/>
      <c r="G79" s="13">
        <v>71</v>
      </c>
      <c r="H79" s="30">
        <v>883702</v>
      </c>
      <c r="I79" s="30">
        <v>883704</v>
      </c>
    </row>
    <row r="80" spans="1:9" ht="12.75" customHeight="1" x14ac:dyDescent="0.2">
      <c r="A80" s="244" t="s">
        <v>117</v>
      </c>
      <c r="B80" s="244"/>
      <c r="C80" s="244"/>
      <c r="D80" s="244"/>
      <c r="E80" s="244"/>
      <c r="F80" s="244"/>
      <c r="G80" s="13">
        <v>72</v>
      </c>
      <c r="H80" s="30">
        <v>5352791</v>
      </c>
      <c r="I80" s="30">
        <v>5318151</v>
      </c>
    </row>
    <row r="81" spans="1:9" ht="12.75" customHeight="1" x14ac:dyDescent="0.2">
      <c r="A81" s="244" t="s">
        <v>118</v>
      </c>
      <c r="B81" s="244"/>
      <c r="C81" s="244"/>
      <c r="D81" s="244"/>
      <c r="E81" s="244"/>
      <c r="F81" s="244"/>
      <c r="G81" s="13">
        <v>73</v>
      </c>
      <c r="H81" s="30">
        <v>-2268251</v>
      </c>
      <c r="I81" s="30">
        <v>-2343111</v>
      </c>
    </row>
    <row r="82" spans="1:9" ht="12.75" customHeight="1" x14ac:dyDescent="0.2">
      <c r="A82" s="244" t="s">
        <v>119</v>
      </c>
      <c r="B82" s="244"/>
      <c r="C82" s="244"/>
      <c r="D82" s="244"/>
      <c r="E82" s="244"/>
      <c r="F82" s="244"/>
      <c r="G82" s="13">
        <v>74</v>
      </c>
      <c r="H82" s="30">
        <v>0</v>
      </c>
      <c r="I82" s="30">
        <v>0</v>
      </c>
    </row>
    <row r="83" spans="1:9" ht="12.75" customHeight="1" x14ac:dyDescent="0.2">
      <c r="A83" s="244" t="s">
        <v>120</v>
      </c>
      <c r="B83" s="244"/>
      <c r="C83" s="244"/>
      <c r="D83" s="244"/>
      <c r="E83" s="244"/>
      <c r="F83" s="244"/>
      <c r="G83" s="13">
        <v>75</v>
      </c>
      <c r="H83" s="30">
        <v>0</v>
      </c>
      <c r="I83" s="30">
        <v>0</v>
      </c>
    </row>
    <row r="84" spans="1:9" ht="12.75" customHeight="1" x14ac:dyDescent="0.2">
      <c r="A84" s="262" t="s">
        <v>121</v>
      </c>
      <c r="B84" s="262"/>
      <c r="C84" s="262"/>
      <c r="D84" s="262"/>
      <c r="E84" s="262"/>
      <c r="F84" s="262"/>
      <c r="G84" s="110">
        <v>76</v>
      </c>
      <c r="H84" s="111">
        <v>0</v>
      </c>
      <c r="I84" s="111">
        <v>0</v>
      </c>
    </row>
    <row r="85" spans="1:9" ht="12.75" customHeight="1" x14ac:dyDescent="0.2">
      <c r="A85" s="245" t="s">
        <v>391</v>
      </c>
      <c r="B85" s="245"/>
      <c r="C85" s="245"/>
      <c r="D85" s="245"/>
      <c r="E85" s="245"/>
      <c r="F85" s="245"/>
      <c r="G85" s="14">
        <v>77</v>
      </c>
      <c r="H85" s="31">
        <f>H86+H87+H88+H89+H90</f>
        <v>0</v>
      </c>
      <c r="I85" s="31">
        <f>I86+I87+I88+I89+I90</f>
        <v>0</v>
      </c>
    </row>
    <row r="86" spans="1:9" ht="25.5" customHeight="1" x14ac:dyDescent="0.2">
      <c r="A86" s="244" t="s">
        <v>392</v>
      </c>
      <c r="B86" s="244"/>
      <c r="C86" s="244"/>
      <c r="D86" s="244"/>
      <c r="E86" s="244"/>
      <c r="F86" s="244"/>
      <c r="G86" s="13">
        <v>78</v>
      </c>
      <c r="H86" s="30">
        <v>0</v>
      </c>
      <c r="I86" s="30">
        <v>0</v>
      </c>
    </row>
    <row r="87" spans="1:9" ht="12.75" customHeight="1" x14ac:dyDescent="0.2">
      <c r="A87" s="244" t="s">
        <v>122</v>
      </c>
      <c r="B87" s="244"/>
      <c r="C87" s="244"/>
      <c r="D87" s="244"/>
      <c r="E87" s="244"/>
      <c r="F87" s="244"/>
      <c r="G87" s="13">
        <v>79</v>
      </c>
      <c r="H87" s="30">
        <v>0</v>
      </c>
      <c r="I87" s="30">
        <v>0</v>
      </c>
    </row>
    <row r="88" spans="1:9" ht="12.75" customHeight="1" x14ac:dyDescent="0.2">
      <c r="A88" s="244" t="s">
        <v>123</v>
      </c>
      <c r="B88" s="244"/>
      <c r="C88" s="244"/>
      <c r="D88" s="244"/>
      <c r="E88" s="244"/>
      <c r="F88" s="244"/>
      <c r="G88" s="13">
        <v>80</v>
      </c>
      <c r="H88" s="30">
        <v>0</v>
      </c>
      <c r="I88" s="30">
        <v>0</v>
      </c>
    </row>
    <row r="89" spans="1:9" ht="12.75" customHeight="1" x14ac:dyDescent="0.2">
      <c r="A89" s="244" t="s">
        <v>393</v>
      </c>
      <c r="B89" s="244"/>
      <c r="C89" s="244"/>
      <c r="D89" s="244"/>
      <c r="E89" s="244"/>
      <c r="F89" s="244"/>
      <c r="G89" s="13">
        <v>81</v>
      </c>
      <c r="H89" s="30">
        <v>0</v>
      </c>
      <c r="I89" s="30">
        <v>0</v>
      </c>
    </row>
    <row r="90" spans="1:9" ht="25.5" customHeight="1" x14ac:dyDescent="0.2">
      <c r="A90" s="244" t="s">
        <v>394</v>
      </c>
      <c r="B90" s="244"/>
      <c r="C90" s="244"/>
      <c r="D90" s="244"/>
      <c r="E90" s="244"/>
      <c r="F90" s="244"/>
      <c r="G90" s="13">
        <v>82</v>
      </c>
      <c r="H90" s="30">
        <v>0</v>
      </c>
      <c r="I90" s="30">
        <v>0</v>
      </c>
    </row>
    <row r="91" spans="1:9" ht="24" customHeight="1" x14ac:dyDescent="0.2">
      <c r="A91" s="245" t="s">
        <v>395</v>
      </c>
      <c r="B91" s="245"/>
      <c r="C91" s="245"/>
      <c r="D91" s="245"/>
      <c r="E91" s="245"/>
      <c r="F91" s="245"/>
      <c r="G91" s="14">
        <v>83</v>
      </c>
      <c r="H91" s="31">
        <f>H92-H93</f>
        <v>7957934</v>
      </c>
      <c r="I91" s="31">
        <f>I92-I93</f>
        <v>19910904</v>
      </c>
    </row>
    <row r="92" spans="1:9" ht="12.75" customHeight="1" x14ac:dyDescent="0.2">
      <c r="A92" s="244" t="s">
        <v>124</v>
      </c>
      <c r="B92" s="244"/>
      <c r="C92" s="244"/>
      <c r="D92" s="244"/>
      <c r="E92" s="244"/>
      <c r="F92" s="244"/>
      <c r="G92" s="13">
        <v>84</v>
      </c>
      <c r="H92" s="30">
        <v>7957934</v>
      </c>
      <c r="I92" s="30">
        <v>19910904</v>
      </c>
    </row>
    <row r="93" spans="1:9" ht="12.75" customHeight="1" x14ac:dyDescent="0.2">
      <c r="A93" s="244" t="s">
        <v>125</v>
      </c>
      <c r="B93" s="244"/>
      <c r="C93" s="244"/>
      <c r="D93" s="244"/>
      <c r="E93" s="244"/>
      <c r="F93" s="244"/>
      <c r="G93" s="13">
        <v>85</v>
      </c>
      <c r="H93" s="30">
        <v>0</v>
      </c>
      <c r="I93" s="30">
        <v>0</v>
      </c>
    </row>
    <row r="94" spans="1:9" ht="12.75" customHeight="1" x14ac:dyDescent="0.2">
      <c r="A94" s="245" t="s">
        <v>396</v>
      </c>
      <c r="B94" s="245"/>
      <c r="C94" s="245"/>
      <c r="D94" s="245"/>
      <c r="E94" s="245"/>
      <c r="F94" s="245"/>
      <c r="G94" s="14">
        <v>86</v>
      </c>
      <c r="H94" s="31">
        <f>H95-H96</f>
        <v>19579104</v>
      </c>
      <c r="I94" s="31">
        <f>I95-I96</f>
        <v>11232629</v>
      </c>
    </row>
    <row r="95" spans="1:9" ht="12.75" customHeight="1" x14ac:dyDescent="0.2">
      <c r="A95" s="244" t="s">
        <v>126</v>
      </c>
      <c r="B95" s="244"/>
      <c r="C95" s="244"/>
      <c r="D95" s="244"/>
      <c r="E95" s="244"/>
      <c r="F95" s="244"/>
      <c r="G95" s="13">
        <v>87</v>
      </c>
      <c r="H95" s="30">
        <v>19579104</v>
      </c>
      <c r="I95" s="30">
        <v>11232629</v>
      </c>
    </row>
    <row r="96" spans="1:9" ht="12.75" customHeight="1" x14ac:dyDescent="0.2">
      <c r="A96" s="244" t="s">
        <v>127</v>
      </c>
      <c r="B96" s="244"/>
      <c r="C96" s="244"/>
      <c r="D96" s="244"/>
      <c r="E96" s="244"/>
      <c r="F96" s="244"/>
      <c r="G96" s="13">
        <v>88</v>
      </c>
      <c r="H96" s="30">
        <v>0</v>
      </c>
      <c r="I96" s="30">
        <v>0</v>
      </c>
    </row>
    <row r="97" spans="1:9" ht="12.75" customHeight="1" x14ac:dyDescent="0.2">
      <c r="A97" s="244" t="s">
        <v>128</v>
      </c>
      <c r="B97" s="244"/>
      <c r="C97" s="244"/>
      <c r="D97" s="244"/>
      <c r="E97" s="244"/>
      <c r="F97" s="244"/>
      <c r="G97" s="13">
        <v>89</v>
      </c>
      <c r="H97" s="30">
        <v>0</v>
      </c>
      <c r="I97" s="30">
        <v>0</v>
      </c>
    </row>
    <row r="98" spans="1:9" ht="12.75" customHeight="1" x14ac:dyDescent="0.2">
      <c r="A98" s="246" t="s">
        <v>397</v>
      </c>
      <c r="B98" s="246"/>
      <c r="C98" s="246"/>
      <c r="D98" s="246"/>
      <c r="E98" s="246"/>
      <c r="F98" s="246"/>
      <c r="G98" s="14">
        <v>90</v>
      </c>
      <c r="H98" s="31">
        <f>SUM(H99:H104)</f>
        <v>767447</v>
      </c>
      <c r="I98" s="31">
        <f>SUM(I99:I104)</f>
        <v>780913</v>
      </c>
    </row>
    <row r="99" spans="1:9" ht="31.9" customHeight="1" x14ac:dyDescent="0.2">
      <c r="A99" s="244" t="s">
        <v>129</v>
      </c>
      <c r="B99" s="244"/>
      <c r="C99" s="244"/>
      <c r="D99" s="244"/>
      <c r="E99" s="244"/>
      <c r="F99" s="244"/>
      <c r="G99" s="13">
        <v>91</v>
      </c>
      <c r="H99" s="30">
        <v>767447</v>
      </c>
      <c r="I99" s="30">
        <v>780913</v>
      </c>
    </row>
    <row r="100" spans="1:9" ht="12.75" customHeight="1" x14ac:dyDescent="0.2">
      <c r="A100" s="244" t="s">
        <v>130</v>
      </c>
      <c r="B100" s="244"/>
      <c r="C100" s="244"/>
      <c r="D100" s="244"/>
      <c r="E100" s="244"/>
      <c r="F100" s="244"/>
      <c r="G100" s="13">
        <v>92</v>
      </c>
      <c r="H100" s="30">
        <v>0</v>
      </c>
      <c r="I100" s="30">
        <v>0</v>
      </c>
    </row>
    <row r="101" spans="1:9" ht="12.75" customHeight="1" x14ac:dyDescent="0.2">
      <c r="A101" s="244" t="s">
        <v>131</v>
      </c>
      <c r="B101" s="244"/>
      <c r="C101" s="244"/>
      <c r="D101" s="244"/>
      <c r="E101" s="244"/>
      <c r="F101" s="244"/>
      <c r="G101" s="13">
        <v>93</v>
      </c>
      <c r="H101" s="30">
        <v>0</v>
      </c>
      <c r="I101" s="30">
        <v>0</v>
      </c>
    </row>
    <row r="102" spans="1:9" ht="12.75" customHeight="1" x14ac:dyDescent="0.2">
      <c r="A102" s="244" t="s">
        <v>132</v>
      </c>
      <c r="B102" s="244"/>
      <c r="C102" s="244"/>
      <c r="D102" s="244"/>
      <c r="E102" s="244"/>
      <c r="F102" s="244"/>
      <c r="G102" s="13">
        <v>94</v>
      </c>
      <c r="H102" s="30">
        <v>0</v>
      </c>
      <c r="I102" s="30">
        <v>0</v>
      </c>
    </row>
    <row r="103" spans="1:9" ht="12.75" customHeight="1" x14ac:dyDescent="0.2">
      <c r="A103" s="244" t="s">
        <v>133</v>
      </c>
      <c r="B103" s="244"/>
      <c r="C103" s="244"/>
      <c r="D103" s="244"/>
      <c r="E103" s="244"/>
      <c r="F103" s="244"/>
      <c r="G103" s="13">
        <v>95</v>
      </c>
      <c r="H103" s="30">
        <v>0</v>
      </c>
      <c r="I103" s="30">
        <v>0</v>
      </c>
    </row>
    <row r="104" spans="1:9" ht="12.75" customHeight="1" x14ac:dyDescent="0.2">
      <c r="A104" s="244" t="s">
        <v>134</v>
      </c>
      <c r="B104" s="244"/>
      <c r="C104" s="244"/>
      <c r="D104" s="244"/>
      <c r="E104" s="244"/>
      <c r="F104" s="244"/>
      <c r="G104" s="13">
        <v>96</v>
      </c>
      <c r="H104" s="30">
        <v>0</v>
      </c>
      <c r="I104" s="30">
        <v>0</v>
      </c>
    </row>
    <row r="105" spans="1:9" ht="12.75" customHeight="1" x14ac:dyDescent="0.2">
      <c r="A105" s="246" t="s">
        <v>398</v>
      </c>
      <c r="B105" s="246"/>
      <c r="C105" s="246"/>
      <c r="D105" s="246"/>
      <c r="E105" s="246"/>
      <c r="F105" s="246"/>
      <c r="G105" s="14">
        <v>97</v>
      </c>
      <c r="H105" s="31">
        <f>SUM(H106:H116)</f>
        <v>3435896</v>
      </c>
      <c r="I105" s="31">
        <f>SUM(I106:I116)</f>
        <v>3253018</v>
      </c>
    </row>
    <row r="106" spans="1:9" ht="12.75" customHeight="1" x14ac:dyDescent="0.2">
      <c r="A106" s="244" t="s">
        <v>135</v>
      </c>
      <c r="B106" s="244"/>
      <c r="C106" s="244"/>
      <c r="D106" s="244"/>
      <c r="E106" s="244"/>
      <c r="F106" s="244"/>
      <c r="G106" s="13">
        <v>98</v>
      </c>
      <c r="H106" s="30">
        <v>0</v>
      </c>
      <c r="I106" s="30">
        <v>0</v>
      </c>
    </row>
    <row r="107" spans="1:9" ht="24.6" customHeight="1" x14ac:dyDescent="0.2">
      <c r="A107" s="244" t="s">
        <v>136</v>
      </c>
      <c r="B107" s="244"/>
      <c r="C107" s="244"/>
      <c r="D107" s="244"/>
      <c r="E107" s="244"/>
      <c r="F107" s="244"/>
      <c r="G107" s="13">
        <v>99</v>
      </c>
      <c r="H107" s="30">
        <v>0</v>
      </c>
      <c r="I107" s="30">
        <v>0</v>
      </c>
    </row>
    <row r="108" spans="1:9" ht="12.75" customHeight="1" x14ac:dyDescent="0.2">
      <c r="A108" s="244" t="s">
        <v>137</v>
      </c>
      <c r="B108" s="244"/>
      <c r="C108" s="244"/>
      <c r="D108" s="244"/>
      <c r="E108" s="244"/>
      <c r="F108" s="244"/>
      <c r="G108" s="13">
        <v>100</v>
      </c>
      <c r="H108" s="30">
        <v>0</v>
      </c>
      <c r="I108" s="30">
        <v>0</v>
      </c>
    </row>
    <row r="109" spans="1:9" ht="21.6" customHeight="1" x14ac:dyDescent="0.2">
      <c r="A109" s="244" t="s">
        <v>138</v>
      </c>
      <c r="B109" s="244"/>
      <c r="C109" s="244"/>
      <c r="D109" s="244"/>
      <c r="E109" s="244"/>
      <c r="F109" s="244"/>
      <c r="G109" s="13">
        <v>101</v>
      </c>
      <c r="H109" s="30">
        <v>0</v>
      </c>
      <c r="I109" s="30">
        <v>0</v>
      </c>
    </row>
    <row r="110" spans="1:9" ht="12.75" customHeight="1" x14ac:dyDescent="0.2">
      <c r="A110" s="244" t="s">
        <v>139</v>
      </c>
      <c r="B110" s="244"/>
      <c r="C110" s="244"/>
      <c r="D110" s="244"/>
      <c r="E110" s="244"/>
      <c r="F110" s="244"/>
      <c r="G110" s="13">
        <v>102</v>
      </c>
      <c r="H110" s="30">
        <v>0</v>
      </c>
      <c r="I110" s="30">
        <v>0</v>
      </c>
    </row>
    <row r="111" spans="1:9" ht="12.75" customHeight="1" x14ac:dyDescent="0.2">
      <c r="A111" s="244" t="s">
        <v>140</v>
      </c>
      <c r="B111" s="244"/>
      <c r="C111" s="244"/>
      <c r="D111" s="244"/>
      <c r="E111" s="244"/>
      <c r="F111" s="244"/>
      <c r="G111" s="13">
        <v>103</v>
      </c>
      <c r="H111" s="30">
        <v>3435896</v>
      </c>
      <c r="I111" s="30">
        <v>3253018</v>
      </c>
    </row>
    <row r="112" spans="1:9" ht="12.75" customHeight="1" x14ac:dyDescent="0.2">
      <c r="A112" s="244" t="s">
        <v>141</v>
      </c>
      <c r="B112" s="244"/>
      <c r="C112" s="244"/>
      <c r="D112" s="244"/>
      <c r="E112" s="244"/>
      <c r="F112" s="244"/>
      <c r="G112" s="13">
        <v>104</v>
      </c>
      <c r="H112" s="30">
        <v>0</v>
      </c>
      <c r="I112" s="30">
        <v>0</v>
      </c>
    </row>
    <row r="113" spans="1:9" ht="12.75" customHeight="1" x14ac:dyDescent="0.2">
      <c r="A113" s="244" t="s">
        <v>142</v>
      </c>
      <c r="B113" s="244"/>
      <c r="C113" s="244"/>
      <c r="D113" s="244"/>
      <c r="E113" s="244"/>
      <c r="F113" s="244"/>
      <c r="G113" s="13">
        <v>105</v>
      </c>
      <c r="H113" s="30">
        <v>0</v>
      </c>
      <c r="I113" s="30">
        <v>0</v>
      </c>
    </row>
    <row r="114" spans="1:9" ht="12.75" customHeight="1" x14ac:dyDescent="0.2">
      <c r="A114" s="244" t="s">
        <v>143</v>
      </c>
      <c r="B114" s="244"/>
      <c r="C114" s="244"/>
      <c r="D114" s="244"/>
      <c r="E114" s="244"/>
      <c r="F114" s="244"/>
      <c r="G114" s="13">
        <v>106</v>
      </c>
      <c r="H114" s="30">
        <v>0</v>
      </c>
      <c r="I114" s="30">
        <v>0</v>
      </c>
    </row>
    <row r="115" spans="1:9" ht="12.75" customHeight="1" x14ac:dyDescent="0.2">
      <c r="A115" s="244" t="s">
        <v>144</v>
      </c>
      <c r="B115" s="244"/>
      <c r="C115" s="244"/>
      <c r="D115" s="244"/>
      <c r="E115" s="244"/>
      <c r="F115" s="244"/>
      <c r="G115" s="13">
        <v>107</v>
      </c>
      <c r="H115" s="30">
        <v>0</v>
      </c>
      <c r="I115" s="30">
        <v>0</v>
      </c>
    </row>
    <row r="116" spans="1:9" ht="12.75" customHeight="1" x14ac:dyDescent="0.2">
      <c r="A116" s="244" t="s">
        <v>145</v>
      </c>
      <c r="B116" s="244"/>
      <c r="C116" s="244"/>
      <c r="D116" s="244"/>
      <c r="E116" s="244"/>
      <c r="F116" s="244"/>
      <c r="G116" s="13">
        <v>108</v>
      </c>
      <c r="H116" s="30">
        <v>0</v>
      </c>
      <c r="I116" s="30">
        <v>0</v>
      </c>
    </row>
    <row r="117" spans="1:9" ht="12.75" customHeight="1" x14ac:dyDescent="0.2">
      <c r="A117" s="246" t="s">
        <v>399</v>
      </c>
      <c r="B117" s="246"/>
      <c r="C117" s="246"/>
      <c r="D117" s="246"/>
      <c r="E117" s="246"/>
      <c r="F117" s="246"/>
      <c r="G117" s="14">
        <v>109</v>
      </c>
      <c r="H117" s="31">
        <f>SUM(H118:H131)</f>
        <v>42828701</v>
      </c>
      <c r="I117" s="31">
        <f>SUM(I118:I131)</f>
        <v>42430270</v>
      </c>
    </row>
    <row r="118" spans="1:9" ht="12.75" customHeight="1" x14ac:dyDescent="0.2">
      <c r="A118" s="244" t="s">
        <v>146</v>
      </c>
      <c r="B118" s="244"/>
      <c r="C118" s="244"/>
      <c r="D118" s="244"/>
      <c r="E118" s="244"/>
      <c r="F118" s="244"/>
      <c r="G118" s="13">
        <v>110</v>
      </c>
      <c r="H118" s="30">
        <v>415575</v>
      </c>
      <c r="I118" s="30">
        <v>711015</v>
      </c>
    </row>
    <row r="119" spans="1:9" ht="22.15" customHeight="1" x14ac:dyDescent="0.2">
      <c r="A119" s="244" t="s">
        <v>147</v>
      </c>
      <c r="B119" s="244"/>
      <c r="C119" s="244"/>
      <c r="D119" s="244"/>
      <c r="E119" s="244"/>
      <c r="F119" s="244"/>
      <c r="G119" s="13">
        <v>111</v>
      </c>
      <c r="H119" s="30">
        <v>0</v>
      </c>
      <c r="I119" s="30">
        <v>0</v>
      </c>
    </row>
    <row r="120" spans="1:9" ht="12.75" customHeight="1" x14ac:dyDescent="0.2">
      <c r="A120" s="244" t="s">
        <v>148</v>
      </c>
      <c r="B120" s="244"/>
      <c r="C120" s="244"/>
      <c r="D120" s="244"/>
      <c r="E120" s="244"/>
      <c r="F120" s="244"/>
      <c r="G120" s="13">
        <v>112</v>
      </c>
      <c r="H120" s="30">
        <v>5553843</v>
      </c>
      <c r="I120" s="30">
        <v>7705348</v>
      </c>
    </row>
    <row r="121" spans="1:9" ht="23.45" customHeight="1" x14ac:dyDescent="0.2">
      <c r="A121" s="244" t="s">
        <v>149</v>
      </c>
      <c r="B121" s="244"/>
      <c r="C121" s="244"/>
      <c r="D121" s="244"/>
      <c r="E121" s="244"/>
      <c r="F121" s="244"/>
      <c r="G121" s="13">
        <v>113</v>
      </c>
      <c r="H121" s="30">
        <v>0</v>
      </c>
      <c r="I121" s="30">
        <v>0</v>
      </c>
    </row>
    <row r="122" spans="1:9" ht="12.75" customHeight="1" x14ac:dyDescent="0.2">
      <c r="A122" s="244" t="s">
        <v>150</v>
      </c>
      <c r="B122" s="244"/>
      <c r="C122" s="244"/>
      <c r="D122" s="244"/>
      <c r="E122" s="244"/>
      <c r="F122" s="244"/>
      <c r="G122" s="13">
        <v>114</v>
      </c>
      <c r="H122" s="30">
        <v>0</v>
      </c>
      <c r="I122" s="30">
        <v>0</v>
      </c>
    </row>
    <row r="123" spans="1:9" ht="12.75" customHeight="1" x14ac:dyDescent="0.2">
      <c r="A123" s="244" t="s">
        <v>151</v>
      </c>
      <c r="B123" s="244"/>
      <c r="C123" s="244"/>
      <c r="D123" s="244"/>
      <c r="E123" s="244"/>
      <c r="F123" s="244"/>
      <c r="G123" s="13">
        <v>115</v>
      </c>
      <c r="H123" s="30">
        <v>2779631</v>
      </c>
      <c r="I123" s="30">
        <v>1844679</v>
      </c>
    </row>
    <row r="124" spans="1:9" ht="12.75" customHeight="1" x14ac:dyDescent="0.2">
      <c r="A124" s="244" t="s">
        <v>152</v>
      </c>
      <c r="B124" s="244"/>
      <c r="C124" s="244"/>
      <c r="D124" s="244"/>
      <c r="E124" s="244"/>
      <c r="F124" s="244"/>
      <c r="G124" s="13">
        <v>116</v>
      </c>
      <c r="H124" s="30">
        <v>2268226</v>
      </c>
      <c r="I124" s="30">
        <v>2719483</v>
      </c>
    </row>
    <row r="125" spans="1:9" ht="12.75" customHeight="1" x14ac:dyDescent="0.2">
      <c r="A125" s="244" t="s">
        <v>153</v>
      </c>
      <c r="B125" s="244"/>
      <c r="C125" s="244"/>
      <c r="D125" s="244"/>
      <c r="E125" s="244"/>
      <c r="F125" s="244"/>
      <c r="G125" s="13">
        <v>117</v>
      </c>
      <c r="H125" s="30">
        <v>6270038</v>
      </c>
      <c r="I125" s="30">
        <v>4043764</v>
      </c>
    </row>
    <row r="126" spans="1:9" x14ac:dyDescent="0.2">
      <c r="A126" s="244" t="s">
        <v>154</v>
      </c>
      <c r="B126" s="244"/>
      <c r="C126" s="244"/>
      <c r="D126" s="244"/>
      <c r="E126" s="244"/>
      <c r="F126" s="244"/>
      <c r="G126" s="13">
        <v>118</v>
      </c>
      <c r="H126" s="30">
        <v>0</v>
      </c>
      <c r="I126" s="30">
        <v>0</v>
      </c>
    </row>
    <row r="127" spans="1:9" x14ac:dyDescent="0.2">
      <c r="A127" s="244" t="s">
        <v>155</v>
      </c>
      <c r="B127" s="244"/>
      <c r="C127" s="244"/>
      <c r="D127" s="244"/>
      <c r="E127" s="244"/>
      <c r="F127" s="244"/>
      <c r="G127" s="13">
        <v>119</v>
      </c>
      <c r="H127" s="30">
        <v>18203977</v>
      </c>
      <c r="I127" s="30">
        <v>10076960</v>
      </c>
    </row>
    <row r="128" spans="1:9" x14ac:dyDescent="0.2">
      <c r="A128" s="244" t="s">
        <v>156</v>
      </c>
      <c r="B128" s="244"/>
      <c r="C128" s="244"/>
      <c r="D128" s="244"/>
      <c r="E128" s="244"/>
      <c r="F128" s="244"/>
      <c r="G128" s="13">
        <v>120</v>
      </c>
      <c r="H128" s="30">
        <v>5244183</v>
      </c>
      <c r="I128" s="30">
        <v>5649850</v>
      </c>
    </row>
    <row r="129" spans="1:9" x14ac:dyDescent="0.2">
      <c r="A129" s="244" t="s">
        <v>157</v>
      </c>
      <c r="B129" s="244"/>
      <c r="C129" s="244"/>
      <c r="D129" s="244"/>
      <c r="E129" s="244"/>
      <c r="F129" s="244"/>
      <c r="G129" s="13">
        <v>121</v>
      </c>
      <c r="H129" s="30">
        <v>0</v>
      </c>
      <c r="I129" s="30">
        <v>7927194</v>
      </c>
    </row>
    <row r="130" spans="1:9" x14ac:dyDescent="0.2">
      <c r="A130" s="244" t="s">
        <v>158</v>
      </c>
      <c r="B130" s="244"/>
      <c r="C130" s="244"/>
      <c r="D130" s="244"/>
      <c r="E130" s="244"/>
      <c r="F130" s="244"/>
      <c r="G130" s="13">
        <v>122</v>
      </c>
      <c r="H130" s="30">
        <v>0</v>
      </c>
      <c r="I130" s="30">
        <v>0</v>
      </c>
    </row>
    <row r="131" spans="1:9" x14ac:dyDescent="0.2">
      <c r="A131" s="244" t="s">
        <v>159</v>
      </c>
      <c r="B131" s="244"/>
      <c r="C131" s="244"/>
      <c r="D131" s="244"/>
      <c r="E131" s="244"/>
      <c r="F131" s="244"/>
      <c r="G131" s="13">
        <v>123</v>
      </c>
      <c r="H131" s="30">
        <v>2093228</v>
      </c>
      <c r="I131" s="30">
        <v>1751977</v>
      </c>
    </row>
    <row r="132" spans="1:9" ht="22.15" customHeight="1" x14ac:dyDescent="0.2">
      <c r="A132" s="261" t="s">
        <v>160</v>
      </c>
      <c r="B132" s="261"/>
      <c r="C132" s="261"/>
      <c r="D132" s="261"/>
      <c r="E132" s="261"/>
      <c r="F132" s="261"/>
      <c r="G132" s="13">
        <v>124</v>
      </c>
      <c r="H132" s="30">
        <v>39419632</v>
      </c>
      <c r="I132" s="30">
        <v>36594219</v>
      </c>
    </row>
    <row r="133" spans="1:9" x14ac:dyDescent="0.2">
      <c r="A133" s="246" t="s">
        <v>400</v>
      </c>
      <c r="B133" s="246"/>
      <c r="C133" s="246"/>
      <c r="D133" s="246"/>
      <c r="E133" s="246"/>
      <c r="F133" s="246"/>
      <c r="G133" s="14">
        <v>125</v>
      </c>
      <c r="H133" s="31">
        <f>H75+H98+H105+H117+H132</f>
        <v>135630989</v>
      </c>
      <c r="I133" s="31">
        <f>I75+I98+I105+I117+I132</f>
        <v>135734727</v>
      </c>
    </row>
    <row r="134" spans="1:9" x14ac:dyDescent="0.2">
      <c r="A134" s="261" t="s">
        <v>161</v>
      </c>
      <c r="B134" s="261"/>
      <c r="C134" s="261"/>
      <c r="D134" s="261"/>
      <c r="E134" s="261"/>
      <c r="F134" s="261"/>
      <c r="G134" s="13">
        <v>126</v>
      </c>
      <c r="H134" s="30">
        <v>0</v>
      </c>
      <c r="I134" s="30">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topLeftCell="A46" zoomScale="115" zoomScaleNormal="115" zoomScaleSheetLayoutView="100" workbookViewId="0">
      <selection activeCell="H65" sqref="H65"/>
    </sheetView>
  </sheetViews>
  <sheetFormatPr defaultRowHeight="12.75" x14ac:dyDescent="0.2"/>
  <cols>
    <col min="1" max="7" width="9.140625" style="15"/>
    <col min="8" max="11" width="14.7109375" style="33" customWidth="1"/>
    <col min="12" max="263" width="9.140625" style="15"/>
    <col min="264" max="264" width="9.85546875" style="15" bestFit="1" customWidth="1"/>
    <col min="265" max="265" width="11.7109375" style="15" bestFit="1" customWidth="1"/>
    <col min="266" max="519" width="9.140625" style="15"/>
    <col min="520" max="520" width="9.85546875" style="15" bestFit="1" customWidth="1"/>
    <col min="521" max="521" width="11.7109375" style="15" bestFit="1" customWidth="1"/>
    <col min="522" max="775" width="9.140625" style="15"/>
    <col min="776" max="776" width="9.85546875" style="15" bestFit="1" customWidth="1"/>
    <col min="777" max="777" width="11.7109375" style="15" bestFit="1" customWidth="1"/>
    <col min="778" max="1031" width="9.140625" style="15"/>
    <col min="1032" max="1032" width="9.85546875" style="15" bestFit="1" customWidth="1"/>
    <col min="1033" max="1033" width="11.7109375" style="15" bestFit="1" customWidth="1"/>
    <col min="1034" max="1287" width="9.140625" style="15"/>
    <col min="1288" max="1288" width="9.85546875" style="15" bestFit="1" customWidth="1"/>
    <col min="1289" max="1289" width="11.7109375" style="15" bestFit="1" customWidth="1"/>
    <col min="1290" max="1543" width="9.140625" style="15"/>
    <col min="1544" max="1544" width="9.85546875" style="15" bestFit="1" customWidth="1"/>
    <col min="1545" max="1545" width="11.7109375" style="15" bestFit="1" customWidth="1"/>
    <col min="1546" max="1799" width="9.140625" style="15"/>
    <col min="1800" max="1800" width="9.85546875" style="15" bestFit="1" customWidth="1"/>
    <col min="1801" max="1801" width="11.7109375" style="15" bestFit="1" customWidth="1"/>
    <col min="1802" max="2055" width="9.140625" style="15"/>
    <col min="2056" max="2056" width="9.85546875" style="15" bestFit="1" customWidth="1"/>
    <col min="2057" max="2057" width="11.7109375" style="15" bestFit="1" customWidth="1"/>
    <col min="2058" max="2311" width="9.140625" style="15"/>
    <col min="2312" max="2312" width="9.85546875" style="15" bestFit="1" customWidth="1"/>
    <col min="2313" max="2313" width="11.7109375" style="15" bestFit="1" customWidth="1"/>
    <col min="2314" max="2567" width="9.140625" style="15"/>
    <col min="2568" max="2568" width="9.85546875" style="15" bestFit="1" customWidth="1"/>
    <col min="2569" max="2569" width="11.7109375" style="15" bestFit="1" customWidth="1"/>
    <col min="2570" max="2823" width="9.140625" style="15"/>
    <col min="2824" max="2824" width="9.85546875" style="15" bestFit="1" customWidth="1"/>
    <col min="2825" max="2825" width="11.7109375" style="15" bestFit="1" customWidth="1"/>
    <col min="2826" max="3079" width="9.140625" style="15"/>
    <col min="3080" max="3080" width="9.85546875" style="15" bestFit="1" customWidth="1"/>
    <col min="3081" max="3081" width="11.7109375" style="15" bestFit="1" customWidth="1"/>
    <col min="3082" max="3335" width="9.140625" style="15"/>
    <col min="3336" max="3336" width="9.85546875" style="15" bestFit="1" customWidth="1"/>
    <col min="3337" max="3337" width="11.7109375" style="15" bestFit="1" customWidth="1"/>
    <col min="3338" max="3591" width="9.140625" style="15"/>
    <col min="3592" max="3592" width="9.85546875" style="15" bestFit="1" customWidth="1"/>
    <col min="3593" max="3593" width="11.7109375" style="15" bestFit="1" customWidth="1"/>
    <col min="3594" max="3847" width="9.140625" style="15"/>
    <col min="3848" max="3848" width="9.85546875" style="15" bestFit="1" customWidth="1"/>
    <col min="3849" max="3849" width="11.7109375" style="15" bestFit="1" customWidth="1"/>
    <col min="3850" max="4103" width="9.140625" style="15"/>
    <col min="4104" max="4104" width="9.85546875" style="15" bestFit="1" customWidth="1"/>
    <col min="4105" max="4105" width="11.7109375" style="15" bestFit="1" customWidth="1"/>
    <col min="4106" max="4359" width="9.140625" style="15"/>
    <col min="4360" max="4360" width="9.85546875" style="15" bestFit="1" customWidth="1"/>
    <col min="4361" max="4361" width="11.7109375" style="15" bestFit="1" customWidth="1"/>
    <col min="4362" max="4615" width="9.140625" style="15"/>
    <col min="4616" max="4616" width="9.85546875" style="15" bestFit="1" customWidth="1"/>
    <col min="4617" max="4617" width="11.7109375" style="15" bestFit="1" customWidth="1"/>
    <col min="4618" max="4871" width="9.140625" style="15"/>
    <col min="4872" max="4872" width="9.85546875" style="15" bestFit="1" customWidth="1"/>
    <col min="4873" max="4873" width="11.7109375" style="15" bestFit="1" customWidth="1"/>
    <col min="4874" max="5127" width="9.140625" style="15"/>
    <col min="5128" max="5128" width="9.85546875" style="15" bestFit="1" customWidth="1"/>
    <col min="5129" max="5129" width="11.7109375" style="15" bestFit="1" customWidth="1"/>
    <col min="5130" max="5383" width="9.140625" style="15"/>
    <col min="5384" max="5384" width="9.85546875" style="15" bestFit="1" customWidth="1"/>
    <col min="5385" max="5385" width="11.7109375" style="15" bestFit="1" customWidth="1"/>
    <col min="5386" max="5639" width="9.140625" style="15"/>
    <col min="5640" max="5640" width="9.85546875" style="15" bestFit="1" customWidth="1"/>
    <col min="5641" max="5641" width="11.7109375" style="15" bestFit="1" customWidth="1"/>
    <col min="5642" max="5895" width="9.140625" style="15"/>
    <col min="5896" max="5896" width="9.85546875" style="15" bestFit="1" customWidth="1"/>
    <col min="5897" max="5897" width="11.7109375" style="15" bestFit="1" customWidth="1"/>
    <col min="5898" max="6151" width="9.140625" style="15"/>
    <col min="6152" max="6152" width="9.85546875" style="15" bestFit="1" customWidth="1"/>
    <col min="6153" max="6153" width="11.7109375" style="15" bestFit="1" customWidth="1"/>
    <col min="6154" max="6407" width="9.140625" style="15"/>
    <col min="6408" max="6408" width="9.85546875" style="15" bestFit="1" customWidth="1"/>
    <col min="6409" max="6409" width="11.7109375" style="15" bestFit="1" customWidth="1"/>
    <col min="6410" max="6663" width="9.140625" style="15"/>
    <col min="6664" max="6664" width="9.85546875" style="15" bestFit="1" customWidth="1"/>
    <col min="6665" max="6665" width="11.7109375" style="15" bestFit="1" customWidth="1"/>
    <col min="6666" max="6919" width="9.140625" style="15"/>
    <col min="6920" max="6920" width="9.85546875" style="15" bestFit="1" customWidth="1"/>
    <col min="6921" max="6921" width="11.7109375" style="15" bestFit="1" customWidth="1"/>
    <col min="6922" max="7175" width="9.140625" style="15"/>
    <col min="7176" max="7176" width="9.85546875" style="15" bestFit="1" customWidth="1"/>
    <col min="7177" max="7177" width="11.7109375" style="15" bestFit="1" customWidth="1"/>
    <col min="7178" max="7431" width="9.140625" style="15"/>
    <col min="7432" max="7432" width="9.85546875" style="15" bestFit="1" customWidth="1"/>
    <col min="7433" max="7433" width="11.7109375" style="15" bestFit="1" customWidth="1"/>
    <col min="7434" max="7687" width="9.140625" style="15"/>
    <col min="7688" max="7688" width="9.85546875" style="15" bestFit="1" customWidth="1"/>
    <col min="7689" max="7689" width="11.7109375" style="15" bestFit="1" customWidth="1"/>
    <col min="7690" max="7943" width="9.140625" style="15"/>
    <col min="7944" max="7944" width="9.85546875" style="15" bestFit="1" customWidth="1"/>
    <col min="7945" max="7945" width="11.7109375" style="15" bestFit="1" customWidth="1"/>
    <col min="7946" max="8199" width="9.140625" style="15"/>
    <col min="8200" max="8200" width="9.85546875" style="15" bestFit="1" customWidth="1"/>
    <col min="8201" max="8201" width="11.7109375" style="15" bestFit="1" customWidth="1"/>
    <col min="8202" max="8455" width="9.140625" style="15"/>
    <col min="8456" max="8456" width="9.85546875" style="15" bestFit="1" customWidth="1"/>
    <col min="8457" max="8457" width="11.7109375" style="15" bestFit="1" customWidth="1"/>
    <col min="8458" max="8711" width="9.140625" style="15"/>
    <col min="8712" max="8712" width="9.85546875" style="15" bestFit="1" customWidth="1"/>
    <col min="8713" max="8713" width="11.7109375" style="15" bestFit="1" customWidth="1"/>
    <col min="8714" max="8967" width="9.140625" style="15"/>
    <col min="8968" max="8968" width="9.85546875" style="15" bestFit="1" customWidth="1"/>
    <col min="8969" max="8969" width="11.7109375" style="15" bestFit="1" customWidth="1"/>
    <col min="8970" max="9223" width="9.140625" style="15"/>
    <col min="9224" max="9224" width="9.85546875" style="15" bestFit="1" customWidth="1"/>
    <col min="9225" max="9225" width="11.7109375" style="15" bestFit="1" customWidth="1"/>
    <col min="9226" max="9479" width="9.140625" style="15"/>
    <col min="9480" max="9480" width="9.85546875" style="15" bestFit="1" customWidth="1"/>
    <col min="9481" max="9481" width="11.7109375" style="15" bestFit="1" customWidth="1"/>
    <col min="9482" max="9735" width="9.140625" style="15"/>
    <col min="9736" max="9736" width="9.85546875" style="15" bestFit="1" customWidth="1"/>
    <col min="9737" max="9737" width="11.7109375" style="15" bestFit="1" customWidth="1"/>
    <col min="9738" max="9991" width="9.140625" style="15"/>
    <col min="9992" max="9992" width="9.85546875" style="15" bestFit="1" customWidth="1"/>
    <col min="9993" max="9993" width="11.7109375" style="15" bestFit="1" customWidth="1"/>
    <col min="9994" max="10247" width="9.140625" style="15"/>
    <col min="10248" max="10248" width="9.85546875" style="15" bestFit="1" customWidth="1"/>
    <col min="10249" max="10249" width="11.7109375" style="15" bestFit="1" customWidth="1"/>
    <col min="10250" max="10503" width="9.140625" style="15"/>
    <col min="10504" max="10504" width="9.85546875" style="15" bestFit="1" customWidth="1"/>
    <col min="10505" max="10505" width="11.7109375" style="15" bestFit="1" customWidth="1"/>
    <col min="10506" max="10759" width="9.140625" style="15"/>
    <col min="10760" max="10760" width="9.85546875" style="15" bestFit="1" customWidth="1"/>
    <col min="10761" max="10761" width="11.7109375" style="15" bestFit="1" customWidth="1"/>
    <col min="10762" max="11015" width="9.140625" style="15"/>
    <col min="11016" max="11016" width="9.85546875" style="15" bestFit="1" customWidth="1"/>
    <col min="11017" max="11017" width="11.7109375" style="15" bestFit="1" customWidth="1"/>
    <col min="11018" max="11271" width="9.140625" style="15"/>
    <col min="11272" max="11272" width="9.85546875" style="15" bestFit="1" customWidth="1"/>
    <col min="11273" max="11273" width="11.7109375" style="15" bestFit="1" customWidth="1"/>
    <col min="11274" max="11527" width="9.140625" style="15"/>
    <col min="11528" max="11528" width="9.85546875" style="15" bestFit="1" customWidth="1"/>
    <col min="11529" max="11529" width="11.7109375" style="15" bestFit="1" customWidth="1"/>
    <col min="11530" max="11783" width="9.140625" style="15"/>
    <col min="11784" max="11784" width="9.85546875" style="15" bestFit="1" customWidth="1"/>
    <col min="11785" max="11785" width="11.7109375" style="15" bestFit="1" customWidth="1"/>
    <col min="11786" max="12039" width="9.140625" style="15"/>
    <col min="12040" max="12040" width="9.85546875" style="15" bestFit="1" customWidth="1"/>
    <col min="12041" max="12041" width="11.7109375" style="15" bestFit="1" customWidth="1"/>
    <col min="12042" max="12295" width="9.140625" style="15"/>
    <col min="12296" max="12296" width="9.85546875" style="15" bestFit="1" customWidth="1"/>
    <col min="12297" max="12297" width="11.7109375" style="15" bestFit="1" customWidth="1"/>
    <col min="12298" max="12551" width="9.140625" style="15"/>
    <col min="12552" max="12552" width="9.85546875" style="15" bestFit="1" customWidth="1"/>
    <col min="12553" max="12553" width="11.7109375" style="15" bestFit="1" customWidth="1"/>
    <col min="12554" max="12807" width="9.140625" style="15"/>
    <col min="12808" max="12808" width="9.85546875" style="15" bestFit="1" customWidth="1"/>
    <col min="12809" max="12809" width="11.7109375" style="15" bestFit="1" customWidth="1"/>
    <col min="12810" max="13063" width="9.140625" style="15"/>
    <col min="13064" max="13064" width="9.85546875" style="15" bestFit="1" customWidth="1"/>
    <col min="13065" max="13065" width="11.7109375" style="15" bestFit="1" customWidth="1"/>
    <col min="13066" max="13319" width="9.140625" style="15"/>
    <col min="13320" max="13320" width="9.85546875" style="15" bestFit="1" customWidth="1"/>
    <col min="13321" max="13321" width="11.7109375" style="15" bestFit="1" customWidth="1"/>
    <col min="13322" max="13575" width="9.140625" style="15"/>
    <col min="13576" max="13576" width="9.85546875" style="15" bestFit="1" customWidth="1"/>
    <col min="13577" max="13577" width="11.7109375" style="15" bestFit="1" customWidth="1"/>
    <col min="13578" max="13831" width="9.140625" style="15"/>
    <col min="13832" max="13832" width="9.85546875" style="15" bestFit="1" customWidth="1"/>
    <col min="13833" max="13833" width="11.7109375" style="15" bestFit="1" customWidth="1"/>
    <col min="13834" max="14087" width="9.140625" style="15"/>
    <col min="14088" max="14088" width="9.85546875" style="15" bestFit="1" customWidth="1"/>
    <col min="14089" max="14089" width="11.7109375" style="15" bestFit="1" customWidth="1"/>
    <col min="14090" max="14343" width="9.140625" style="15"/>
    <col min="14344" max="14344" width="9.85546875" style="15" bestFit="1" customWidth="1"/>
    <col min="14345" max="14345" width="11.7109375" style="15" bestFit="1" customWidth="1"/>
    <col min="14346" max="14599" width="9.140625" style="15"/>
    <col min="14600" max="14600" width="9.85546875" style="15" bestFit="1" customWidth="1"/>
    <col min="14601" max="14601" width="11.7109375" style="15" bestFit="1" customWidth="1"/>
    <col min="14602" max="14855" width="9.140625" style="15"/>
    <col min="14856" max="14856" width="9.85546875" style="15" bestFit="1" customWidth="1"/>
    <col min="14857" max="14857" width="11.7109375" style="15" bestFit="1" customWidth="1"/>
    <col min="14858" max="15111" width="9.140625" style="15"/>
    <col min="15112" max="15112" width="9.85546875" style="15" bestFit="1" customWidth="1"/>
    <col min="15113" max="15113" width="11.7109375" style="15" bestFit="1" customWidth="1"/>
    <col min="15114" max="15367" width="9.140625" style="15"/>
    <col min="15368" max="15368" width="9.85546875" style="15" bestFit="1" customWidth="1"/>
    <col min="15369" max="15369" width="11.7109375" style="15" bestFit="1" customWidth="1"/>
    <col min="15370" max="15623" width="9.140625" style="15"/>
    <col min="15624" max="15624" width="9.85546875" style="15" bestFit="1" customWidth="1"/>
    <col min="15625" max="15625" width="11.7109375" style="15" bestFit="1" customWidth="1"/>
    <col min="15626" max="15879" width="9.140625" style="15"/>
    <col min="15880" max="15880" width="9.85546875" style="15" bestFit="1" customWidth="1"/>
    <col min="15881" max="15881" width="11.7109375" style="15" bestFit="1" customWidth="1"/>
    <col min="15882" max="16135" width="9.140625" style="15"/>
    <col min="16136" max="16136" width="9.85546875" style="15" bestFit="1" customWidth="1"/>
    <col min="16137" max="16137" width="11.7109375" style="15" bestFit="1" customWidth="1"/>
    <col min="16138" max="16384" width="9.140625" style="15"/>
  </cols>
  <sheetData>
    <row r="1" spans="1:11" x14ac:dyDescent="0.2">
      <c r="A1" s="286" t="s">
        <v>162</v>
      </c>
      <c r="B1" s="248"/>
      <c r="C1" s="248"/>
      <c r="D1" s="248"/>
      <c r="E1" s="248"/>
      <c r="F1" s="248"/>
      <c r="G1" s="248"/>
      <c r="H1" s="248"/>
      <c r="I1" s="248"/>
    </row>
    <row r="2" spans="1:11" ht="12.75" customHeight="1" x14ac:dyDescent="0.2">
      <c r="A2" s="285" t="s">
        <v>590</v>
      </c>
      <c r="B2" s="285"/>
      <c r="C2" s="285"/>
      <c r="D2" s="285"/>
      <c r="E2" s="285"/>
      <c r="F2" s="285"/>
      <c r="G2" s="285"/>
      <c r="H2" s="285"/>
      <c r="I2" s="285"/>
      <c r="J2" s="114"/>
      <c r="K2" s="114"/>
    </row>
    <row r="3" spans="1:11" x14ac:dyDescent="0.2">
      <c r="A3" s="272" t="s">
        <v>499</v>
      </c>
      <c r="B3" s="273"/>
      <c r="C3" s="273"/>
      <c r="D3" s="273"/>
      <c r="E3" s="273"/>
      <c r="F3" s="273"/>
      <c r="G3" s="273"/>
      <c r="H3" s="273"/>
      <c r="I3" s="273"/>
      <c r="J3" s="274"/>
      <c r="K3" s="274"/>
    </row>
    <row r="4" spans="1:11" ht="12.75" customHeight="1" x14ac:dyDescent="0.2">
      <c r="A4" s="275" t="s">
        <v>518</v>
      </c>
      <c r="B4" s="276"/>
      <c r="C4" s="276"/>
      <c r="D4" s="276"/>
      <c r="E4" s="276"/>
      <c r="F4" s="276"/>
      <c r="G4" s="276"/>
      <c r="H4" s="276"/>
      <c r="I4" s="276"/>
      <c r="J4" s="277"/>
      <c r="K4" s="277"/>
    </row>
    <row r="5" spans="1:11" ht="22.15" customHeight="1" x14ac:dyDescent="0.2">
      <c r="A5" s="269" t="s">
        <v>163</v>
      </c>
      <c r="B5" s="259"/>
      <c r="C5" s="259"/>
      <c r="D5" s="259"/>
      <c r="E5" s="259"/>
      <c r="F5" s="259"/>
      <c r="G5" s="269" t="s">
        <v>164</v>
      </c>
      <c r="H5" s="270" t="s">
        <v>165</v>
      </c>
      <c r="I5" s="271"/>
      <c r="J5" s="270" t="s">
        <v>166</v>
      </c>
      <c r="K5" s="271"/>
    </row>
    <row r="6" spans="1:11" x14ac:dyDescent="0.2">
      <c r="A6" s="259"/>
      <c r="B6" s="259"/>
      <c r="C6" s="259"/>
      <c r="D6" s="259"/>
      <c r="E6" s="259"/>
      <c r="F6" s="259"/>
      <c r="G6" s="259"/>
      <c r="H6" s="17" t="s">
        <v>167</v>
      </c>
      <c r="I6" s="17" t="s">
        <v>168</v>
      </c>
      <c r="J6" s="17" t="s">
        <v>169</v>
      </c>
      <c r="K6" s="17" t="s">
        <v>170</v>
      </c>
    </row>
    <row r="7" spans="1:11" x14ac:dyDescent="0.2">
      <c r="A7" s="280">
        <v>1</v>
      </c>
      <c r="B7" s="257"/>
      <c r="C7" s="257"/>
      <c r="D7" s="257"/>
      <c r="E7" s="257"/>
      <c r="F7" s="257"/>
      <c r="G7" s="16">
        <v>2</v>
      </c>
      <c r="H7" s="17">
        <v>3</v>
      </c>
      <c r="I7" s="17">
        <v>4</v>
      </c>
      <c r="J7" s="17">
        <v>5</v>
      </c>
      <c r="K7" s="17">
        <v>6</v>
      </c>
    </row>
    <row r="8" spans="1:11" x14ac:dyDescent="0.2">
      <c r="A8" s="281" t="s">
        <v>401</v>
      </c>
      <c r="B8" s="282"/>
      <c r="C8" s="282"/>
      <c r="D8" s="282"/>
      <c r="E8" s="282"/>
      <c r="F8" s="282"/>
      <c r="G8" s="14">
        <v>1</v>
      </c>
      <c r="H8" s="115">
        <f>SUM(H9:H13)</f>
        <v>108154439</v>
      </c>
      <c r="I8" s="115">
        <f>SUM(I9:I13)</f>
        <v>53721488</v>
      </c>
      <c r="J8" s="115">
        <f>SUM(J9:J13)</f>
        <v>111261198</v>
      </c>
      <c r="K8" s="115">
        <f>SUM(K9:K13)</f>
        <v>54957234.640000001</v>
      </c>
    </row>
    <row r="9" spans="1:11" x14ac:dyDescent="0.2">
      <c r="A9" s="244" t="s">
        <v>171</v>
      </c>
      <c r="B9" s="244"/>
      <c r="C9" s="244"/>
      <c r="D9" s="244"/>
      <c r="E9" s="244"/>
      <c r="F9" s="244"/>
      <c r="G9" s="13">
        <v>2</v>
      </c>
      <c r="H9" s="30">
        <v>509307</v>
      </c>
      <c r="I9" s="30">
        <v>219142</v>
      </c>
      <c r="J9" s="30">
        <v>305716</v>
      </c>
      <c r="K9" s="30">
        <v>92050.640000000014</v>
      </c>
    </row>
    <row r="10" spans="1:11" x14ac:dyDescent="0.2">
      <c r="A10" s="244" t="s">
        <v>172</v>
      </c>
      <c r="B10" s="244"/>
      <c r="C10" s="244"/>
      <c r="D10" s="244"/>
      <c r="E10" s="244"/>
      <c r="F10" s="244"/>
      <c r="G10" s="13">
        <v>3</v>
      </c>
      <c r="H10" s="30">
        <v>105034736</v>
      </c>
      <c r="I10" s="30">
        <v>52105721</v>
      </c>
      <c r="J10" s="30">
        <v>108477028</v>
      </c>
      <c r="K10" s="30">
        <v>53289659</v>
      </c>
    </row>
    <row r="11" spans="1:11" x14ac:dyDescent="0.2">
      <c r="A11" s="244" t="s">
        <v>173</v>
      </c>
      <c r="B11" s="244"/>
      <c r="C11" s="244"/>
      <c r="D11" s="244"/>
      <c r="E11" s="244"/>
      <c r="F11" s="244"/>
      <c r="G11" s="13">
        <v>4</v>
      </c>
      <c r="H11" s="30">
        <v>0</v>
      </c>
      <c r="I11" s="30">
        <v>0</v>
      </c>
      <c r="J11" s="30">
        <v>0</v>
      </c>
      <c r="K11" s="30">
        <v>0</v>
      </c>
    </row>
    <row r="12" spans="1:11" x14ac:dyDescent="0.2">
      <c r="A12" s="244" t="s">
        <v>174</v>
      </c>
      <c r="B12" s="244"/>
      <c r="C12" s="244"/>
      <c r="D12" s="244"/>
      <c r="E12" s="244"/>
      <c r="F12" s="244"/>
      <c r="G12" s="13">
        <v>5</v>
      </c>
      <c r="H12" s="30">
        <v>158481</v>
      </c>
      <c r="I12" s="30">
        <v>79166</v>
      </c>
      <c r="J12" s="30">
        <v>163490</v>
      </c>
      <c r="K12" s="30">
        <v>82834</v>
      </c>
    </row>
    <row r="13" spans="1:11" x14ac:dyDescent="0.2">
      <c r="A13" s="244" t="s">
        <v>175</v>
      </c>
      <c r="B13" s="244"/>
      <c r="C13" s="244"/>
      <c r="D13" s="244"/>
      <c r="E13" s="244"/>
      <c r="F13" s="244"/>
      <c r="G13" s="13">
        <v>6</v>
      </c>
      <c r="H13" s="30">
        <v>2451915</v>
      </c>
      <c r="I13" s="30">
        <v>1317459</v>
      </c>
      <c r="J13" s="30">
        <v>2314964</v>
      </c>
      <c r="K13" s="30">
        <v>1492691</v>
      </c>
    </row>
    <row r="14" spans="1:11" ht="22.15" customHeight="1" x14ac:dyDescent="0.2">
      <c r="A14" s="281" t="s">
        <v>402</v>
      </c>
      <c r="B14" s="282"/>
      <c r="C14" s="282"/>
      <c r="D14" s="282"/>
      <c r="E14" s="282"/>
      <c r="F14" s="282"/>
      <c r="G14" s="14">
        <v>7</v>
      </c>
      <c r="H14" s="115">
        <f>H15+H16+H20+H24+H25+H26+H29+H36</f>
        <v>100369620</v>
      </c>
      <c r="I14" s="115">
        <f>I15+I16+I20+I24+I25+I26+I29+I36</f>
        <v>53408046</v>
      </c>
      <c r="J14" s="115">
        <f>J15+J16+J20+J24+J25+J26+J29+J36</f>
        <v>97691853</v>
      </c>
      <c r="K14" s="115">
        <f>K15+K16+K20+K24+K25+K26+K29+K36</f>
        <v>50008756.789999999</v>
      </c>
    </row>
    <row r="15" spans="1:11" x14ac:dyDescent="0.2">
      <c r="A15" s="244" t="s">
        <v>176</v>
      </c>
      <c r="B15" s="244"/>
      <c r="C15" s="244"/>
      <c r="D15" s="244"/>
      <c r="E15" s="244"/>
      <c r="F15" s="244"/>
      <c r="G15" s="13">
        <v>8</v>
      </c>
      <c r="H15" s="30">
        <v>1265390</v>
      </c>
      <c r="I15" s="30">
        <v>2819605</v>
      </c>
      <c r="J15" s="30">
        <v>-9406976</v>
      </c>
      <c r="K15" s="30">
        <v>-2162233</v>
      </c>
    </row>
    <row r="16" spans="1:11" x14ac:dyDescent="0.2">
      <c r="A16" s="245" t="s">
        <v>403</v>
      </c>
      <c r="B16" s="245"/>
      <c r="C16" s="245"/>
      <c r="D16" s="245"/>
      <c r="E16" s="245"/>
      <c r="F16" s="245"/>
      <c r="G16" s="14">
        <v>9</v>
      </c>
      <c r="H16" s="115">
        <f>SUM(H17:H19)</f>
        <v>38942648</v>
      </c>
      <c r="I16" s="115">
        <f>SUM(I17:I19)</f>
        <v>20174686</v>
      </c>
      <c r="J16" s="115">
        <f>SUM(J17:J19)</f>
        <v>43454306</v>
      </c>
      <c r="K16" s="115">
        <f>SUM(K17:K19)</f>
        <v>20166157</v>
      </c>
    </row>
    <row r="17" spans="1:11" x14ac:dyDescent="0.2">
      <c r="A17" s="287" t="s">
        <v>177</v>
      </c>
      <c r="B17" s="287"/>
      <c r="C17" s="287"/>
      <c r="D17" s="287"/>
      <c r="E17" s="287"/>
      <c r="F17" s="287"/>
      <c r="G17" s="13">
        <v>10</v>
      </c>
      <c r="H17" s="30">
        <v>20513374</v>
      </c>
      <c r="I17" s="30">
        <v>8747636</v>
      </c>
      <c r="J17" s="30">
        <v>23350443</v>
      </c>
      <c r="K17" s="30">
        <v>8992325</v>
      </c>
    </row>
    <row r="18" spans="1:11" x14ac:dyDescent="0.2">
      <c r="A18" s="287" t="s">
        <v>178</v>
      </c>
      <c r="B18" s="287"/>
      <c r="C18" s="287"/>
      <c r="D18" s="287"/>
      <c r="E18" s="287"/>
      <c r="F18" s="287"/>
      <c r="G18" s="13">
        <v>11</v>
      </c>
      <c r="H18" s="30">
        <v>0</v>
      </c>
      <c r="I18" s="30">
        <v>0</v>
      </c>
      <c r="J18" s="30">
        <v>0</v>
      </c>
      <c r="K18" s="30">
        <v>0</v>
      </c>
    </row>
    <row r="19" spans="1:11" x14ac:dyDescent="0.2">
      <c r="A19" s="287" t="s">
        <v>179</v>
      </c>
      <c r="B19" s="287"/>
      <c r="C19" s="287"/>
      <c r="D19" s="287"/>
      <c r="E19" s="287"/>
      <c r="F19" s="287"/>
      <c r="G19" s="13">
        <v>12</v>
      </c>
      <c r="H19" s="30">
        <v>18429274</v>
      </c>
      <c r="I19" s="30">
        <v>11427050</v>
      </c>
      <c r="J19" s="30">
        <v>20103863</v>
      </c>
      <c r="K19" s="30">
        <v>11173832</v>
      </c>
    </row>
    <row r="20" spans="1:11" x14ac:dyDescent="0.2">
      <c r="A20" s="245" t="s">
        <v>404</v>
      </c>
      <c r="B20" s="245"/>
      <c r="C20" s="245"/>
      <c r="D20" s="245"/>
      <c r="E20" s="245"/>
      <c r="F20" s="245"/>
      <c r="G20" s="14">
        <v>13</v>
      </c>
      <c r="H20" s="115">
        <f>SUM(H21:H23)</f>
        <v>52979644</v>
      </c>
      <c r="I20" s="115">
        <f>SUM(I21:I23)</f>
        <v>26653214</v>
      </c>
      <c r="J20" s="115">
        <f>SUM(J21:J23)</f>
        <v>57061989</v>
      </c>
      <c r="K20" s="115">
        <f>SUM(K21:K23)</f>
        <v>28550287</v>
      </c>
    </row>
    <row r="21" spans="1:11" x14ac:dyDescent="0.2">
      <c r="A21" s="287" t="s">
        <v>180</v>
      </c>
      <c r="B21" s="287"/>
      <c r="C21" s="287"/>
      <c r="D21" s="287"/>
      <c r="E21" s="287"/>
      <c r="F21" s="287"/>
      <c r="G21" s="13">
        <v>14</v>
      </c>
      <c r="H21" s="30">
        <v>32411888</v>
      </c>
      <c r="I21" s="30">
        <v>16471617</v>
      </c>
      <c r="J21" s="30">
        <v>34693694</v>
      </c>
      <c r="K21" s="30">
        <v>17254947</v>
      </c>
    </row>
    <row r="22" spans="1:11" x14ac:dyDescent="0.2">
      <c r="A22" s="287" t="s">
        <v>181</v>
      </c>
      <c r="B22" s="287"/>
      <c r="C22" s="287"/>
      <c r="D22" s="287"/>
      <c r="E22" s="287"/>
      <c r="F22" s="287"/>
      <c r="G22" s="13">
        <v>15</v>
      </c>
      <c r="H22" s="30">
        <v>14725282</v>
      </c>
      <c r="I22" s="30">
        <v>7178333</v>
      </c>
      <c r="J22" s="30">
        <v>16033349</v>
      </c>
      <c r="K22" s="30">
        <v>8015595</v>
      </c>
    </row>
    <row r="23" spans="1:11" x14ac:dyDescent="0.2">
      <c r="A23" s="287" t="s">
        <v>182</v>
      </c>
      <c r="B23" s="287"/>
      <c r="C23" s="287"/>
      <c r="D23" s="287"/>
      <c r="E23" s="287"/>
      <c r="F23" s="287"/>
      <c r="G23" s="13">
        <v>16</v>
      </c>
      <c r="H23" s="30">
        <v>5842474</v>
      </c>
      <c r="I23" s="30">
        <v>3003264</v>
      </c>
      <c r="J23" s="30">
        <v>6334946</v>
      </c>
      <c r="K23" s="30">
        <v>3279745</v>
      </c>
    </row>
    <row r="24" spans="1:11" x14ac:dyDescent="0.2">
      <c r="A24" s="244" t="s">
        <v>183</v>
      </c>
      <c r="B24" s="244"/>
      <c r="C24" s="244"/>
      <c r="D24" s="244"/>
      <c r="E24" s="244"/>
      <c r="F24" s="244"/>
      <c r="G24" s="13">
        <v>17</v>
      </c>
      <c r="H24" s="30">
        <v>2549096</v>
      </c>
      <c r="I24" s="30">
        <v>1220201</v>
      </c>
      <c r="J24" s="30">
        <v>2206354</v>
      </c>
      <c r="K24" s="30">
        <v>1109107</v>
      </c>
    </row>
    <row r="25" spans="1:11" x14ac:dyDescent="0.2">
      <c r="A25" s="244" t="s">
        <v>184</v>
      </c>
      <c r="B25" s="244"/>
      <c r="C25" s="244"/>
      <c r="D25" s="244"/>
      <c r="E25" s="244"/>
      <c r="F25" s="244"/>
      <c r="G25" s="13">
        <v>18</v>
      </c>
      <c r="H25" s="30">
        <v>4173820</v>
      </c>
      <c r="I25" s="30">
        <v>2229822</v>
      </c>
      <c r="J25" s="30">
        <v>4032312</v>
      </c>
      <c r="K25" s="30">
        <v>2161258</v>
      </c>
    </row>
    <row r="26" spans="1:11" x14ac:dyDescent="0.2">
      <c r="A26" s="245" t="s">
        <v>405</v>
      </c>
      <c r="B26" s="245"/>
      <c r="C26" s="245"/>
      <c r="D26" s="245"/>
      <c r="E26" s="245"/>
      <c r="F26" s="245"/>
      <c r="G26" s="14">
        <v>19</v>
      </c>
      <c r="H26" s="115">
        <f>H27+H28</f>
        <v>0</v>
      </c>
      <c r="I26" s="115">
        <f>I27+I28</f>
        <v>0</v>
      </c>
      <c r="J26" s="115">
        <f>J27+J28</f>
        <v>2238</v>
      </c>
      <c r="K26" s="115">
        <f>K27+K28</f>
        <v>2237.79</v>
      </c>
    </row>
    <row r="27" spans="1:11" x14ac:dyDescent="0.2">
      <c r="A27" s="287" t="s">
        <v>185</v>
      </c>
      <c r="B27" s="287"/>
      <c r="C27" s="287"/>
      <c r="D27" s="287"/>
      <c r="E27" s="287"/>
      <c r="F27" s="287"/>
      <c r="G27" s="13">
        <v>20</v>
      </c>
      <c r="H27" s="30">
        <v>0</v>
      </c>
      <c r="I27" s="30">
        <v>0</v>
      </c>
      <c r="J27" s="30">
        <v>0</v>
      </c>
      <c r="K27" s="30">
        <v>0</v>
      </c>
    </row>
    <row r="28" spans="1:11" x14ac:dyDescent="0.2">
      <c r="A28" s="287" t="s">
        <v>186</v>
      </c>
      <c r="B28" s="287"/>
      <c r="C28" s="287"/>
      <c r="D28" s="287"/>
      <c r="E28" s="287"/>
      <c r="F28" s="287"/>
      <c r="G28" s="13">
        <v>21</v>
      </c>
      <c r="H28" s="30">
        <v>0</v>
      </c>
      <c r="I28" s="30">
        <v>0</v>
      </c>
      <c r="J28" s="30">
        <v>2238</v>
      </c>
      <c r="K28" s="30">
        <v>2237.79</v>
      </c>
    </row>
    <row r="29" spans="1:11" x14ac:dyDescent="0.2">
      <c r="A29" s="245" t="s">
        <v>406</v>
      </c>
      <c r="B29" s="245"/>
      <c r="C29" s="245"/>
      <c r="D29" s="245"/>
      <c r="E29" s="245"/>
      <c r="F29" s="245"/>
      <c r="G29" s="14">
        <v>22</v>
      </c>
      <c r="H29" s="115">
        <f>SUM(H30:H35)</f>
        <v>431002</v>
      </c>
      <c r="I29" s="115">
        <f>SUM(I30:I35)</f>
        <v>282498</v>
      </c>
      <c r="J29" s="115">
        <f>SUM(J30:J35)</f>
        <v>341630</v>
      </c>
      <c r="K29" s="115">
        <f>SUM(K30:K35)</f>
        <v>181943</v>
      </c>
    </row>
    <row r="30" spans="1:11" x14ac:dyDescent="0.2">
      <c r="A30" s="287" t="s">
        <v>187</v>
      </c>
      <c r="B30" s="287"/>
      <c r="C30" s="287"/>
      <c r="D30" s="287"/>
      <c r="E30" s="287"/>
      <c r="F30" s="287"/>
      <c r="G30" s="13">
        <v>23</v>
      </c>
      <c r="H30" s="30">
        <v>421083</v>
      </c>
      <c r="I30" s="30">
        <v>280083</v>
      </c>
      <c r="J30" s="30">
        <v>331143</v>
      </c>
      <c r="K30" s="30">
        <v>173332</v>
      </c>
    </row>
    <row r="31" spans="1:11" x14ac:dyDescent="0.2">
      <c r="A31" s="287" t="s">
        <v>188</v>
      </c>
      <c r="B31" s="287"/>
      <c r="C31" s="287"/>
      <c r="D31" s="287"/>
      <c r="E31" s="287"/>
      <c r="F31" s="287"/>
      <c r="G31" s="13">
        <v>24</v>
      </c>
      <c r="H31" s="30">
        <v>0</v>
      </c>
      <c r="I31" s="30">
        <v>0</v>
      </c>
      <c r="J31" s="30">
        <v>0</v>
      </c>
      <c r="K31" s="30">
        <v>0</v>
      </c>
    </row>
    <row r="32" spans="1:11" x14ac:dyDescent="0.2">
      <c r="A32" s="287" t="s">
        <v>189</v>
      </c>
      <c r="B32" s="287"/>
      <c r="C32" s="287"/>
      <c r="D32" s="287"/>
      <c r="E32" s="287"/>
      <c r="F32" s="287"/>
      <c r="G32" s="13">
        <v>25</v>
      </c>
      <c r="H32" s="30">
        <v>0</v>
      </c>
      <c r="I32" s="30">
        <v>0</v>
      </c>
      <c r="J32" s="30">
        <v>0</v>
      </c>
      <c r="K32" s="30">
        <v>0</v>
      </c>
    </row>
    <row r="33" spans="1:11" x14ac:dyDescent="0.2">
      <c r="A33" s="287" t="s">
        <v>190</v>
      </c>
      <c r="B33" s="287"/>
      <c r="C33" s="287"/>
      <c r="D33" s="287"/>
      <c r="E33" s="287"/>
      <c r="F33" s="287"/>
      <c r="G33" s="13">
        <v>26</v>
      </c>
      <c r="H33" s="30">
        <v>0</v>
      </c>
      <c r="I33" s="30">
        <v>0</v>
      </c>
      <c r="J33" s="30">
        <v>0</v>
      </c>
      <c r="K33" s="30">
        <v>0</v>
      </c>
    </row>
    <row r="34" spans="1:11" x14ac:dyDescent="0.2">
      <c r="A34" s="287" t="s">
        <v>191</v>
      </c>
      <c r="B34" s="287"/>
      <c r="C34" s="287"/>
      <c r="D34" s="287"/>
      <c r="E34" s="287"/>
      <c r="F34" s="287"/>
      <c r="G34" s="13">
        <v>27</v>
      </c>
      <c r="H34" s="30">
        <v>9919</v>
      </c>
      <c r="I34" s="30">
        <v>2415</v>
      </c>
      <c r="J34" s="30">
        <v>10487</v>
      </c>
      <c r="K34" s="30">
        <v>8611</v>
      </c>
    </row>
    <row r="35" spans="1:11" x14ac:dyDescent="0.2">
      <c r="A35" s="287" t="s">
        <v>192</v>
      </c>
      <c r="B35" s="287"/>
      <c r="C35" s="287"/>
      <c r="D35" s="287"/>
      <c r="E35" s="287"/>
      <c r="F35" s="287"/>
      <c r="G35" s="13">
        <v>28</v>
      </c>
      <c r="H35" s="30">
        <v>0</v>
      </c>
      <c r="I35" s="30">
        <v>0</v>
      </c>
      <c r="J35" s="30">
        <v>0</v>
      </c>
      <c r="K35" s="30">
        <v>0</v>
      </c>
    </row>
    <row r="36" spans="1:11" x14ac:dyDescent="0.2">
      <c r="A36" s="244" t="s">
        <v>193</v>
      </c>
      <c r="B36" s="244"/>
      <c r="C36" s="244"/>
      <c r="D36" s="244"/>
      <c r="E36" s="244"/>
      <c r="F36" s="244"/>
      <c r="G36" s="13">
        <v>29</v>
      </c>
      <c r="H36" s="30">
        <v>28020</v>
      </c>
      <c r="I36" s="30">
        <v>28020</v>
      </c>
      <c r="J36" s="30">
        <v>0</v>
      </c>
      <c r="K36" s="30">
        <v>0</v>
      </c>
    </row>
    <row r="37" spans="1:11" x14ac:dyDescent="0.2">
      <c r="A37" s="281" t="s">
        <v>407</v>
      </c>
      <c r="B37" s="282"/>
      <c r="C37" s="282"/>
      <c r="D37" s="282"/>
      <c r="E37" s="282"/>
      <c r="F37" s="282"/>
      <c r="G37" s="14">
        <v>30</v>
      </c>
      <c r="H37" s="115">
        <f>SUM(H38:H47)</f>
        <v>782900</v>
      </c>
      <c r="I37" s="115">
        <f>SUM(I38:I47)</f>
        <v>474724</v>
      </c>
      <c r="J37" s="115">
        <f>SUM(J38:J47)</f>
        <v>204642.78</v>
      </c>
      <c r="K37" s="115">
        <f>SUM(K38:K47)</f>
        <v>165618</v>
      </c>
    </row>
    <row r="38" spans="1:11" ht="23.45" customHeight="1" x14ac:dyDescent="0.2">
      <c r="A38" s="244" t="s">
        <v>194</v>
      </c>
      <c r="B38" s="244"/>
      <c r="C38" s="244"/>
      <c r="D38" s="244"/>
      <c r="E38" s="244"/>
      <c r="F38" s="244"/>
      <c r="G38" s="13">
        <v>31</v>
      </c>
      <c r="H38" s="30">
        <v>0</v>
      </c>
      <c r="I38" s="30">
        <v>0</v>
      </c>
      <c r="J38" s="30">
        <v>0</v>
      </c>
      <c r="K38" s="30">
        <v>0</v>
      </c>
    </row>
    <row r="39" spans="1:11" ht="25.15" customHeight="1" x14ac:dyDescent="0.2">
      <c r="A39" s="244" t="s">
        <v>195</v>
      </c>
      <c r="B39" s="244"/>
      <c r="C39" s="244"/>
      <c r="D39" s="244"/>
      <c r="E39" s="244"/>
      <c r="F39" s="244"/>
      <c r="G39" s="13">
        <v>32</v>
      </c>
      <c r="H39" s="30">
        <v>0</v>
      </c>
      <c r="I39" s="30">
        <v>0</v>
      </c>
      <c r="J39" s="30">
        <v>0</v>
      </c>
      <c r="K39" s="30">
        <v>0</v>
      </c>
    </row>
    <row r="40" spans="1:11" ht="25.15" customHeight="1" x14ac:dyDescent="0.2">
      <c r="A40" s="244" t="s">
        <v>196</v>
      </c>
      <c r="B40" s="244"/>
      <c r="C40" s="244"/>
      <c r="D40" s="244"/>
      <c r="E40" s="244"/>
      <c r="F40" s="244"/>
      <c r="G40" s="13">
        <v>33</v>
      </c>
      <c r="H40" s="30">
        <v>0</v>
      </c>
      <c r="I40" s="30">
        <v>0</v>
      </c>
      <c r="J40" s="30">
        <v>0</v>
      </c>
      <c r="K40" s="30">
        <v>0</v>
      </c>
    </row>
    <row r="41" spans="1:11" ht="25.15" customHeight="1" x14ac:dyDescent="0.2">
      <c r="A41" s="244" t="s">
        <v>197</v>
      </c>
      <c r="B41" s="244"/>
      <c r="C41" s="244"/>
      <c r="D41" s="244"/>
      <c r="E41" s="244"/>
      <c r="F41" s="244"/>
      <c r="G41" s="13">
        <v>34</v>
      </c>
      <c r="H41" s="30">
        <v>0</v>
      </c>
      <c r="I41" s="30">
        <v>339</v>
      </c>
      <c r="J41" s="30">
        <v>20441.78</v>
      </c>
      <c r="K41" s="30">
        <v>6764</v>
      </c>
    </row>
    <row r="42" spans="1:11" ht="25.15" customHeight="1" x14ac:dyDescent="0.2">
      <c r="A42" s="244" t="s">
        <v>198</v>
      </c>
      <c r="B42" s="244"/>
      <c r="C42" s="244"/>
      <c r="D42" s="244"/>
      <c r="E42" s="244"/>
      <c r="F42" s="244"/>
      <c r="G42" s="13">
        <v>35</v>
      </c>
      <c r="H42" s="30">
        <v>1360</v>
      </c>
      <c r="I42" s="30">
        <v>-865</v>
      </c>
      <c r="J42" s="30">
        <v>1808</v>
      </c>
      <c r="K42" s="30">
        <v>1808</v>
      </c>
    </row>
    <row r="43" spans="1:11" x14ac:dyDescent="0.2">
      <c r="A43" s="244" t="s">
        <v>199</v>
      </c>
      <c r="B43" s="244"/>
      <c r="C43" s="244"/>
      <c r="D43" s="244"/>
      <c r="E43" s="244"/>
      <c r="F43" s="244"/>
      <c r="G43" s="13">
        <v>36</v>
      </c>
      <c r="H43" s="30">
        <v>0</v>
      </c>
      <c r="I43" s="30">
        <v>0</v>
      </c>
      <c r="J43" s="30">
        <v>0</v>
      </c>
      <c r="K43" s="30">
        <v>0</v>
      </c>
    </row>
    <row r="44" spans="1:11" x14ac:dyDescent="0.2">
      <c r="A44" s="244" t="s">
        <v>200</v>
      </c>
      <c r="B44" s="244"/>
      <c r="C44" s="244"/>
      <c r="D44" s="244"/>
      <c r="E44" s="244"/>
      <c r="F44" s="244"/>
      <c r="G44" s="13">
        <v>37</v>
      </c>
      <c r="H44" s="30">
        <v>403508</v>
      </c>
      <c r="I44" s="30">
        <v>356650</v>
      </c>
      <c r="J44" s="30">
        <v>143591</v>
      </c>
      <c r="K44" s="30">
        <v>124115</v>
      </c>
    </row>
    <row r="45" spans="1:11" x14ac:dyDescent="0.2">
      <c r="A45" s="244" t="s">
        <v>201</v>
      </c>
      <c r="B45" s="244"/>
      <c r="C45" s="244"/>
      <c r="D45" s="244"/>
      <c r="E45" s="244"/>
      <c r="F45" s="244"/>
      <c r="G45" s="13">
        <v>38</v>
      </c>
      <c r="H45" s="30">
        <v>378032</v>
      </c>
      <c r="I45" s="30">
        <v>118600</v>
      </c>
      <c r="J45" s="30">
        <v>0</v>
      </c>
      <c r="K45" s="30">
        <v>0</v>
      </c>
    </row>
    <row r="46" spans="1:11" x14ac:dyDescent="0.2">
      <c r="A46" s="244" t="s">
        <v>202</v>
      </c>
      <c r="B46" s="244"/>
      <c r="C46" s="244"/>
      <c r="D46" s="244"/>
      <c r="E46" s="244"/>
      <c r="F46" s="244"/>
      <c r="G46" s="13">
        <v>39</v>
      </c>
      <c r="H46" s="30">
        <v>0</v>
      </c>
      <c r="I46" s="30">
        <v>0</v>
      </c>
      <c r="J46" s="30">
        <v>0</v>
      </c>
      <c r="K46" s="30">
        <v>0</v>
      </c>
    </row>
    <row r="47" spans="1:11" x14ac:dyDescent="0.2">
      <c r="A47" s="244" t="s">
        <v>203</v>
      </c>
      <c r="B47" s="244"/>
      <c r="C47" s="244"/>
      <c r="D47" s="244"/>
      <c r="E47" s="244"/>
      <c r="F47" s="244"/>
      <c r="G47" s="13">
        <v>40</v>
      </c>
      <c r="H47" s="30">
        <v>0</v>
      </c>
      <c r="I47" s="30">
        <v>0</v>
      </c>
      <c r="J47" s="30">
        <v>38802</v>
      </c>
      <c r="K47" s="30">
        <v>32931</v>
      </c>
    </row>
    <row r="48" spans="1:11" x14ac:dyDescent="0.2">
      <c r="A48" s="281" t="s">
        <v>408</v>
      </c>
      <c r="B48" s="282"/>
      <c r="C48" s="282"/>
      <c r="D48" s="282"/>
      <c r="E48" s="282"/>
      <c r="F48" s="282"/>
      <c r="G48" s="14">
        <v>41</v>
      </c>
      <c r="H48" s="115">
        <f>SUM(H49:H55)</f>
        <v>328098</v>
      </c>
      <c r="I48" s="115">
        <f>SUM(I49:I55)</f>
        <v>205016</v>
      </c>
      <c r="J48" s="115">
        <f>SUM(J49:J55)</f>
        <v>75660</v>
      </c>
      <c r="K48" s="115">
        <f>SUM(K49:K55)</f>
        <v>38098</v>
      </c>
    </row>
    <row r="49" spans="1:11" ht="25.15" customHeight="1" x14ac:dyDescent="0.2">
      <c r="A49" s="244" t="s">
        <v>204</v>
      </c>
      <c r="B49" s="244"/>
      <c r="C49" s="244"/>
      <c r="D49" s="244"/>
      <c r="E49" s="244"/>
      <c r="F49" s="244"/>
      <c r="G49" s="13">
        <v>42</v>
      </c>
      <c r="H49" s="30">
        <v>554</v>
      </c>
      <c r="I49" s="30">
        <v>554</v>
      </c>
      <c r="J49" s="30">
        <v>34</v>
      </c>
      <c r="K49" s="30">
        <v>34</v>
      </c>
    </row>
    <row r="50" spans="1:11" ht="24" customHeight="1" x14ac:dyDescent="0.2">
      <c r="A50" s="283" t="s">
        <v>205</v>
      </c>
      <c r="B50" s="283"/>
      <c r="C50" s="283"/>
      <c r="D50" s="283"/>
      <c r="E50" s="283"/>
      <c r="F50" s="283"/>
      <c r="G50" s="13">
        <v>43</v>
      </c>
      <c r="H50" s="30">
        <v>0</v>
      </c>
      <c r="I50" s="30">
        <v>0</v>
      </c>
      <c r="J50" s="30">
        <v>0</v>
      </c>
      <c r="K50" s="30">
        <v>0</v>
      </c>
    </row>
    <row r="51" spans="1:11" x14ac:dyDescent="0.2">
      <c r="A51" s="283" t="s">
        <v>206</v>
      </c>
      <c r="B51" s="283"/>
      <c r="C51" s="283"/>
      <c r="D51" s="283"/>
      <c r="E51" s="283"/>
      <c r="F51" s="283"/>
      <c r="G51" s="13">
        <v>44</v>
      </c>
      <c r="H51" s="30">
        <v>75696</v>
      </c>
      <c r="I51" s="30">
        <v>38639</v>
      </c>
      <c r="J51" s="30">
        <v>63688</v>
      </c>
      <c r="K51" s="30">
        <v>31215</v>
      </c>
    </row>
    <row r="52" spans="1:11" x14ac:dyDescent="0.2">
      <c r="A52" s="283" t="s">
        <v>207</v>
      </c>
      <c r="B52" s="283"/>
      <c r="C52" s="283"/>
      <c r="D52" s="283"/>
      <c r="E52" s="283"/>
      <c r="F52" s="283"/>
      <c r="G52" s="13">
        <v>45</v>
      </c>
      <c r="H52" s="30">
        <v>0</v>
      </c>
      <c r="I52" s="30">
        <v>0</v>
      </c>
      <c r="J52" s="30">
        <v>11938</v>
      </c>
      <c r="K52" s="30">
        <v>6849</v>
      </c>
    </row>
    <row r="53" spans="1:11" x14ac:dyDescent="0.2">
      <c r="A53" s="283" t="s">
        <v>208</v>
      </c>
      <c r="B53" s="283"/>
      <c r="C53" s="283"/>
      <c r="D53" s="283"/>
      <c r="E53" s="283"/>
      <c r="F53" s="283"/>
      <c r="G53" s="13">
        <v>46</v>
      </c>
      <c r="H53" s="30">
        <v>0</v>
      </c>
      <c r="I53" s="30">
        <v>0</v>
      </c>
      <c r="J53" s="30">
        <v>0</v>
      </c>
      <c r="K53" s="30">
        <v>0</v>
      </c>
    </row>
    <row r="54" spans="1:11" x14ac:dyDescent="0.2">
      <c r="A54" s="283" t="s">
        <v>209</v>
      </c>
      <c r="B54" s="283"/>
      <c r="C54" s="283"/>
      <c r="D54" s="283"/>
      <c r="E54" s="283"/>
      <c r="F54" s="283"/>
      <c r="G54" s="13">
        <v>47</v>
      </c>
      <c r="H54" s="30">
        <v>0</v>
      </c>
      <c r="I54" s="30">
        <v>0</v>
      </c>
      <c r="J54" s="30">
        <v>0</v>
      </c>
      <c r="K54" s="30">
        <v>0</v>
      </c>
    </row>
    <row r="55" spans="1:11" x14ac:dyDescent="0.2">
      <c r="A55" s="283" t="s">
        <v>210</v>
      </c>
      <c r="B55" s="283"/>
      <c r="C55" s="283"/>
      <c r="D55" s="283"/>
      <c r="E55" s="283"/>
      <c r="F55" s="283"/>
      <c r="G55" s="13">
        <v>48</v>
      </c>
      <c r="H55" s="30">
        <v>251848</v>
      </c>
      <c r="I55" s="30">
        <v>165823</v>
      </c>
      <c r="J55" s="30">
        <v>0</v>
      </c>
      <c r="K55" s="30">
        <v>0</v>
      </c>
    </row>
    <row r="56" spans="1:11" ht="22.15" customHeight="1" x14ac:dyDescent="0.2">
      <c r="A56" s="284" t="s">
        <v>211</v>
      </c>
      <c r="B56" s="284"/>
      <c r="C56" s="284"/>
      <c r="D56" s="284"/>
      <c r="E56" s="284"/>
      <c r="F56" s="284"/>
      <c r="G56" s="13">
        <v>49</v>
      </c>
      <c r="H56" s="30">
        <v>0</v>
      </c>
      <c r="I56" s="30">
        <v>0</v>
      </c>
      <c r="J56" s="30">
        <v>0</v>
      </c>
      <c r="K56" s="30">
        <v>0</v>
      </c>
    </row>
    <row r="57" spans="1:11" x14ac:dyDescent="0.2">
      <c r="A57" s="284" t="s">
        <v>212</v>
      </c>
      <c r="B57" s="284"/>
      <c r="C57" s="284"/>
      <c r="D57" s="284"/>
      <c r="E57" s="284"/>
      <c r="F57" s="284"/>
      <c r="G57" s="13">
        <v>50</v>
      </c>
      <c r="H57" s="30">
        <v>0</v>
      </c>
      <c r="I57" s="30">
        <v>0</v>
      </c>
      <c r="J57" s="30">
        <v>0</v>
      </c>
      <c r="K57" s="30">
        <v>0</v>
      </c>
    </row>
    <row r="58" spans="1:11" ht="24.6" customHeight="1" x14ac:dyDescent="0.2">
      <c r="A58" s="284" t="s">
        <v>213</v>
      </c>
      <c r="B58" s="284"/>
      <c r="C58" s="284"/>
      <c r="D58" s="284"/>
      <c r="E58" s="284"/>
      <c r="F58" s="284"/>
      <c r="G58" s="13">
        <v>51</v>
      </c>
      <c r="H58" s="30">
        <v>0</v>
      </c>
      <c r="I58" s="30">
        <v>0</v>
      </c>
      <c r="J58" s="30">
        <v>0</v>
      </c>
      <c r="K58" s="30">
        <v>0</v>
      </c>
    </row>
    <row r="59" spans="1:11" x14ac:dyDescent="0.2">
      <c r="A59" s="284" t="s">
        <v>214</v>
      </c>
      <c r="B59" s="284"/>
      <c r="C59" s="284"/>
      <c r="D59" s="284"/>
      <c r="E59" s="284"/>
      <c r="F59" s="284"/>
      <c r="G59" s="13">
        <v>52</v>
      </c>
      <c r="H59" s="30">
        <v>0</v>
      </c>
      <c r="I59" s="30">
        <v>0</v>
      </c>
      <c r="J59" s="30">
        <v>0</v>
      </c>
      <c r="K59" s="30">
        <v>0</v>
      </c>
    </row>
    <row r="60" spans="1:11" x14ac:dyDescent="0.2">
      <c r="A60" s="281" t="s">
        <v>409</v>
      </c>
      <c r="B60" s="282"/>
      <c r="C60" s="282"/>
      <c r="D60" s="282"/>
      <c r="E60" s="282"/>
      <c r="F60" s="282"/>
      <c r="G60" s="14">
        <v>53</v>
      </c>
      <c r="H60" s="115">
        <f>H8+H37+H56+H57</f>
        <v>108937339</v>
      </c>
      <c r="I60" s="115">
        <f t="shared" ref="I60:K60" si="0">I8+I37+I56+I57</f>
        <v>54196212</v>
      </c>
      <c r="J60" s="115">
        <f t="shared" si="0"/>
        <v>111465840.78</v>
      </c>
      <c r="K60" s="115">
        <f t="shared" si="0"/>
        <v>55122852.640000001</v>
      </c>
    </row>
    <row r="61" spans="1:11" x14ac:dyDescent="0.2">
      <c r="A61" s="281" t="s">
        <v>410</v>
      </c>
      <c r="B61" s="282"/>
      <c r="C61" s="282"/>
      <c r="D61" s="282"/>
      <c r="E61" s="282"/>
      <c r="F61" s="282"/>
      <c r="G61" s="14">
        <v>54</v>
      </c>
      <c r="H61" s="115">
        <f>H14+H48+H58+H59</f>
        <v>100697718</v>
      </c>
      <c r="I61" s="115">
        <f t="shared" ref="I61:K61" si="1">I14+I48+I58+I59</f>
        <v>53613062</v>
      </c>
      <c r="J61" s="115">
        <f t="shared" si="1"/>
        <v>97767513</v>
      </c>
      <c r="K61" s="115">
        <f t="shared" si="1"/>
        <v>50046854.789999999</v>
      </c>
    </row>
    <row r="62" spans="1:11" x14ac:dyDescent="0.2">
      <c r="A62" s="281" t="s">
        <v>411</v>
      </c>
      <c r="B62" s="282"/>
      <c r="C62" s="282"/>
      <c r="D62" s="282"/>
      <c r="E62" s="282"/>
      <c r="F62" s="282"/>
      <c r="G62" s="14">
        <v>55</v>
      </c>
      <c r="H62" s="115">
        <f>H60-H61</f>
        <v>8239621</v>
      </c>
      <c r="I62" s="115">
        <f t="shared" ref="I62:K62" si="2">I60-I61</f>
        <v>583150</v>
      </c>
      <c r="J62" s="115">
        <f t="shared" si="2"/>
        <v>13698327.780000001</v>
      </c>
      <c r="K62" s="115">
        <f t="shared" si="2"/>
        <v>5075997.8500000015</v>
      </c>
    </row>
    <row r="63" spans="1:11" x14ac:dyDescent="0.2">
      <c r="A63" s="268" t="s">
        <v>413</v>
      </c>
      <c r="B63" s="268"/>
      <c r="C63" s="268"/>
      <c r="D63" s="268"/>
      <c r="E63" s="268"/>
      <c r="F63" s="268"/>
      <c r="G63" s="14">
        <v>56</v>
      </c>
      <c r="H63" s="115">
        <f>+IF((H60-H61)&gt;0,(H60-H61),0)</f>
        <v>8239621</v>
      </c>
      <c r="I63" s="115">
        <f t="shared" ref="I63:K63" si="3">+IF((I60-I61)&gt;0,(I60-I61),0)</f>
        <v>583150</v>
      </c>
      <c r="J63" s="115">
        <f t="shared" si="3"/>
        <v>13698327.780000001</v>
      </c>
      <c r="K63" s="115">
        <f t="shared" si="3"/>
        <v>5075997.8500000015</v>
      </c>
    </row>
    <row r="64" spans="1:11" x14ac:dyDescent="0.2">
      <c r="A64" s="268" t="s">
        <v>412</v>
      </c>
      <c r="B64" s="268"/>
      <c r="C64" s="268"/>
      <c r="D64" s="268"/>
      <c r="E64" s="268"/>
      <c r="F64" s="268"/>
      <c r="G64" s="14">
        <v>57</v>
      </c>
      <c r="H64" s="115">
        <f>+IF((H60-H61)&lt;0,(H60-H61),0)</f>
        <v>0</v>
      </c>
      <c r="I64" s="115">
        <f t="shared" ref="I64:K64" si="4">+IF((I60-I61)&lt;0,(I60-I61),0)</f>
        <v>0</v>
      </c>
      <c r="J64" s="115">
        <f t="shared" si="4"/>
        <v>0</v>
      </c>
      <c r="K64" s="115">
        <f t="shared" si="4"/>
        <v>0</v>
      </c>
    </row>
    <row r="65" spans="1:11" x14ac:dyDescent="0.2">
      <c r="A65" s="284" t="s">
        <v>215</v>
      </c>
      <c r="B65" s="284"/>
      <c r="C65" s="284"/>
      <c r="D65" s="284"/>
      <c r="E65" s="284"/>
      <c r="F65" s="284"/>
      <c r="G65" s="13">
        <v>58</v>
      </c>
      <c r="H65" s="30">
        <v>1084964</v>
      </c>
      <c r="I65" s="30">
        <v>-94117</v>
      </c>
      <c r="J65" s="30">
        <v>2465699</v>
      </c>
      <c r="K65" s="30">
        <v>913679.34000000008</v>
      </c>
    </row>
    <row r="66" spans="1:11" x14ac:dyDescent="0.2">
      <c r="A66" s="281" t="s">
        <v>414</v>
      </c>
      <c r="B66" s="282"/>
      <c r="C66" s="282"/>
      <c r="D66" s="282"/>
      <c r="E66" s="282"/>
      <c r="F66" s="282"/>
      <c r="G66" s="14">
        <v>59</v>
      </c>
      <c r="H66" s="115">
        <f>H62-H65</f>
        <v>7154657</v>
      </c>
      <c r="I66" s="115">
        <f t="shared" ref="I66:K66" si="5">I62-I65</f>
        <v>677267</v>
      </c>
      <c r="J66" s="115">
        <f t="shared" si="5"/>
        <v>11232628.780000001</v>
      </c>
      <c r="K66" s="115">
        <f t="shared" si="5"/>
        <v>4162318.5100000016</v>
      </c>
    </row>
    <row r="67" spans="1:11" x14ac:dyDescent="0.2">
      <c r="A67" s="268" t="s">
        <v>415</v>
      </c>
      <c r="B67" s="268"/>
      <c r="C67" s="268"/>
      <c r="D67" s="268"/>
      <c r="E67" s="268"/>
      <c r="F67" s="268"/>
      <c r="G67" s="14">
        <v>60</v>
      </c>
      <c r="H67" s="115">
        <f>+IF((H62-H65)&gt;0,(H62-H65),0)</f>
        <v>7154657</v>
      </c>
      <c r="I67" s="115">
        <f t="shared" ref="I67:K67" si="6">+IF((I62-I65)&gt;0,(I62-I65),0)</f>
        <v>677267</v>
      </c>
      <c r="J67" s="115">
        <f t="shared" si="6"/>
        <v>11232628.780000001</v>
      </c>
      <c r="K67" s="115">
        <f t="shared" si="6"/>
        <v>4162318.5100000016</v>
      </c>
    </row>
    <row r="68" spans="1:11" x14ac:dyDescent="0.2">
      <c r="A68" s="268" t="s">
        <v>416</v>
      </c>
      <c r="B68" s="268"/>
      <c r="C68" s="268"/>
      <c r="D68" s="268"/>
      <c r="E68" s="268"/>
      <c r="F68" s="268"/>
      <c r="G68" s="14">
        <v>61</v>
      </c>
      <c r="H68" s="115">
        <f>+IF((H62-H65)&lt;0,(H62-H65),0)</f>
        <v>0</v>
      </c>
      <c r="I68" s="115">
        <f t="shared" ref="I68:K68" si="7">+IF((I62-I65)&lt;0,(I62-I65),0)</f>
        <v>0</v>
      </c>
      <c r="J68" s="115">
        <f t="shared" si="7"/>
        <v>0</v>
      </c>
      <c r="K68" s="115">
        <f t="shared" si="7"/>
        <v>0</v>
      </c>
    </row>
    <row r="69" spans="1:11" x14ac:dyDescent="0.2">
      <c r="A69" s="263" t="s">
        <v>216</v>
      </c>
      <c r="B69" s="263"/>
      <c r="C69" s="263"/>
      <c r="D69" s="263"/>
      <c r="E69" s="263"/>
      <c r="F69" s="263"/>
      <c r="G69" s="278"/>
      <c r="H69" s="278"/>
      <c r="I69" s="278"/>
      <c r="J69" s="279"/>
      <c r="K69" s="279"/>
    </row>
    <row r="70" spans="1:11" ht="22.15" customHeight="1" x14ac:dyDescent="0.2">
      <c r="A70" s="281" t="s">
        <v>417</v>
      </c>
      <c r="B70" s="282"/>
      <c r="C70" s="282"/>
      <c r="D70" s="282"/>
      <c r="E70" s="282"/>
      <c r="F70" s="282"/>
      <c r="G70" s="14">
        <v>62</v>
      </c>
      <c r="H70" s="115">
        <f>H71-H72</f>
        <v>0</v>
      </c>
      <c r="I70" s="115">
        <f>I71-I72</f>
        <v>0</v>
      </c>
      <c r="J70" s="115">
        <f>J71-J72</f>
        <v>0</v>
      </c>
      <c r="K70" s="115">
        <f>K71-K72</f>
        <v>0</v>
      </c>
    </row>
    <row r="71" spans="1:11" x14ac:dyDescent="0.2">
      <c r="A71" s="283" t="s">
        <v>217</v>
      </c>
      <c r="B71" s="283"/>
      <c r="C71" s="283"/>
      <c r="D71" s="283"/>
      <c r="E71" s="283"/>
      <c r="F71" s="283"/>
      <c r="G71" s="13">
        <v>63</v>
      </c>
      <c r="H71" s="30">
        <v>0</v>
      </c>
      <c r="I71" s="30">
        <v>0</v>
      </c>
      <c r="J71" s="30">
        <v>0</v>
      </c>
      <c r="K71" s="30">
        <v>0</v>
      </c>
    </row>
    <row r="72" spans="1:11" x14ac:dyDescent="0.2">
      <c r="A72" s="283" t="s">
        <v>218</v>
      </c>
      <c r="B72" s="283"/>
      <c r="C72" s="283"/>
      <c r="D72" s="283"/>
      <c r="E72" s="283"/>
      <c r="F72" s="283"/>
      <c r="G72" s="13">
        <v>64</v>
      </c>
      <c r="H72" s="30">
        <v>0</v>
      </c>
      <c r="I72" s="30">
        <v>0</v>
      </c>
      <c r="J72" s="30">
        <v>0</v>
      </c>
      <c r="K72" s="30">
        <v>0</v>
      </c>
    </row>
    <row r="73" spans="1:11" x14ac:dyDescent="0.2">
      <c r="A73" s="284" t="s">
        <v>219</v>
      </c>
      <c r="B73" s="284"/>
      <c r="C73" s="284"/>
      <c r="D73" s="284"/>
      <c r="E73" s="284"/>
      <c r="F73" s="284"/>
      <c r="G73" s="13">
        <v>65</v>
      </c>
      <c r="H73" s="30">
        <v>0</v>
      </c>
      <c r="I73" s="30">
        <v>0</v>
      </c>
      <c r="J73" s="30">
        <v>0</v>
      </c>
      <c r="K73" s="30">
        <v>0</v>
      </c>
    </row>
    <row r="74" spans="1:11" x14ac:dyDescent="0.2">
      <c r="A74" s="268" t="s">
        <v>418</v>
      </c>
      <c r="B74" s="268"/>
      <c r="C74" s="268"/>
      <c r="D74" s="268"/>
      <c r="E74" s="268"/>
      <c r="F74" s="268"/>
      <c r="G74" s="14">
        <v>66</v>
      </c>
      <c r="H74" s="116">
        <v>0</v>
      </c>
      <c r="I74" s="116">
        <v>0</v>
      </c>
      <c r="J74" s="116">
        <v>0</v>
      </c>
      <c r="K74" s="116">
        <v>0</v>
      </c>
    </row>
    <row r="75" spans="1:11" x14ac:dyDescent="0.2">
      <c r="A75" s="268" t="s">
        <v>419</v>
      </c>
      <c r="B75" s="268"/>
      <c r="C75" s="268"/>
      <c r="D75" s="268"/>
      <c r="E75" s="268"/>
      <c r="F75" s="268"/>
      <c r="G75" s="14">
        <v>67</v>
      </c>
      <c r="H75" s="116">
        <v>0</v>
      </c>
      <c r="I75" s="116">
        <v>0</v>
      </c>
      <c r="J75" s="116">
        <v>0</v>
      </c>
      <c r="K75" s="116">
        <v>0</v>
      </c>
    </row>
    <row r="76" spans="1:11" x14ac:dyDescent="0.2">
      <c r="A76" s="263" t="s">
        <v>220</v>
      </c>
      <c r="B76" s="263"/>
      <c r="C76" s="263"/>
      <c r="D76" s="263"/>
      <c r="E76" s="263"/>
      <c r="F76" s="263"/>
      <c r="G76" s="278"/>
      <c r="H76" s="278"/>
      <c r="I76" s="278"/>
      <c r="J76" s="279"/>
      <c r="K76" s="279"/>
    </row>
    <row r="77" spans="1:11" x14ac:dyDescent="0.2">
      <c r="A77" s="281" t="s">
        <v>420</v>
      </c>
      <c r="B77" s="282"/>
      <c r="C77" s="282"/>
      <c r="D77" s="282"/>
      <c r="E77" s="282"/>
      <c r="F77" s="282"/>
      <c r="G77" s="14">
        <v>68</v>
      </c>
      <c r="H77" s="116">
        <v>0</v>
      </c>
      <c r="I77" s="116">
        <v>0</v>
      </c>
      <c r="J77" s="116">
        <v>0</v>
      </c>
      <c r="K77" s="116">
        <v>0</v>
      </c>
    </row>
    <row r="78" spans="1:11" x14ac:dyDescent="0.2">
      <c r="A78" s="283" t="s">
        <v>421</v>
      </c>
      <c r="B78" s="283"/>
      <c r="C78" s="283"/>
      <c r="D78" s="283"/>
      <c r="E78" s="283"/>
      <c r="F78" s="283"/>
      <c r="G78" s="110">
        <v>69</v>
      </c>
      <c r="H78" s="34">
        <v>0</v>
      </c>
      <c r="I78" s="34">
        <v>0</v>
      </c>
      <c r="J78" s="34">
        <v>0</v>
      </c>
      <c r="K78" s="34">
        <v>0</v>
      </c>
    </row>
    <row r="79" spans="1:11" x14ac:dyDescent="0.2">
      <c r="A79" s="283" t="s">
        <v>422</v>
      </c>
      <c r="B79" s="283"/>
      <c r="C79" s="283"/>
      <c r="D79" s="283"/>
      <c r="E79" s="283"/>
      <c r="F79" s="283"/>
      <c r="G79" s="110">
        <v>70</v>
      </c>
      <c r="H79" s="34">
        <v>0</v>
      </c>
      <c r="I79" s="34">
        <v>0</v>
      </c>
      <c r="J79" s="34">
        <v>0</v>
      </c>
      <c r="K79" s="34">
        <v>0</v>
      </c>
    </row>
    <row r="80" spans="1:11" x14ac:dyDescent="0.2">
      <c r="A80" s="281" t="s">
        <v>423</v>
      </c>
      <c r="B80" s="282"/>
      <c r="C80" s="282"/>
      <c r="D80" s="282"/>
      <c r="E80" s="282"/>
      <c r="F80" s="282"/>
      <c r="G80" s="14">
        <v>71</v>
      </c>
      <c r="H80" s="116">
        <v>0</v>
      </c>
      <c r="I80" s="116">
        <v>0</v>
      </c>
      <c r="J80" s="116">
        <v>0</v>
      </c>
      <c r="K80" s="116">
        <v>0</v>
      </c>
    </row>
    <row r="81" spans="1:11" x14ac:dyDescent="0.2">
      <c r="A81" s="281" t="s">
        <v>424</v>
      </c>
      <c r="B81" s="282"/>
      <c r="C81" s="282"/>
      <c r="D81" s="282"/>
      <c r="E81" s="282"/>
      <c r="F81" s="282"/>
      <c r="G81" s="14">
        <v>72</v>
      </c>
      <c r="H81" s="116">
        <v>0</v>
      </c>
      <c r="I81" s="116">
        <v>0</v>
      </c>
      <c r="J81" s="116">
        <v>0</v>
      </c>
      <c r="K81" s="116">
        <v>0</v>
      </c>
    </row>
    <row r="82" spans="1:11" x14ac:dyDescent="0.2">
      <c r="A82" s="268" t="s">
        <v>425</v>
      </c>
      <c r="B82" s="268"/>
      <c r="C82" s="268"/>
      <c r="D82" s="268"/>
      <c r="E82" s="268"/>
      <c r="F82" s="268"/>
      <c r="G82" s="14">
        <v>73</v>
      </c>
      <c r="H82" s="116">
        <v>0</v>
      </c>
      <c r="I82" s="116">
        <v>0</v>
      </c>
      <c r="J82" s="116">
        <v>0</v>
      </c>
      <c r="K82" s="116">
        <v>0</v>
      </c>
    </row>
    <row r="83" spans="1:11" x14ac:dyDescent="0.2">
      <c r="A83" s="268" t="s">
        <v>426</v>
      </c>
      <c r="B83" s="268"/>
      <c r="C83" s="268"/>
      <c r="D83" s="268"/>
      <c r="E83" s="268"/>
      <c r="F83" s="268"/>
      <c r="G83" s="14">
        <v>74</v>
      </c>
      <c r="H83" s="116">
        <v>0</v>
      </c>
      <c r="I83" s="116">
        <v>0</v>
      </c>
      <c r="J83" s="116">
        <v>0</v>
      </c>
      <c r="K83" s="116">
        <v>0</v>
      </c>
    </row>
    <row r="84" spans="1:11" x14ac:dyDescent="0.2">
      <c r="A84" s="263" t="s">
        <v>221</v>
      </c>
      <c r="B84" s="263"/>
      <c r="C84" s="263"/>
      <c r="D84" s="263"/>
      <c r="E84" s="263"/>
      <c r="F84" s="263"/>
      <c r="G84" s="278"/>
      <c r="H84" s="278"/>
      <c r="I84" s="278"/>
      <c r="J84" s="279"/>
      <c r="K84" s="279"/>
    </row>
    <row r="85" spans="1:11" x14ac:dyDescent="0.2">
      <c r="A85" s="265" t="s">
        <v>427</v>
      </c>
      <c r="B85" s="266"/>
      <c r="C85" s="266"/>
      <c r="D85" s="266"/>
      <c r="E85" s="266"/>
      <c r="F85" s="266"/>
      <c r="G85" s="14">
        <v>75</v>
      </c>
      <c r="H85" s="117">
        <f>H86+H87</f>
        <v>0</v>
      </c>
      <c r="I85" s="117">
        <f>I86+I87</f>
        <v>0</v>
      </c>
      <c r="J85" s="117">
        <f>J86+J87</f>
        <v>0</v>
      </c>
      <c r="K85" s="117">
        <f>K86+K87</f>
        <v>0</v>
      </c>
    </row>
    <row r="86" spans="1:11" x14ac:dyDescent="0.2">
      <c r="A86" s="267" t="s">
        <v>222</v>
      </c>
      <c r="B86" s="267"/>
      <c r="C86" s="267"/>
      <c r="D86" s="267"/>
      <c r="E86" s="267"/>
      <c r="F86" s="267"/>
      <c r="G86" s="13">
        <v>76</v>
      </c>
      <c r="H86" s="35">
        <v>0</v>
      </c>
      <c r="I86" s="35">
        <v>0</v>
      </c>
      <c r="J86" s="35">
        <v>0</v>
      </c>
      <c r="K86" s="35">
        <v>0</v>
      </c>
    </row>
    <row r="87" spans="1:11" x14ac:dyDescent="0.2">
      <c r="A87" s="267" t="s">
        <v>223</v>
      </c>
      <c r="B87" s="267"/>
      <c r="C87" s="267"/>
      <c r="D87" s="267"/>
      <c r="E87" s="267"/>
      <c r="F87" s="267"/>
      <c r="G87" s="13">
        <v>77</v>
      </c>
      <c r="H87" s="35">
        <v>0</v>
      </c>
      <c r="I87" s="35">
        <v>0</v>
      </c>
      <c r="J87" s="35">
        <v>0</v>
      </c>
      <c r="K87" s="35">
        <v>0</v>
      </c>
    </row>
    <row r="88" spans="1:11" x14ac:dyDescent="0.2">
      <c r="A88" s="288" t="s">
        <v>224</v>
      </c>
      <c r="B88" s="288"/>
      <c r="C88" s="288"/>
      <c r="D88" s="288"/>
      <c r="E88" s="288"/>
      <c r="F88" s="288"/>
      <c r="G88" s="289"/>
      <c r="H88" s="289"/>
      <c r="I88" s="289"/>
      <c r="J88" s="279"/>
      <c r="K88" s="279"/>
    </row>
    <row r="89" spans="1:11" x14ac:dyDescent="0.2">
      <c r="A89" s="261" t="s">
        <v>225</v>
      </c>
      <c r="B89" s="261"/>
      <c r="C89" s="261"/>
      <c r="D89" s="261"/>
      <c r="E89" s="261"/>
      <c r="F89" s="261"/>
      <c r="G89" s="13">
        <v>78</v>
      </c>
      <c r="H89" s="35">
        <v>7154659</v>
      </c>
      <c r="I89" s="35">
        <v>677267</v>
      </c>
      <c r="J89" s="35">
        <v>11232629</v>
      </c>
      <c r="K89" s="35">
        <v>4162317.0300000496</v>
      </c>
    </row>
    <row r="90" spans="1:11" ht="24" customHeight="1" x14ac:dyDescent="0.2">
      <c r="A90" s="246" t="s">
        <v>428</v>
      </c>
      <c r="B90" s="246"/>
      <c r="C90" s="246"/>
      <c r="D90" s="246"/>
      <c r="E90" s="246"/>
      <c r="F90" s="246"/>
      <c r="G90" s="14">
        <v>79</v>
      </c>
      <c r="H90" s="117">
        <f>H91+H98</f>
        <v>0</v>
      </c>
      <c r="I90" s="117">
        <f t="shared" ref="I90:K90" si="8">I91+I98</f>
        <v>0</v>
      </c>
      <c r="J90" s="117">
        <f t="shared" si="8"/>
        <v>0</v>
      </c>
      <c r="K90" s="117">
        <f t="shared" si="8"/>
        <v>0</v>
      </c>
    </row>
    <row r="91" spans="1:11" ht="24" customHeight="1" x14ac:dyDescent="0.2">
      <c r="A91" s="246" t="s">
        <v>429</v>
      </c>
      <c r="B91" s="246"/>
      <c r="C91" s="246"/>
      <c r="D91" s="246"/>
      <c r="E91" s="246"/>
      <c r="F91" s="246"/>
      <c r="G91" s="14">
        <v>80</v>
      </c>
      <c r="H91" s="117">
        <f>SUM(H92:H96)</f>
        <v>0</v>
      </c>
      <c r="I91" s="117">
        <f>SUM(I92:I96)</f>
        <v>0</v>
      </c>
      <c r="J91" s="117">
        <f>SUM(J92:J96)</f>
        <v>0</v>
      </c>
      <c r="K91" s="117">
        <f>SUM(K92:K96)</f>
        <v>0</v>
      </c>
    </row>
    <row r="92" spans="1:11" ht="24.75" customHeight="1" x14ac:dyDescent="0.2">
      <c r="A92" s="290" t="s">
        <v>430</v>
      </c>
      <c r="B92" s="291"/>
      <c r="C92" s="291"/>
      <c r="D92" s="291"/>
      <c r="E92" s="291"/>
      <c r="F92" s="292"/>
      <c r="G92" s="13">
        <v>81</v>
      </c>
      <c r="H92" s="35">
        <v>0</v>
      </c>
      <c r="I92" s="35">
        <v>0</v>
      </c>
      <c r="J92" s="35">
        <v>0</v>
      </c>
      <c r="K92" s="35">
        <v>0</v>
      </c>
    </row>
    <row r="93" spans="1:11" ht="22.15" customHeight="1" x14ac:dyDescent="0.2">
      <c r="A93" s="283" t="s">
        <v>431</v>
      </c>
      <c r="B93" s="283"/>
      <c r="C93" s="283"/>
      <c r="D93" s="283"/>
      <c r="E93" s="283"/>
      <c r="F93" s="283"/>
      <c r="G93" s="13">
        <v>82</v>
      </c>
      <c r="H93" s="35">
        <v>0</v>
      </c>
      <c r="I93" s="35">
        <v>0</v>
      </c>
      <c r="J93" s="35">
        <v>0</v>
      </c>
      <c r="K93" s="35">
        <v>0</v>
      </c>
    </row>
    <row r="94" spans="1:11" ht="22.15" customHeight="1" x14ac:dyDescent="0.2">
      <c r="A94" s="283" t="s">
        <v>432</v>
      </c>
      <c r="B94" s="283"/>
      <c r="C94" s="283"/>
      <c r="D94" s="283"/>
      <c r="E94" s="283"/>
      <c r="F94" s="283"/>
      <c r="G94" s="13">
        <v>83</v>
      </c>
      <c r="H94" s="35">
        <v>0</v>
      </c>
      <c r="I94" s="35">
        <v>0</v>
      </c>
      <c r="J94" s="35">
        <v>0</v>
      </c>
      <c r="K94" s="35">
        <v>0</v>
      </c>
    </row>
    <row r="95" spans="1:11" ht="22.15" customHeight="1" x14ac:dyDescent="0.2">
      <c r="A95" s="283" t="s">
        <v>433</v>
      </c>
      <c r="B95" s="283"/>
      <c r="C95" s="283"/>
      <c r="D95" s="283"/>
      <c r="E95" s="283"/>
      <c r="F95" s="283"/>
      <c r="G95" s="13">
        <v>84</v>
      </c>
      <c r="H95" s="35">
        <v>0</v>
      </c>
      <c r="I95" s="35">
        <v>0</v>
      </c>
      <c r="J95" s="35">
        <v>0</v>
      </c>
      <c r="K95" s="35">
        <v>0</v>
      </c>
    </row>
    <row r="96" spans="1:11" ht="22.15" customHeight="1" x14ac:dyDescent="0.2">
      <c r="A96" s="283" t="s">
        <v>434</v>
      </c>
      <c r="B96" s="283"/>
      <c r="C96" s="283"/>
      <c r="D96" s="283"/>
      <c r="E96" s="283"/>
      <c r="F96" s="283"/>
      <c r="G96" s="13">
        <v>85</v>
      </c>
      <c r="H96" s="35">
        <v>0</v>
      </c>
      <c r="I96" s="35">
        <v>0</v>
      </c>
      <c r="J96" s="35">
        <v>0</v>
      </c>
      <c r="K96" s="35">
        <v>0</v>
      </c>
    </row>
    <row r="97" spans="1:11" ht="22.15" customHeight="1" x14ac:dyDescent="0.2">
      <c r="A97" s="283" t="s">
        <v>435</v>
      </c>
      <c r="B97" s="283"/>
      <c r="C97" s="283"/>
      <c r="D97" s="283"/>
      <c r="E97" s="283"/>
      <c r="F97" s="283"/>
      <c r="G97" s="13">
        <v>86</v>
      </c>
      <c r="H97" s="35">
        <v>0</v>
      </c>
      <c r="I97" s="35">
        <v>0</v>
      </c>
      <c r="J97" s="35">
        <v>0</v>
      </c>
      <c r="K97" s="35">
        <v>0</v>
      </c>
    </row>
    <row r="98" spans="1:11" ht="22.15" customHeight="1" x14ac:dyDescent="0.2">
      <c r="A98" s="268" t="s">
        <v>436</v>
      </c>
      <c r="B98" s="268"/>
      <c r="C98" s="268"/>
      <c r="D98" s="268"/>
      <c r="E98" s="268"/>
      <c r="F98" s="268"/>
      <c r="G98" s="14">
        <v>87</v>
      </c>
      <c r="H98" s="118">
        <f>SUM(H99:H106)</f>
        <v>0</v>
      </c>
      <c r="I98" s="118">
        <f>SUM(I99:I106)</f>
        <v>0</v>
      </c>
      <c r="J98" s="118">
        <f t="shared" ref="J98:K98" si="9">SUM(J99:J106)</f>
        <v>0</v>
      </c>
      <c r="K98" s="118">
        <f t="shared" si="9"/>
        <v>0</v>
      </c>
    </row>
    <row r="99" spans="1:11" ht="14.25" customHeight="1" x14ac:dyDescent="0.2">
      <c r="A99" s="283" t="s">
        <v>437</v>
      </c>
      <c r="B99" s="283"/>
      <c r="C99" s="283"/>
      <c r="D99" s="283"/>
      <c r="E99" s="283"/>
      <c r="F99" s="283"/>
      <c r="G99" s="13">
        <v>88</v>
      </c>
      <c r="H99" s="35">
        <v>0</v>
      </c>
      <c r="I99" s="35">
        <v>0</v>
      </c>
      <c r="J99" s="35">
        <v>0</v>
      </c>
      <c r="K99" s="35">
        <v>0</v>
      </c>
    </row>
    <row r="100" spans="1:11" ht="24" customHeight="1" x14ac:dyDescent="0.2">
      <c r="A100" s="283" t="s">
        <v>438</v>
      </c>
      <c r="B100" s="283"/>
      <c r="C100" s="283"/>
      <c r="D100" s="283"/>
      <c r="E100" s="283"/>
      <c r="F100" s="283"/>
      <c r="G100" s="13">
        <v>89</v>
      </c>
      <c r="H100" s="35">
        <v>0</v>
      </c>
      <c r="I100" s="35">
        <v>0</v>
      </c>
      <c r="J100" s="35">
        <v>0</v>
      </c>
      <c r="K100" s="35">
        <v>0</v>
      </c>
    </row>
    <row r="101" spans="1:11" x14ac:dyDescent="0.2">
      <c r="A101" s="283" t="s">
        <v>439</v>
      </c>
      <c r="B101" s="283"/>
      <c r="C101" s="283"/>
      <c r="D101" s="283"/>
      <c r="E101" s="283"/>
      <c r="F101" s="283"/>
      <c r="G101" s="13">
        <v>90</v>
      </c>
      <c r="H101" s="35">
        <v>0</v>
      </c>
      <c r="I101" s="35">
        <v>0</v>
      </c>
      <c r="J101" s="35">
        <v>0</v>
      </c>
      <c r="K101" s="35">
        <v>0</v>
      </c>
    </row>
    <row r="102" spans="1:11" ht="27.75" customHeight="1" x14ac:dyDescent="0.2">
      <c r="A102" s="244" t="s">
        <v>440</v>
      </c>
      <c r="B102" s="244"/>
      <c r="C102" s="244"/>
      <c r="D102" s="244"/>
      <c r="E102" s="244"/>
      <c r="F102" s="244"/>
      <c r="G102" s="13">
        <v>91</v>
      </c>
      <c r="H102" s="35">
        <v>0</v>
      </c>
      <c r="I102" s="35">
        <v>0</v>
      </c>
      <c r="J102" s="35">
        <v>0</v>
      </c>
      <c r="K102" s="35">
        <v>0</v>
      </c>
    </row>
    <row r="103" spans="1:11" ht="27.75" customHeight="1" x14ac:dyDescent="0.2">
      <c r="A103" s="244" t="s">
        <v>441</v>
      </c>
      <c r="B103" s="244"/>
      <c r="C103" s="244"/>
      <c r="D103" s="244"/>
      <c r="E103" s="244"/>
      <c r="F103" s="244"/>
      <c r="G103" s="13">
        <v>92</v>
      </c>
      <c r="H103" s="35">
        <v>0</v>
      </c>
      <c r="I103" s="35">
        <v>0</v>
      </c>
      <c r="J103" s="35">
        <v>0</v>
      </c>
      <c r="K103" s="35">
        <v>0</v>
      </c>
    </row>
    <row r="104" spans="1:11" ht="14.25" customHeight="1" x14ac:dyDescent="0.2">
      <c r="A104" s="244" t="s">
        <v>442</v>
      </c>
      <c r="B104" s="244"/>
      <c r="C104" s="244"/>
      <c r="D104" s="244"/>
      <c r="E104" s="244"/>
      <c r="F104" s="244"/>
      <c r="G104" s="13">
        <v>93</v>
      </c>
      <c r="H104" s="35">
        <v>0</v>
      </c>
      <c r="I104" s="35">
        <v>0</v>
      </c>
      <c r="J104" s="35">
        <v>0</v>
      </c>
      <c r="K104" s="35">
        <v>0</v>
      </c>
    </row>
    <row r="105" spans="1:11" ht="15.75" customHeight="1" x14ac:dyDescent="0.2">
      <c r="A105" s="244" t="s">
        <v>443</v>
      </c>
      <c r="B105" s="244"/>
      <c r="C105" s="244"/>
      <c r="D105" s="244"/>
      <c r="E105" s="244"/>
      <c r="F105" s="244"/>
      <c r="G105" s="13">
        <v>94</v>
      </c>
      <c r="H105" s="35">
        <v>0</v>
      </c>
      <c r="I105" s="35">
        <v>0</v>
      </c>
      <c r="J105" s="35">
        <v>0</v>
      </c>
      <c r="K105" s="35">
        <v>0</v>
      </c>
    </row>
    <row r="106" spans="1:11" ht="17.25" customHeight="1" x14ac:dyDescent="0.2">
      <c r="A106" s="244" t="s">
        <v>444</v>
      </c>
      <c r="B106" s="244"/>
      <c r="C106" s="244"/>
      <c r="D106" s="244"/>
      <c r="E106" s="244"/>
      <c r="F106" s="244"/>
      <c r="G106" s="13">
        <v>95</v>
      </c>
      <c r="H106" s="35">
        <v>0</v>
      </c>
      <c r="I106" s="35">
        <v>0</v>
      </c>
      <c r="J106" s="35">
        <v>0</v>
      </c>
      <c r="K106" s="35">
        <v>0</v>
      </c>
    </row>
    <row r="107" spans="1:11" ht="27.75" customHeight="1" x14ac:dyDescent="0.2">
      <c r="A107" s="244" t="s">
        <v>445</v>
      </c>
      <c r="B107" s="244"/>
      <c r="C107" s="244"/>
      <c r="D107" s="244"/>
      <c r="E107" s="244"/>
      <c r="F107" s="244"/>
      <c r="G107" s="13">
        <v>96</v>
      </c>
      <c r="H107" s="35">
        <v>0</v>
      </c>
      <c r="I107" s="35">
        <v>0</v>
      </c>
      <c r="J107" s="35">
        <v>0</v>
      </c>
      <c r="K107" s="35">
        <v>0</v>
      </c>
    </row>
    <row r="108" spans="1:11" ht="22.9" customHeight="1" x14ac:dyDescent="0.2">
      <c r="A108" s="246" t="s">
        <v>446</v>
      </c>
      <c r="B108" s="246"/>
      <c r="C108" s="246"/>
      <c r="D108" s="246"/>
      <c r="E108" s="246"/>
      <c r="F108" s="246"/>
      <c r="G108" s="14">
        <v>97</v>
      </c>
      <c r="H108" s="117">
        <f>H91+H98-H107-H97</f>
        <v>0</v>
      </c>
      <c r="I108" s="117">
        <f>I91+I98-I107-I97</f>
        <v>0</v>
      </c>
      <c r="J108" s="117">
        <f t="shared" ref="J108:K108" si="10">J91+J98-J107-J97</f>
        <v>0</v>
      </c>
      <c r="K108" s="117">
        <f t="shared" si="10"/>
        <v>0</v>
      </c>
    </row>
    <row r="109" spans="1:11" ht="22.9" customHeight="1" x14ac:dyDescent="0.2">
      <c r="A109" s="246" t="s">
        <v>447</v>
      </c>
      <c r="B109" s="246"/>
      <c r="C109" s="246"/>
      <c r="D109" s="246"/>
      <c r="E109" s="246"/>
      <c r="F109" s="246"/>
      <c r="G109" s="14">
        <v>98</v>
      </c>
      <c r="H109" s="117">
        <f>H89+H108</f>
        <v>7154659</v>
      </c>
      <c r="I109" s="117">
        <f>I89+I108</f>
        <v>677267</v>
      </c>
      <c r="J109" s="117">
        <f t="shared" ref="J109:K109" si="11">J89+J108</f>
        <v>11232629</v>
      </c>
      <c r="K109" s="117">
        <f t="shared" si="11"/>
        <v>4162317.0300000496</v>
      </c>
    </row>
    <row r="110" spans="1:11" x14ac:dyDescent="0.2">
      <c r="A110" s="263" t="s">
        <v>226</v>
      </c>
      <c r="B110" s="263"/>
      <c r="C110" s="263"/>
      <c r="D110" s="263"/>
      <c r="E110" s="263"/>
      <c r="F110" s="263"/>
      <c r="G110" s="278"/>
      <c r="H110" s="278"/>
      <c r="I110" s="278"/>
      <c r="J110" s="279"/>
      <c r="K110" s="279"/>
    </row>
    <row r="111" spans="1:11" ht="27" customHeight="1" x14ac:dyDescent="0.2">
      <c r="A111" s="265" t="s">
        <v>448</v>
      </c>
      <c r="B111" s="266"/>
      <c r="C111" s="266"/>
      <c r="D111" s="266"/>
      <c r="E111" s="266"/>
      <c r="F111" s="266"/>
      <c r="G111" s="14">
        <v>99</v>
      </c>
      <c r="H111" s="117">
        <f>H112+H113</f>
        <v>7154659</v>
      </c>
      <c r="I111" s="117">
        <f>I112+I113</f>
        <v>677267</v>
      </c>
      <c r="J111" s="117">
        <f>J112+J113</f>
        <v>11232629</v>
      </c>
      <c r="K111" s="117">
        <f>K112+K113</f>
        <v>4162317</v>
      </c>
    </row>
    <row r="112" spans="1:11" x14ac:dyDescent="0.2">
      <c r="A112" s="267" t="s">
        <v>227</v>
      </c>
      <c r="B112" s="267"/>
      <c r="C112" s="267"/>
      <c r="D112" s="267"/>
      <c r="E112" s="267"/>
      <c r="F112" s="267"/>
      <c r="G112" s="13">
        <v>100</v>
      </c>
      <c r="H112" s="35">
        <v>7154659</v>
      </c>
      <c r="I112" s="35">
        <v>677267</v>
      </c>
      <c r="J112" s="35">
        <v>11232629</v>
      </c>
      <c r="K112" s="35">
        <v>4162317</v>
      </c>
    </row>
    <row r="113" spans="1:11" x14ac:dyDescent="0.2">
      <c r="A113" s="267" t="s">
        <v>228</v>
      </c>
      <c r="B113" s="267"/>
      <c r="C113" s="267"/>
      <c r="D113" s="267"/>
      <c r="E113" s="267"/>
      <c r="F113" s="267"/>
      <c r="G113" s="13">
        <v>101</v>
      </c>
      <c r="H113" s="35">
        <v>0</v>
      </c>
      <c r="I113" s="35">
        <v>0</v>
      </c>
      <c r="J113" s="35">
        <v>0</v>
      </c>
      <c r="K113" s="35">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selection activeCell="L4" sqref="L4"/>
    </sheetView>
  </sheetViews>
  <sheetFormatPr defaultColWidth="9.140625" defaultRowHeight="12.75" x14ac:dyDescent="0.2"/>
  <cols>
    <col min="1" max="7" width="9.140625" style="18"/>
    <col min="8" max="9" width="15.140625" style="46" customWidth="1"/>
    <col min="10" max="16384" width="9.140625" style="18"/>
  </cols>
  <sheetData>
    <row r="1" spans="1:9" x14ac:dyDescent="0.2">
      <c r="A1" s="286" t="s">
        <v>229</v>
      </c>
      <c r="B1" s="293"/>
      <c r="C1" s="293"/>
      <c r="D1" s="293"/>
      <c r="E1" s="293"/>
      <c r="F1" s="293"/>
      <c r="G1" s="293"/>
      <c r="H1" s="293"/>
      <c r="I1" s="293"/>
    </row>
    <row r="2" spans="1:9" ht="12.75" customHeight="1" x14ac:dyDescent="0.2">
      <c r="A2" s="285" t="s">
        <v>590</v>
      </c>
      <c r="B2" s="285"/>
      <c r="C2" s="285"/>
      <c r="D2" s="285"/>
      <c r="E2" s="285"/>
      <c r="F2" s="285"/>
      <c r="G2" s="285"/>
      <c r="H2" s="285"/>
      <c r="I2" s="285"/>
    </row>
    <row r="3" spans="1:9" x14ac:dyDescent="0.2">
      <c r="A3" s="301" t="s">
        <v>499</v>
      </c>
      <c r="B3" s="302"/>
      <c r="C3" s="302"/>
      <c r="D3" s="302"/>
      <c r="E3" s="302"/>
      <c r="F3" s="302"/>
      <c r="G3" s="302"/>
      <c r="H3" s="302"/>
      <c r="I3" s="302"/>
    </row>
    <row r="4" spans="1:9" ht="12.75" customHeight="1" x14ac:dyDescent="0.2">
      <c r="A4" s="297" t="s">
        <v>518</v>
      </c>
      <c r="B4" s="254"/>
      <c r="C4" s="254"/>
      <c r="D4" s="254"/>
      <c r="E4" s="254"/>
      <c r="F4" s="254"/>
      <c r="G4" s="254"/>
      <c r="H4" s="254"/>
      <c r="I4" s="255"/>
    </row>
    <row r="5" spans="1:9" ht="24" thickBot="1" x14ac:dyDescent="0.25">
      <c r="A5" s="309" t="s">
        <v>230</v>
      </c>
      <c r="B5" s="310"/>
      <c r="C5" s="310"/>
      <c r="D5" s="310"/>
      <c r="E5" s="310"/>
      <c r="F5" s="311"/>
      <c r="G5" s="19" t="s">
        <v>231</v>
      </c>
      <c r="H5" s="36" t="s">
        <v>232</v>
      </c>
      <c r="I5" s="36" t="s">
        <v>233</v>
      </c>
    </row>
    <row r="6" spans="1:9" x14ac:dyDescent="0.2">
      <c r="A6" s="312">
        <v>1</v>
      </c>
      <c r="B6" s="313"/>
      <c r="C6" s="313"/>
      <c r="D6" s="313"/>
      <c r="E6" s="313"/>
      <c r="F6" s="314"/>
      <c r="G6" s="20">
        <v>2</v>
      </c>
      <c r="H6" s="37" t="s">
        <v>234</v>
      </c>
      <c r="I6" s="37" t="s">
        <v>235</v>
      </c>
    </row>
    <row r="7" spans="1:9" x14ac:dyDescent="0.2">
      <c r="A7" s="315" t="s">
        <v>236</v>
      </c>
      <c r="B7" s="316"/>
      <c r="C7" s="316"/>
      <c r="D7" s="316"/>
      <c r="E7" s="316"/>
      <c r="F7" s="316"/>
      <c r="G7" s="316"/>
      <c r="H7" s="316"/>
      <c r="I7" s="317"/>
    </row>
    <row r="8" spans="1:9" ht="12.75" customHeight="1" x14ac:dyDescent="0.2">
      <c r="A8" s="318" t="s">
        <v>237</v>
      </c>
      <c r="B8" s="319"/>
      <c r="C8" s="319"/>
      <c r="D8" s="319"/>
      <c r="E8" s="319"/>
      <c r="F8" s="320"/>
      <c r="G8" s="21">
        <v>1</v>
      </c>
      <c r="H8" s="38">
        <v>8239622</v>
      </c>
      <c r="I8" s="38">
        <v>13698328</v>
      </c>
    </row>
    <row r="9" spans="1:9" ht="12.75" customHeight="1" x14ac:dyDescent="0.2">
      <c r="A9" s="306" t="s">
        <v>238</v>
      </c>
      <c r="B9" s="307"/>
      <c r="C9" s="307"/>
      <c r="D9" s="307"/>
      <c r="E9" s="307"/>
      <c r="F9" s="308"/>
      <c r="G9" s="22">
        <v>2</v>
      </c>
      <c r="H9" s="39">
        <f>H10+H11+H12+H13+H14+H15+H16+H17</f>
        <v>2587766</v>
      </c>
      <c r="I9" s="39">
        <f>I10+I11+I12+I13+I14+I15+I16+I17</f>
        <v>2390498</v>
      </c>
    </row>
    <row r="10" spans="1:9" ht="12.75" customHeight="1" x14ac:dyDescent="0.2">
      <c r="A10" s="298" t="s">
        <v>239</v>
      </c>
      <c r="B10" s="299"/>
      <c r="C10" s="299"/>
      <c r="D10" s="299"/>
      <c r="E10" s="299"/>
      <c r="F10" s="300"/>
      <c r="G10" s="23">
        <v>3</v>
      </c>
      <c r="H10" s="40">
        <v>2549096</v>
      </c>
      <c r="I10" s="40">
        <v>2206354</v>
      </c>
    </row>
    <row r="11" spans="1:9" ht="22.15" customHeight="1" x14ac:dyDescent="0.2">
      <c r="A11" s="298" t="s">
        <v>240</v>
      </c>
      <c r="B11" s="299"/>
      <c r="C11" s="299"/>
      <c r="D11" s="299"/>
      <c r="E11" s="299"/>
      <c r="F11" s="300"/>
      <c r="G11" s="23">
        <v>4</v>
      </c>
      <c r="H11" s="40">
        <v>-30503</v>
      </c>
      <c r="I11" s="40">
        <v>-325</v>
      </c>
    </row>
    <row r="12" spans="1:9" ht="23.45" customHeight="1" x14ac:dyDescent="0.2">
      <c r="A12" s="298" t="s">
        <v>241</v>
      </c>
      <c r="B12" s="299"/>
      <c r="C12" s="299"/>
      <c r="D12" s="299"/>
      <c r="E12" s="299"/>
      <c r="F12" s="300"/>
      <c r="G12" s="23">
        <v>5</v>
      </c>
      <c r="H12" s="40">
        <v>251847</v>
      </c>
      <c r="I12" s="40">
        <v>-31151</v>
      </c>
    </row>
    <row r="13" spans="1:9" ht="12.75" customHeight="1" x14ac:dyDescent="0.2">
      <c r="A13" s="298" t="s">
        <v>242</v>
      </c>
      <c r="B13" s="299"/>
      <c r="C13" s="299"/>
      <c r="D13" s="299"/>
      <c r="E13" s="299"/>
      <c r="F13" s="300"/>
      <c r="G13" s="23">
        <v>6</v>
      </c>
      <c r="H13" s="40">
        <v>-403508</v>
      </c>
      <c r="I13" s="40">
        <v>-164032</v>
      </c>
    </row>
    <row r="14" spans="1:9" ht="12.75" customHeight="1" x14ac:dyDescent="0.2">
      <c r="A14" s="298" t="s">
        <v>243</v>
      </c>
      <c r="B14" s="299"/>
      <c r="C14" s="299"/>
      <c r="D14" s="299"/>
      <c r="E14" s="299"/>
      <c r="F14" s="300"/>
      <c r="G14" s="23">
        <v>7</v>
      </c>
      <c r="H14" s="40">
        <v>75696</v>
      </c>
      <c r="I14" s="40">
        <v>63966</v>
      </c>
    </row>
    <row r="15" spans="1:9" ht="12.75" customHeight="1" x14ac:dyDescent="0.2">
      <c r="A15" s="298" t="s">
        <v>244</v>
      </c>
      <c r="B15" s="299"/>
      <c r="C15" s="299"/>
      <c r="D15" s="299"/>
      <c r="E15" s="299"/>
      <c r="F15" s="300"/>
      <c r="G15" s="23">
        <v>8</v>
      </c>
      <c r="H15" s="40">
        <v>0</v>
      </c>
      <c r="I15" s="40">
        <v>0</v>
      </c>
    </row>
    <row r="16" spans="1:9" ht="12.75" customHeight="1" x14ac:dyDescent="0.2">
      <c r="A16" s="298" t="s">
        <v>245</v>
      </c>
      <c r="B16" s="299"/>
      <c r="C16" s="299"/>
      <c r="D16" s="299"/>
      <c r="E16" s="299"/>
      <c r="F16" s="300"/>
      <c r="G16" s="23">
        <v>9</v>
      </c>
      <c r="H16" s="40">
        <v>-345085</v>
      </c>
      <c r="I16" s="40">
        <v>-5987</v>
      </c>
    </row>
    <row r="17" spans="1:9" ht="25.15" customHeight="1" x14ac:dyDescent="0.2">
      <c r="A17" s="298" t="s">
        <v>246</v>
      </c>
      <c r="B17" s="299"/>
      <c r="C17" s="299"/>
      <c r="D17" s="299"/>
      <c r="E17" s="299"/>
      <c r="F17" s="300"/>
      <c r="G17" s="23">
        <v>10</v>
      </c>
      <c r="H17" s="40">
        <v>490223</v>
      </c>
      <c r="I17" s="40">
        <v>321673</v>
      </c>
    </row>
    <row r="18" spans="1:9" ht="28.15" customHeight="1" x14ac:dyDescent="0.2">
      <c r="A18" s="303" t="s">
        <v>247</v>
      </c>
      <c r="B18" s="304"/>
      <c r="C18" s="304"/>
      <c r="D18" s="304"/>
      <c r="E18" s="304"/>
      <c r="F18" s="305"/>
      <c r="G18" s="22">
        <v>11</v>
      </c>
      <c r="H18" s="39">
        <f>H8+H9</f>
        <v>10827388</v>
      </c>
      <c r="I18" s="39">
        <f>I8+I9</f>
        <v>16088826</v>
      </c>
    </row>
    <row r="19" spans="1:9" ht="12.75" customHeight="1" x14ac:dyDescent="0.2">
      <c r="A19" s="306" t="s">
        <v>248</v>
      </c>
      <c r="B19" s="307"/>
      <c r="C19" s="307"/>
      <c r="D19" s="307"/>
      <c r="E19" s="307"/>
      <c r="F19" s="308"/>
      <c r="G19" s="22">
        <v>12</v>
      </c>
      <c r="H19" s="39">
        <f>H20+H21+H22+H23</f>
        <v>-7226966</v>
      </c>
      <c r="I19" s="39">
        <f>I20+I21+I22+I23</f>
        <v>-22046393</v>
      </c>
    </row>
    <row r="20" spans="1:9" ht="12.75" customHeight="1" x14ac:dyDescent="0.2">
      <c r="A20" s="298" t="s">
        <v>249</v>
      </c>
      <c r="B20" s="299"/>
      <c r="C20" s="299"/>
      <c r="D20" s="299"/>
      <c r="E20" s="299"/>
      <c r="F20" s="300"/>
      <c r="G20" s="23">
        <v>13</v>
      </c>
      <c r="H20" s="40">
        <v>3704451</v>
      </c>
      <c r="I20" s="40">
        <v>-9988698</v>
      </c>
    </row>
    <row r="21" spans="1:9" ht="12.75" customHeight="1" x14ac:dyDescent="0.2">
      <c r="A21" s="298" t="s">
        <v>250</v>
      </c>
      <c r="B21" s="299"/>
      <c r="C21" s="299"/>
      <c r="D21" s="299"/>
      <c r="E21" s="299"/>
      <c r="F21" s="300"/>
      <c r="G21" s="23">
        <v>14</v>
      </c>
      <c r="H21" s="40">
        <v>-10205832</v>
      </c>
      <c r="I21" s="40">
        <v>-2466337</v>
      </c>
    </row>
    <row r="22" spans="1:9" ht="12.75" customHeight="1" x14ac:dyDescent="0.2">
      <c r="A22" s="298" t="s">
        <v>251</v>
      </c>
      <c r="B22" s="299"/>
      <c r="C22" s="299"/>
      <c r="D22" s="299"/>
      <c r="E22" s="299"/>
      <c r="F22" s="300"/>
      <c r="G22" s="23">
        <v>15</v>
      </c>
      <c r="H22" s="40">
        <v>-330608</v>
      </c>
      <c r="I22" s="40">
        <v>-9263572</v>
      </c>
    </row>
    <row r="23" spans="1:9" ht="12.75" customHeight="1" x14ac:dyDescent="0.2">
      <c r="A23" s="298" t="s">
        <v>252</v>
      </c>
      <c r="B23" s="299"/>
      <c r="C23" s="299"/>
      <c r="D23" s="299"/>
      <c r="E23" s="299"/>
      <c r="F23" s="300"/>
      <c r="G23" s="23">
        <v>16</v>
      </c>
      <c r="H23" s="40">
        <v>-394977</v>
      </c>
      <c r="I23" s="40">
        <v>-327786</v>
      </c>
    </row>
    <row r="24" spans="1:9" ht="12.75" customHeight="1" x14ac:dyDescent="0.2">
      <c r="A24" s="303" t="s">
        <v>253</v>
      </c>
      <c r="B24" s="304"/>
      <c r="C24" s="304"/>
      <c r="D24" s="304"/>
      <c r="E24" s="304"/>
      <c r="F24" s="305"/>
      <c r="G24" s="22">
        <v>17</v>
      </c>
      <c r="H24" s="39">
        <f>H18+H19</f>
        <v>3600422</v>
      </c>
      <c r="I24" s="39">
        <f>I18+I19</f>
        <v>-5957567</v>
      </c>
    </row>
    <row r="25" spans="1:9" ht="12.75" customHeight="1" x14ac:dyDescent="0.2">
      <c r="A25" s="294" t="s">
        <v>254</v>
      </c>
      <c r="B25" s="295"/>
      <c r="C25" s="295"/>
      <c r="D25" s="295"/>
      <c r="E25" s="295"/>
      <c r="F25" s="296"/>
      <c r="G25" s="23">
        <v>18</v>
      </c>
      <c r="H25" s="40">
        <v>-76329</v>
      </c>
      <c r="I25" s="40">
        <v>-63776</v>
      </c>
    </row>
    <row r="26" spans="1:9" ht="12.75" customHeight="1" x14ac:dyDescent="0.2">
      <c r="A26" s="294" t="s">
        <v>255</v>
      </c>
      <c r="B26" s="295"/>
      <c r="C26" s="295"/>
      <c r="D26" s="295"/>
      <c r="E26" s="295"/>
      <c r="F26" s="296"/>
      <c r="G26" s="23">
        <v>19</v>
      </c>
      <c r="H26" s="40">
        <v>-220354</v>
      </c>
      <c r="I26" s="40">
        <v>-673718</v>
      </c>
    </row>
    <row r="27" spans="1:9" ht="25.9" customHeight="1" x14ac:dyDescent="0.2">
      <c r="A27" s="321" t="s">
        <v>256</v>
      </c>
      <c r="B27" s="322"/>
      <c r="C27" s="322"/>
      <c r="D27" s="322"/>
      <c r="E27" s="322"/>
      <c r="F27" s="323"/>
      <c r="G27" s="24">
        <v>20</v>
      </c>
      <c r="H27" s="41">
        <f>H24+H25+H26</f>
        <v>3303739</v>
      </c>
      <c r="I27" s="41">
        <f>I24+I25+I26</f>
        <v>-6695061</v>
      </c>
    </row>
    <row r="28" spans="1:9" x14ac:dyDescent="0.2">
      <c r="A28" s="315" t="s">
        <v>257</v>
      </c>
      <c r="B28" s="316"/>
      <c r="C28" s="316"/>
      <c r="D28" s="316"/>
      <c r="E28" s="316"/>
      <c r="F28" s="316"/>
      <c r="G28" s="316"/>
      <c r="H28" s="316"/>
      <c r="I28" s="317"/>
    </row>
    <row r="29" spans="1:9" ht="30.6" customHeight="1" x14ac:dyDescent="0.2">
      <c r="A29" s="318" t="s">
        <v>258</v>
      </c>
      <c r="B29" s="319"/>
      <c r="C29" s="319"/>
      <c r="D29" s="319"/>
      <c r="E29" s="319"/>
      <c r="F29" s="320"/>
      <c r="G29" s="21">
        <v>21</v>
      </c>
      <c r="H29" s="42">
        <v>25648</v>
      </c>
      <c r="I29" s="42">
        <v>362</v>
      </c>
    </row>
    <row r="30" spans="1:9" ht="12.75" customHeight="1" x14ac:dyDescent="0.2">
      <c r="A30" s="294" t="s">
        <v>259</v>
      </c>
      <c r="B30" s="295"/>
      <c r="C30" s="295"/>
      <c r="D30" s="295"/>
      <c r="E30" s="295"/>
      <c r="F30" s="296"/>
      <c r="G30" s="23">
        <v>22</v>
      </c>
      <c r="H30" s="43">
        <v>0</v>
      </c>
      <c r="I30" s="43">
        <v>0</v>
      </c>
    </row>
    <row r="31" spans="1:9" ht="12.75" customHeight="1" x14ac:dyDescent="0.2">
      <c r="A31" s="294" t="s">
        <v>260</v>
      </c>
      <c r="B31" s="295"/>
      <c r="C31" s="295"/>
      <c r="D31" s="295"/>
      <c r="E31" s="295"/>
      <c r="F31" s="296"/>
      <c r="G31" s="23">
        <v>23</v>
      </c>
      <c r="H31" s="43">
        <v>390657</v>
      </c>
      <c r="I31" s="43">
        <v>268565</v>
      </c>
    </row>
    <row r="32" spans="1:9" ht="12.75" customHeight="1" x14ac:dyDescent="0.2">
      <c r="A32" s="294" t="s">
        <v>261</v>
      </c>
      <c r="B32" s="295"/>
      <c r="C32" s="295"/>
      <c r="D32" s="295"/>
      <c r="E32" s="295"/>
      <c r="F32" s="296"/>
      <c r="G32" s="23">
        <v>24</v>
      </c>
      <c r="H32" s="43">
        <v>0</v>
      </c>
      <c r="I32" s="43">
        <v>0</v>
      </c>
    </row>
    <row r="33" spans="1:9" ht="12.75" customHeight="1" x14ac:dyDescent="0.2">
      <c r="A33" s="294" t="s">
        <v>262</v>
      </c>
      <c r="B33" s="295"/>
      <c r="C33" s="295"/>
      <c r="D33" s="295"/>
      <c r="E33" s="295"/>
      <c r="F33" s="296"/>
      <c r="G33" s="23">
        <v>25</v>
      </c>
      <c r="H33" s="43">
        <v>1712194</v>
      </c>
      <c r="I33" s="43">
        <f>1000000+261446</f>
        <v>1261446</v>
      </c>
    </row>
    <row r="34" spans="1:9" ht="12.75" customHeight="1" x14ac:dyDescent="0.2">
      <c r="A34" s="294" t="s">
        <v>263</v>
      </c>
      <c r="B34" s="295"/>
      <c r="C34" s="295"/>
      <c r="D34" s="295"/>
      <c r="E34" s="295"/>
      <c r="F34" s="296"/>
      <c r="G34" s="23">
        <v>26</v>
      </c>
      <c r="H34" s="43">
        <v>0</v>
      </c>
      <c r="I34" s="43">
        <v>0</v>
      </c>
    </row>
    <row r="35" spans="1:9" ht="26.45" customHeight="1" x14ac:dyDescent="0.2">
      <c r="A35" s="303" t="s">
        <v>264</v>
      </c>
      <c r="B35" s="304"/>
      <c r="C35" s="304"/>
      <c r="D35" s="304"/>
      <c r="E35" s="304"/>
      <c r="F35" s="305"/>
      <c r="G35" s="22">
        <v>27</v>
      </c>
      <c r="H35" s="44">
        <f>H29+H30+H31+H32+H33+H34</f>
        <v>2128499</v>
      </c>
      <c r="I35" s="44">
        <f>I29+I30+I31+I32+I33+I34</f>
        <v>1530373</v>
      </c>
    </row>
    <row r="36" spans="1:9" ht="22.9" customHeight="1" x14ac:dyDescent="0.2">
      <c r="A36" s="294" t="s">
        <v>265</v>
      </c>
      <c r="B36" s="295"/>
      <c r="C36" s="295"/>
      <c r="D36" s="295"/>
      <c r="E36" s="295"/>
      <c r="F36" s="296"/>
      <c r="G36" s="23">
        <v>28</v>
      </c>
      <c r="H36" s="43">
        <v>-321432</v>
      </c>
      <c r="I36" s="43">
        <v>-445922</v>
      </c>
    </row>
    <row r="37" spans="1:9" ht="12.75" customHeight="1" x14ac:dyDescent="0.2">
      <c r="A37" s="294" t="s">
        <v>266</v>
      </c>
      <c r="B37" s="295"/>
      <c r="C37" s="295"/>
      <c r="D37" s="295"/>
      <c r="E37" s="295"/>
      <c r="F37" s="296"/>
      <c r="G37" s="23">
        <v>29</v>
      </c>
      <c r="H37" s="43">
        <v>0</v>
      </c>
      <c r="I37" s="43">
        <v>0</v>
      </c>
    </row>
    <row r="38" spans="1:9" ht="12.75" customHeight="1" x14ac:dyDescent="0.2">
      <c r="A38" s="294" t="s">
        <v>267</v>
      </c>
      <c r="B38" s="295"/>
      <c r="C38" s="295"/>
      <c r="D38" s="295"/>
      <c r="E38" s="295"/>
      <c r="F38" s="296"/>
      <c r="G38" s="23">
        <v>30</v>
      </c>
      <c r="H38" s="43">
        <v>0</v>
      </c>
      <c r="I38" s="43">
        <v>0</v>
      </c>
    </row>
    <row r="39" spans="1:9" ht="12.75" customHeight="1" x14ac:dyDescent="0.2">
      <c r="A39" s="294" t="s">
        <v>268</v>
      </c>
      <c r="B39" s="295"/>
      <c r="C39" s="295"/>
      <c r="D39" s="295"/>
      <c r="E39" s="295"/>
      <c r="F39" s="296"/>
      <c r="G39" s="23">
        <v>31</v>
      </c>
      <c r="H39" s="43">
        <v>0</v>
      </c>
      <c r="I39" s="43">
        <v>0</v>
      </c>
    </row>
    <row r="40" spans="1:9" ht="12.75" customHeight="1" x14ac:dyDescent="0.2">
      <c r="A40" s="294" t="s">
        <v>269</v>
      </c>
      <c r="B40" s="295"/>
      <c r="C40" s="295"/>
      <c r="D40" s="295"/>
      <c r="E40" s="295"/>
      <c r="F40" s="296"/>
      <c r="G40" s="23">
        <v>32</v>
      </c>
      <c r="H40" s="43">
        <v>0</v>
      </c>
      <c r="I40" s="43">
        <v>0</v>
      </c>
    </row>
    <row r="41" spans="1:9" ht="24" customHeight="1" x14ac:dyDescent="0.2">
      <c r="A41" s="303" t="s">
        <v>270</v>
      </c>
      <c r="B41" s="304"/>
      <c r="C41" s="304"/>
      <c r="D41" s="304"/>
      <c r="E41" s="304"/>
      <c r="F41" s="305"/>
      <c r="G41" s="22">
        <v>33</v>
      </c>
      <c r="H41" s="44">
        <f>H36+H37+H38+H39+H40</f>
        <v>-321432</v>
      </c>
      <c r="I41" s="44">
        <f>I36+I37+I38+I39+I40</f>
        <v>-445922</v>
      </c>
    </row>
    <row r="42" spans="1:9" ht="29.45" customHeight="1" x14ac:dyDescent="0.2">
      <c r="A42" s="321" t="s">
        <v>271</v>
      </c>
      <c r="B42" s="322"/>
      <c r="C42" s="322"/>
      <c r="D42" s="322"/>
      <c r="E42" s="322"/>
      <c r="F42" s="323"/>
      <c r="G42" s="24">
        <v>34</v>
      </c>
      <c r="H42" s="45">
        <f>H35+H41</f>
        <v>1807067</v>
      </c>
      <c r="I42" s="45">
        <f>I35+I41</f>
        <v>1084451</v>
      </c>
    </row>
    <row r="43" spans="1:9" x14ac:dyDescent="0.2">
      <c r="A43" s="315" t="s">
        <v>272</v>
      </c>
      <c r="B43" s="316"/>
      <c r="C43" s="316"/>
      <c r="D43" s="316"/>
      <c r="E43" s="316"/>
      <c r="F43" s="316"/>
      <c r="G43" s="316"/>
      <c r="H43" s="316"/>
      <c r="I43" s="317"/>
    </row>
    <row r="44" spans="1:9" ht="12.75" customHeight="1" x14ac:dyDescent="0.2">
      <c r="A44" s="318" t="s">
        <v>273</v>
      </c>
      <c r="B44" s="319"/>
      <c r="C44" s="319"/>
      <c r="D44" s="319"/>
      <c r="E44" s="319"/>
      <c r="F44" s="320"/>
      <c r="G44" s="21">
        <v>35</v>
      </c>
      <c r="H44" s="43">
        <v>0</v>
      </c>
      <c r="I44" s="43">
        <v>0</v>
      </c>
    </row>
    <row r="45" spans="1:9" ht="25.15" customHeight="1" x14ac:dyDescent="0.2">
      <c r="A45" s="294" t="s">
        <v>274</v>
      </c>
      <c r="B45" s="295"/>
      <c r="C45" s="295"/>
      <c r="D45" s="295"/>
      <c r="E45" s="295"/>
      <c r="F45" s="296"/>
      <c r="G45" s="23">
        <v>36</v>
      </c>
      <c r="H45" s="43">
        <v>0</v>
      </c>
      <c r="I45" s="43">
        <v>0</v>
      </c>
    </row>
    <row r="46" spans="1:9" ht="12.75" customHeight="1" x14ac:dyDescent="0.2">
      <c r="A46" s="294" t="s">
        <v>275</v>
      </c>
      <c r="B46" s="295"/>
      <c r="C46" s="295"/>
      <c r="D46" s="295"/>
      <c r="E46" s="295"/>
      <c r="F46" s="296"/>
      <c r="G46" s="23">
        <v>37</v>
      </c>
      <c r="H46" s="43">
        <v>0</v>
      </c>
      <c r="I46" s="43">
        <v>0</v>
      </c>
    </row>
    <row r="47" spans="1:9" ht="12.75" customHeight="1" x14ac:dyDescent="0.2">
      <c r="A47" s="294" t="s">
        <v>276</v>
      </c>
      <c r="B47" s="295"/>
      <c r="C47" s="295"/>
      <c r="D47" s="295"/>
      <c r="E47" s="295"/>
      <c r="F47" s="296"/>
      <c r="G47" s="23">
        <v>38</v>
      </c>
      <c r="H47" s="43">
        <v>0</v>
      </c>
      <c r="I47" s="43">
        <v>0</v>
      </c>
    </row>
    <row r="48" spans="1:9" ht="22.15" customHeight="1" x14ac:dyDescent="0.2">
      <c r="A48" s="303" t="s">
        <v>277</v>
      </c>
      <c r="B48" s="304"/>
      <c r="C48" s="304"/>
      <c r="D48" s="304"/>
      <c r="E48" s="304"/>
      <c r="F48" s="305"/>
      <c r="G48" s="22">
        <v>39</v>
      </c>
      <c r="H48" s="44">
        <f>H44+H45+H46+H47</f>
        <v>0</v>
      </c>
      <c r="I48" s="44">
        <f>I44+I45+I46+I47</f>
        <v>0</v>
      </c>
    </row>
    <row r="49" spans="1:9" ht="24.6" customHeight="1" x14ac:dyDescent="0.2">
      <c r="A49" s="294" t="s">
        <v>278</v>
      </c>
      <c r="B49" s="295"/>
      <c r="C49" s="295"/>
      <c r="D49" s="295"/>
      <c r="E49" s="295"/>
      <c r="F49" s="296"/>
      <c r="G49" s="23">
        <v>40</v>
      </c>
      <c r="H49" s="43">
        <v>-1638288</v>
      </c>
      <c r="I49" s="43">
        <v>-1343633</v>
      </c>
    </row>
    <row r="50" spans="1:9" ht="12.75" customHeight="1" x14ac:dyDescent="0.2">
      <c r="A50" s="294" t="s">
        <v>279</v>
      </c>
      <c r="B50" s="295"/>
      <c r="C50" s="295"/>
      <c r="D50" s="295"/>
      <c r="E50" s="295"/>
      <c r="F50" s="296"/>
      <c r="G50" s="23">
        <v>41</v>
      </c>
      <c r="H50" s="43">
        <v>-6658</v>
      </c>
      <c r="I50" s="43">
        <v>-153</v>
      </c>
    </row>
    <row r="51" spans="1:9" ht="12.75" customHeight="1" x14ac:dyDescent="0.2">
      <c r="A51" s="294" t="s">
        <v>280</v>
      </c>
      <c r="B51" s="295"/>
      <c r="C51" s="295"/>
      <c r="D51" s="295"/>
      <c r="E51" s="295"/>
      <c r="F51" s="296"/>
      <c r="G51" s="23">
        <v>42</v>
      </c>
      <c r="H51" s="43">
        <v>-670647</v>
      </c>
      <c r="I51" s="43">
        <v>-670861</v>
      </c>
    </row>
    <row r="52" spans="1:9" ht="22.9" customHeight="1" x14ac:dyDescent="0.2">
      <c r="A52" s="294" t="s">
        <v>281</v>
      </c>
      <c r="B52" s="295"/>
      <c r="C52" s="295"/>
      <c r="D52" s="295"/>
      <c r="E52" s="295"/>
      <c r="F52" s="296"/>
      <c r="G52" s="23">
        <v>43</v>
      </c>
      <c r="H52" s="43">
        <v>-492481</v>
      </c>
      <c r="I52" s="43">
        <v>-109500</v>
      </c>
    </row>
    <row r="53" spans="1:9" ht="12.75" customHeight="1" x14ac:dyDescent="0.2">
      <c r="A53" s="294" t="s">
        <v>282</v>
      </c>
      <c r="B53" s="295"/>
      <c r="C53" s="295"/>
      <c r="D53" s="295"/>
      <c r="E53" s="295"/>
      <c r="F53" s="296"/>
      <c r="G53" s="23">
        <v>44</v>
      </c>
      <c r="H53" s="43">
        <v>0</v>
      </c>
      <c r="I53" s="43">
        <v>0</v>
      </c>
    </row>
    <row r="54" spans="1:9" ht="30.6" customHeight="1" x14ac:dyDescent="0.2">
      <c r="A54" s="303" t="s">
        <v>283</v>
      </c>
      <c r="B54" s="304"/>
      <c r="C54" s="304"/>
      <c r="D54" s="304"/>
      <c r="E54" s="304"/>
      <c r="F54" s="305"/>
      <c r="G54" s="22">
        <v>45</v>
      </c>
      <c r="H54" s="44">
        <f>H49+H50+H51+H52+H53</f>
        <v>-2808074</v>
      </c>
      <c r="I54" s="44">
        <f>I49+I50+I51+I52+I53</f>
        <v>-2124147</v>
      </c>
    </row>
    <row r="55" spans="1:9" ht="29.45" customHeight="1" x14ac:dyDescent="0.2">
      <c r="A55" s="324" t="s">
        <v>284</v>
      </c>
      <c r="B55" s="325"/>
      <c r="C55" s="325"/>
      <c r="D55" s="325"/>
      <c r="E55" s="325"/>
      <c r="F55" s="326"/>
      <c r="G55" s="22">
        <v>46</v>
      </c>
      <c r="H55" s="44">
        <f>H48+H54</f>
        <v>-2808074</v>
      </c>
      <c r="I55" s="44">
        <f>I48+I54</f>
        <v>-2124147</v>
      </c>
    </row>
    <row r="56" spans="1:9" ht="32.450000000000003" customHeight="1" x14ac:dyDescent="0.2">
      <c r="A56" s="294" t="s">
        <v>285</v>
      </c>
      <c r="B56" s="295"/>
      <c r="C56" s="295"/>
      <c r="D56" s="295"/>
      <c r="E56" s="295"/>
      <c r="F56" s="296"/>
      <c r="G56" s="23">
        <v>47</v>
      </c>
      <c r="H56" s="43">
        <v>112076</v>
      </c>
      <c r="I56" s="43">
        <v>-962</v>
      </c>
    </row>
    <row r="57" spans="1:9" ht="26.45" customHeight="1" x14ac:dyDescent="0.2">
      <c r="A57" s="324" t="s">
        <v>286</v>
      </c>
      <c r="B57" s="325"/>
      <c r="C57" s="325"/>
      <c r="D57" s="325"/>
      <c r="E57" s="325"/>
      <c r="F57" s="326"/>
      <c r="G57" s="22">
        <v>48</v>
      </c>
      <c r="H57" s="44">
        <f>H27+H42+H55+H56</f>
        <v>2414808</v>
      </c>
      <c r="I57" s="44">
        <f>I27+I42+I55+I56</f>
        <v>-7735719</v>
      </c>
    </row>
    <row r="58" spans="1:9" ht="24" customHeight="1" x14ac:dyDescent="0.2">
      <c r="A58" s="327" t="s">
        <v>287</v>
      </c>
      <c r="B58" s="328"/>
      <c r="C58" s="328"/>
      <c r="D58" s="328"/>
      <c r="E58" s="328"/>
      <c r="F58" s="329"/>
      <c r="G58" s="23">
        <v>49</v>
      </c>
      <c r="H58" s="43">
        <v>44103961</v>
      </c>
      <c r="I58" s="43">
        <v>60678904</v>
      </c>
    </row>
    <row r="59" spans="1:9" ht="31.15" customHeight="1" x14ac:dyDescent="0.2">
      <c r="A59" s="321" t="s">
        <v>288</v>
      </c>
      <c r="B59" s="322"/>
      <c r="C59" s="322"/>
      <c r="D59" s="322"/>
      <c r="E59" s="322"/>
      <c r="F59" s="323"/>
      <c r="G59" s="24">
        <v>50</v>
      </c>
      <c r="H59" s="45">
        <f>H57+H58</f>
        <v>46518769</v>
      </c>
      <c r="I59" s="45">
        <f>I57+I58</f>
        <v>52943185</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activeCell="A3" sqref="A3:I3"/>
    </sheetView>
  </sheetViews>
  <sheetFormatPr defaultRowHeight="12.75" x14ac:dyDescent="0.2"/>
  <cols>
    <col min="1" max="7" width="9.140625" style="15"/>
    <col min="8" max="9" width="15.42578125" style="33" customWidth="1"/>
    <col min="10" max="10" width="12" style="15" bestFit="1" customWidth="1"/>
    <col min="11" max="11" width="10.28515625" style="15" bestFit="1" customWidth="1"/>
    <col min="12" max="12" width="12.28515625" style="15" bestFit="1" customWidth="1"/>
    <col min="13" max="263" width="9.140625" style="15"/>
    <col min="264" max="265" width="9.85546875" style="15" bestFit="1" customWidth="1"/>
    <col min="266" max="266" width="12" style="15" bestFit="1" customWidth="1"/>
    <col min="267" max="267" width="10.28515625" style="15" bestFit="1" customWidth="1"/>
    <col min="268" max="268" width="12.28515625" style="15" bestFit="1" customWidth="1"/>
    <col min="269" max="519" width="9.140625" style="15"/>
    <col min="520" max="521" width="9.85546875" style="15" bestFit="1" customWidth="1"/>
    <col min="522" max="522" width="12" style="15" bestFit="1" customWidth="1"/>
    <col min="523" max="523" width="10.28515625" style="15" bestFit="1" customWidth="1"/>
    <col min="524" max="524" width="12.28515625" style="15" bestFit="1" customWidth="1"/>
    <col min="525" max="775" width="9.140625" style="15"/>
    <col min="776" max="777" width="9.85546875" style="15" bestFit="1" customWidth="1"/>
    <col min="778" max="778" width="12" style="15" bestFit="1" customWidth="1"/>
    <col min="779" max="779" width="10.28515625" style="15" bestFit="1" customWidth="1"/>
    <col min="780" max="780" width="12.28515625" style="15" bestFit="1" customWidth="1"/>
    <col min="781" max="1031" width="9.140625" style="15"/>
    <col min="1032" max="1033" width="9.85546875" style="15" bestFit="1" customWidth="1"/>
    <col min="1034" max="1034" width="12" style="15" bestFit="1" customWidth="1"/>
    <col min="1035" max="1035" width="10.28515625" style="15" bestFit="1" customWidth="1"/>
    <col min="1036" max="1036" width="12.28515625" style="15" bestFit="1" customWidth="1"/>
    <col min="1037" max="1287" width="9.140625" style="15"/>
    <col min="1288" max="1289" width="9.85546875" style="15" bestFit="1" customWidth="1"/>
    <col min="1290" max="1290" width="12" style="15" bestFit="1" customWidth="1"/>
    <col min="1291" max="1291" width="10.28515625" style="15" bestFit="1" customWidth="1"/>
    <col min="1292" max="1292" width="12.28515625" style="15" bestFit="1" customWidth="1"/>
    <col min="1293" max="1543" width="9.140625" style="15"/>
    <col min="1544" max="1545" width="9.85546875" style="15" bestFit="1" customWidth="1"/>
    <col min="1546" max="1546" width="12" style="15" bestFit="1" customWidth="1"/>
    <col min="1547" max="1547" width="10.28515625" style="15" bestFit="1" customWidth="1"/>
    <col min="1548" max="1548" width="12.28515625" style="15" bestFit="1" customWidth="1"/>
    <col min="1549" max="1799" width="9.140625" style="15"/>
    <col min="1800" max="1801" width="9.85546875" style="15" bestFit="1" customWidth="1"/>
    <col min="1802" max="1802" width="12" style="15" bestFit="1" customWidth="1"/>
    <col min="1803" max="1803" width="10.28515625" style="15" bestFit="1" customWidth="1"/>
    <col min="1804" max="1804" width="12.28515625" style="15" bestFit="1" customWidth="1"/>
    <col min="1805" max="2055" width="9.140625" style="15"/>
    <col min="2056" max="2057" width="9.85546875" style="15" bestFit="1" customWidth="1"/>
    <col min="2058" max="2058" width="12" style="15" bestFit="1" customWidth="1"/>
    <col min="2059" max="2059" width="10.28515625" style="15" bestFit="1" customWidth="1"/>
    <col min="2060" max="2060" width="12.28515625" style="15" bestFit="1" customWidth="1"/>
    <col min="2061" max="2311" width="9.140625" style="15"/>
    <col min="2312" max="2313" width="9.85546875" style="15" bestFit="1" customWidth="1"/>
    <col min="2314" max="2314" width="12" style="15" bestFit="1" customWidth="1"/>
    <col min="2315" max="2315" width="10.28515625" style="15" bestFit="1" customWidth="1"/>
    <col min="2316" max="2316" width="12.28515625" style="15" bestFit="1" customWidth="1"/>
    <col min="2317" max="2567" width="9.140625" style="15"/>
    <col min="2568" max="2569" width="9.85546875" style="15" bestFit="1" customWidth="1"/>
    <col min="2570" max="2570" width="12" style="15" bestFit="1" customWidth="1"/>
    <col min="2571" max="2571" width="10.28515625" style="15" bestFit="1" customWidth="1"/>
    <col min="2572" max="2572" width="12.28515625" style="15" bestFit="1" customWidth="1"/>
    <col min="2573" max="2823" width="9.140625" style="15"/>
    <col min="2824" max="2825" width="9.85546875" style="15" bestFit="1" customWidth="1"/>
    <col min="2826" max="2826" width="12" style="15" bestFit="1" customWidth="1"/>
    <col min="2827" max="2827" width="10.28515625" style="15" bestFit="1" customWidth="1"/>
    <col min="2828" max="2828" width="12.28515625" style="15" bestFit="1" customWidth="1"/>
    <col min="2829" max="3079" width="9.140625" style="15"/>
    <col min="3080" max="3081" width="9.85546875" style="15" bestFit="1" customWidth="1"/>
    <col min="3082" max="3082" width="12" style="15" bestFit="1" customWidth="1"/>
    <col min="3083" max="3083" width="10.28515625" style="15" bestFit="1" customWidth="1"/>
    <col min="3084" max="3084" width="12.28515625" style="15" bestFit="1" customWidth="1"/>
    <col min="3085" max="3335" width="9.140625" style="15"/>
    <col min="3336" max="3337" width="9.85546875" style="15" bestFit="1" customWidth="1"/>
    <col min="3338" max="3338" width="12" style="15" bestFit="1" customWidth="1"/>
    <col min="3339" max="3339" width="10.28515625" style="15" bestFit="1" customWidth="1"/>
    <col min="3340" max="3340" width="12.28515625" style="15" bestFit="1" customWidth="1"/>
    <col min="3341" max="3591" width="9.140625" style="15"/>
    <col min="3592" max="3593" width="9.85546875" style="15" bestFit="1" customWidth="1"/>
    <col min="3594" max="3594" width="12" style="15" bestFit="1" customWidth="1"/>
    <col min="3595" max="3595" width="10.28515625" style="15" bestFit="1" customWidth="1"/>
    <col min="3596" max="3596" width="12.28515625" style="15" bestFit="1" customWidth="1"/>
    <col min="3597" max="3847" width="9.140625" style="15"/>
    <col min="3848" max="3849" width="9.85546875" style="15" bestFit="1" customWidth="1"/>
    <col min="3850" max="3850" width="12" style="15" bestFit="1" customWidth="1"/>
    <col min="3851" max="3851" width="10.28515625" style="15" bestFit="1" customWidth="1"/>
    <col min="3852" max="3852" width="12.28515625" style="15" bestFit="1" customWidth="1"/>
    <col min="3853" max="4103" width="9.140625" style="15"/>
    <col min="4104" max="4105" width="9.85546875" style="15" bestFit="1" customWidth="1"/>
    <col min="4106" max="4106" width="12" style="15" bestFit="1" customWidth="1"/>
    <col min="4107" max="4107" width="10.28515625" style="15" bestFit="1" customWidth="1"/>
    <col min="4108" max="4108" width="12.28515625" style="15" bestFit="1" customWidth="1"/>
    <col min="4109" max="4359" width="9.140625" style="15"/>
    <col min="4360" max="4361" width="9.85546875" style="15" bestFit="1" customWidth="1"/>
    <col min="4362" max="4362" width="12" style="15" bestFit="1" customWidth="1"/>
    <col min="4363" max="4363" width="10.28515625" style="15" bestFit="1" customWidth="1"/>
    <col min="4364" max="4364" width="12.28515625" style="15" bestFit="1" customWidth="1"/>
    <col min="4365" max="4615" width="9.140625" style="15"/>
    <col min="4616" max="4617" width="9.85546875" style="15" bestFit="1" customWidth="1"/>
    <col min="4618" max="4618" width="12" style="15" bestFit="1" customWidth="1"/>
    <col min="4619" max="4619" width="10.28515625" style="15" bestFit="1" customWidth="1"/>
    <col min="4620" max="4620" width="12.28515625" style="15" bestFit="1" customWidth="1"/>
    <col min="4621" max="4871" width="9.140625" style="15"/>
    <col min="4872" max="4873" width="9.85546875" style="15" bestFit="1" customWidth="1"/>
    <col min="4874" max="4874" width="12" style="15" bestFit="1" customWidth="1"/>
    <col min="4875" max="4875" width="10.28515625" style="15" bestFit="1" customWidth="1"/>
    <col min="4876" max="4876" width="12.28515625" style="15" bestFit="1" customWidth="1"/>
    <col min="4877" max="5127" width="9.140625" style="15"/>
    <col min="5128" max="5129" width="9.85546875" style="15" bestFit="1" customWidth="1"/>
    <col min="5130" max="5130" width="12" style="15" bestFit="1" customWidth="1"/>
    <col min="5131" max="5131" width="10.28515625" style="15" bestFit="1" customWidth="1"/>
    <col min="5132" max="5132" width="12.28515625" style="15" bestFit="1" customWidth="1"/>
    <col min="5133" max="5383" width="9.140625" style="15"/>
    <col min="5384" max="5385" width="9.85546875" style="15" bestFit="1" customWidth="1"/>
    <col min="5386" max="5386" width="12" style="15" bestFit="1" customWidth="1"/>
    <col min="5387" max="5387" width="10.28515625" style="15" bestFit="1" customWidth="1"/>
    <col min="5388" max="5388" width="12.28515625" style="15" bestFit="1" customWidth="1"/>
    <col min="5389" max="5639" width="9.140625" style="15"/>
    <col min="5640" max="5641" width="9.85546875" style="15" bestFit="1" customWidth="1"/>
    <col min="5642" max="5642" width="12" style="15" bestFit="1" customWidth="1"/>
    <col min="5643" max="5643" width="10.28515625" style="15" bestFit="1" customWidth="1"/>
    <col min="5644" max="5644" width="12.28515625" style="15" bestFit="1" customWidth="1"/>
    <col min="5645" max="5895" width="9.140625" style="15"/>
    <col min="5896" max="5897" width="9.85546875" style="15" bestFit="1" customWidth="1"/>
    <col min="5898" max="5898" width="12" style="15" bestFit="1" customWidth="1"/>
    <col min="5899" max="5899" width="10.28515625" style="15" bestFit="1" customWidth="1"/>
    <col min="5900" max="5900" width="12.28515625" style="15" bestFit="1" customWidth="1"/>
    <col min="5901" max="6151" width="9.140625" style="15"/>
    <col min="6152" max="6153" width="9.85546875" style="15" bestFit="1" customWidth="1"/>
    <col min="6154" max="6154" width="12" style="15" bestFit="1" customWidth="1"/>
    <col min="6155" max="6155" width="10.28515625" style="15" bestFit="1" customWidth="1"/>
    <col min="6156" max="6156" width="12.28515625" style="15" bestFit="1" customWidth="1"/>
    <col min="6157" max="6407" width="9.140625" style="15"/>
    <col min="6408" max="6409" width="9.85546875" style="15" bestFit="1" customWidth="1"/>
    <col min="6410" max="6410" width="12" style="15" bestFit="1" customWidth="1"/>
    <col min="6411" max="6411" width="10.28515625" style="15" bestFit="1" customWidth="1"/>
    <col min="6412" max="6412" width="12.28515625" style="15" bestFit="1" customWidth="1"/>
    <col min="6413" max="6663" width="9.140625" style="15"/>
    <col min="6664" max="6665" width="9.85546875" style="15" bestFit="1" customWidth="1"/>
    <col min="6666" max="6666" width="12" style="15" bestFit="1" customWidth="1"/>
    <col min="6667" max="6667" width="10.28515625" style="15" bestFit="1" customWidth="1"/>
    <col min="6668" max="6668" width="12.28515625" style="15" bestFit="1" customWidth="1"/>
    <col min="6669" max="6919" width="9.140625" style="15"/>
    <col min="6920" max="6921" width="9.85546875" style="15" bestFit="1" customWidth="1"/>
    <col min="6922" max="6922" width="12" style="15" bestFit="1" customWidth="1"/>
    <col min="6923" max="6923" width="10.28515625" style="15" bestFit="1" customWidth="1"/>
    <col min="6924" max="6924" width="12.28515625" style="15" bestFit="1" customWidth="1"/>
    <col min="6925" max="7175" width="9.140625" style="15"/>
    <col min="7176" max="7177" width="9.85546875" style="15" bestFit="1" customWidth="1"/>
    <col min="7178" max="7178" width="12" style="15" bestFit="1" customWidth="1"/>
    <col min="7179" max="7179" width="10.28515625" style="15" bestFit="1" customWidth="1"/>
    <col min="7180" max="7180" width="12.28515625" style="15" bestFit="1" customWidth="1"/>
    <col min="7181" max="7431" width="9.140625" style="15"/>
    <col min="7432" max="7433" width="9.85546875" style="15" bestFit="1" customWidth="1"/>
    <col min="7434" max="7434" width="12" style="15" bestFit="1" customWidth="1"/>
    <col min="7435" max="7435" width="10.28515625" style="15" bestFit="1" customWidth="1"/>
    <col min="7436" max="7436" width="12.28515625" style="15" bestFit="1" customWidth="1"/>
    <col min="7437" max="7687" width="9.140625" style="15"/>
    <col min="7688" max="7689" width="9.85546875" style="15" bestFit="1" customWidth="1"/>
    <col min="7690" max="7690" width="12" style="15" bestFit="1" customWidth="1"/>
    <col min="7691" max="7691" width="10.28515625" style="15" bestFit="1" customWidth="1"/>
    <col min="7692" max="7692" width="12.28515625" style="15" bestFit="1" customWidth="1"/>
    <col min="7693" max="7943" width="9.140625" style="15"/>
    <col min="7944" max="7945" width="9.85546875" style="15" bestFit="1" customWidth="1"/>
    <col min="7946" max="7946" width="12" style="15" bestFit="1" customWidth="1"/>
    <col min="7947" max="7947" width="10.28515625" style="15" bestFit="1" customWidth="1"/>
    <col min="7948" max="7948" width="12.28515625" style="15" bestFit="1" customWidth="1"/>
    <col min="7949" max="8199" width="9.140625" style="15"/>
    <col min="8200" max="8201" width="9.85546875" style="15" bestFit="1" customWidth="1"/>
    <col min="8202" max="8202" width="12" style="15" bestFit="1" customWidth="1"/>
    <col min="8203" max="8203" width="10.28515625" style="15" bestFit="1" customWidth="1"/>
    <col min="8204" max="8204" width="12.28515625" style="15" bestFit="1" customWidth="1"/>
    <col min="8205" max="8455" width="9.140625" style="15"/>
    <col min="8456" max="8457" width="9.85546875" style="15" bestFit="1" customWidth="1"/>
    <col min="8458" max="8458" width="12" style="15" bestFit="1" customWidth="1"/>
    <col min="8459" max="8459" width="10.28515625" style="15" bestFit="1" customWidth="1"/>
    <col min="8460" max="8460" width="12.28515625" style="15" bestFit="1" customWidth="1"/>
    <col min="8461" max="8711" width="9.140625" style="15"/>
    <col min="8712" max="8713" width="9.85546875" style="15" bestFit="1" customWidth="1"/>
    <col min="8714" max="8714" width="12" style="15" bestFit="1" customWidth="1"/>
    <col min="8715" max="8715" width="10.28515625" style="15" bestFit="1" customWidth="1"/>
    <col min="8716" max="8716" width="12.28515625" style="15" bestFit="1" customWidth="1"/>
    <col min="8717" max="8967" width="9.140625" style="15"/>
    <col min="8968" max="8969" width="9.85546875" style="15" bestFit="1" customWidth="1"/>
    <col min="8970" max="8970" width="12" style="15" bestFit="1" customWidth="1"/>
    <col min="8971" max="8971" width="10.28515625" style="15" bestFit="1" customWidth="1"/>
    <col min="8972" max="8972" width="12.28515625" style="15" bestFit="1" customWidth="1"/>
    <col min="8973" max="9223" width="9.140625" style="15"/>
    <col min="9224" max="9225" width="9.85546875" style="15" bestFit="1" customWidth="1"/>
    <col min="9226" max="9226" width="12" style="15" bestFit="1" customWidth="1"/>
    <col min="9227" max="9227" width="10.28515625" style="15" bestFit="1" customWidth="1"/>
    <col min="9228" max="9228" width="12.28515625" style="15" bestFit="1" customWidth="1"/>
    <col min="9229" max="9479" width="9.140625" style="15"/>
    <col min="9480" max="9481" width="9.85546875" style="15" bestFit="1" customWidth="1"/>
    <col min="9482" max="9482" width="12" style="15" bestFit="1" customWidth="1"/>
    <col min="9483" max="9483" width="10.28515625" style="15" bestFit="1" customWidth="1"/>
    <col min="9484" max="9484" width="12.28515625" style="15" bestFit="1" customWidth="1"/>
    <col min="9485" max="9735" width="9.140625" style="15"/>
    <col min="9736" max="9737" width="9.85546875" style="15" bestFit="1" customWidth="1"/>
    <col min="9738" max="9738" width="12" style="15" bestFit="1" customWidth="1"/>
    <col min="9739" max="9739" width="10.28515625" style="15" bestFit="1" customWidth="1"/>
    <col min="9740" max="9740" width="12.28515625" style="15" bestFit="1" customWidth="1"/>
    <col min="9741" max="9991" width="9.140625" style="15"/>
    <col min="9992" max="9993" width="9.85546875" style="15" bestFit="1" customWidth="1"/>
    <col min="9994" max="9994" width="12" style="15" bestFit="1" customWidth="1"/>
    <col min="9995" max="9995" width="10.28515625" style="15" bestFit="1" customWidth="1"/>
    <col min="9996" max="9996" width="12.28515625" style="15" bestFit="1" customWidth="1"/>
    <col min="9997" max="10247" width="9.140625" style="15"/>
    <col min="10248" max="10249" width="9.85546875" style="15" bestFit="1" customWidth="1"/>
    <col min="10250" max="10250" width="12" style="15" bestFit="1" customWidth="1"/>
    <col min="10251" max="10251" width="10.28515625" style="15" bestFit="1" customWidth="1"/>
    <col min="10252" max="10252" width="12.28515625" style="15" bestFit="1" customWidth="1"/>
    <col min="10253" max="10503" width="9.140625" style="15"/>
    <col min="10504" max="10505" width="9.85546875" style="15" bestFit="1" customWidth="1"/>
    <col min="10506" max="10506" width="12" style="15" bestFit="1" customWidth="1"/>
    <col min="10507" max="10507" width="10.28515625" style="15" bestFit="1" customWidth="1"/>
    <col min="10508" max="10508" width="12.28515625" style="15" bestFit="1" customWidth="1"/>
    <col min="10509" max="10759" width="9.140625" style="15"/>
    <col min="10760" max="10761" width="9.85546875" style="15" bestFit="1" customWidth="1"/>
    <col min="10762" max="10762" width="12" style="15" bestFit="1" customWidth="1"/>
    <col min="10763" max="10763" width="10.28515625" style="15" bestFit="1" customWidth="1"/>
    <col min="10764" max="10764" width="12.28515625" style="15" bestFit="1" customWidth="1"/>
    <col min="10765" max="11015" width="9.140625" style="15"/>
    <col min="11016" max="11017" width="9.85546875" style="15" bestFit="1" customWidth="1"/>
    <col min="11018" max="11018" width="12" style="15" bestFit="1" customWidth="1"/>
    <col min="11019" max="11019" width="10.28515625" style="15" bestFit="1" customWidth="1"/>
    <col min="11020" max="11020" width="12.28515625" style="15" bestFit="1" customWidth="1"/>
    <col min="11021" max="11271" width="9.140625" style="15"/>
    <col min="11272" max="11273" width="9.85546875" style="15" bestFit="1" customWidth="1"/>
    <col min="11274" max="11274" width="12" style="15" bestFit="1" customWidth="1"/>
    <col min="11275" max="11275" width="10.28515625" style="15" bestFit="1" customWidth="1"/>
    <col min="11276" max="11276" width="12.28515625" style="15" bestFit="1" customWidth="1"/>
    <col min="11277" max="11527" width="9.140625" style="15"/>
    <col min="11528" max="11529" width="9.85546875" style="15" bestFit="1" customWidth="1"/>
    <col min="11530" max="11530" width="12" style="15" bestFit="1" customWidth="1"/>
    <col min="11531" max="11531" width="10.28515625" style="15" bestFit="1" customWidth="1"/>
    <col min="11532" max="11532" width="12.28515625" style="15" bestFit="1" customWidth="1"/>
    <col min="11533" max="11783" width="9.140625" style="15"/>
    <col min="11784" max="11785" width="9.85546875" style="15" bestFit="1" customWidth="1"/>
    <col min="11786" max="11786" width="12" style="15" bestFit="1" customWidth="1"/>
    <col min="11787" max="11787" width="10.28515625" style="15" bestFit="1" customWidth="1"/>
    <col min="11788" max="11788" width="12.28515625" style="15" bestFit="1" customWidth="1"/>
    <col min="11789" max="12039" width="9.140625" style="15"/>
    <col min="12040" max="12041" width="9.85546875" style="15" bestFit="1" customWidth="1"/>
    <col min="12042" max="12042" width="12" style="15" bestFit="1" customWidth="1"/>
    <col min="12043" max="12043" width="10.28515625" style="15" bestFit="1" customWidth="1"/>
    <col min="12044" max="12044" width="12.28515625" style="15" bestFit="1" customWidth="1"/>
    <col min="12045" max="12295" width="9.140625" style="15"/>
    <col min="12296" max="12297" width="9.85546875" style="15" bestFit="1" customWidth="1"/>
    <col min="12298" max="12298" width="12" style="15" bestFit="1" customWidth="1"/>
    <col min="12299" max="12299" width="10.28515625" style="15" bestFit="1" customWidth="1"/>
    <col min="12300" max="12300" width="12.28515625" style="15" bestFit="1" customWidth="1"/>
    <col min="12301" max="12551" width="9.140625" style="15"/>
    <col min="12552" max="12553" width="9.85546875" style="15" bestFit="1" customWidth="1"/>
    <col min="12554" max="12554" width="12" style="15" bestFit="1" customWidth="1"/>
    <col min="12555" max="12555" width="10.28515625" style="15" bestFit="1" customWidth="1"/>
    <col min="12556" max="12556" width="12.28515625" style="15" bestFit="1" customWidth="1"/>
    <col min="12557" max="12807" width="9.140625" style="15"/>
    <col min="12808" max="12809" width="9.85546875" style="15" bestFit="1" customWidth="1"/>
    <col min="12810" max="12810" width="12" style="15" bestFit="1" customWidth="1"/>
    <col min="12811" max="12811" width="10.28515625" style="15" bestFit="1" customWidth="1"/>
    <col min="12812" max="12812" width="12.28515625" style="15" bestFit="1" customWidth="1"/>
    <col min="12813" max="13063" width="9.140625" style="15"/>
    <col min="13064" max="13065" width="9.85546875" style="15" bestFit="1" customWidth="1"/>
    <col min="13066" max="13066" width="12" style="15" bestFit="1" customWidth="1"/>
    <col min="13067" max="13067" width="10.28515625" style="15" bestFit="1" customWidth="1"/>
    <col min="13068" max="13068" width="12.28515625" style="15" bestFit="1" customWidth="1"/>
    <col min="13069" max="13319" width="9.140625" style="15"/>
    <col min="13320" max="13321" width="9.85546875" style="15" bestFit="1" customWidth="1"/>
    <col min="13322" max="13322" width="12" style="15" bestFit="1" customWidth="1"/>
    <col min="13323" max="13323" width="10.28515625" style="15" bestFit="1" customWidth="1"/>
    <col min="13324" max="13324" width="12.28515625" style="15" bestFit="1" customWidth="1"/>
    <col min="13325" max="13575" width="9.140625" style="15"/>
    <col min="13576" max="13577" width="9.85546875" style="15" bestFit="1" customWidth="1"/>
    <col min="13578" max="13578" width="12" style="15" bestFit="1" customWidth="1"/>
    <col min="13579" max="13579" width="10.28515625" style="15" bestFit="1" customWidth="1"/>
    <col min="13580" max="13580" width="12.28515625" style="15" bestFit="1" customWidth="1"/>
    <col min="13581" max="13831" width="9.140625" style="15"/>
    <col min="13832" max="13833" width="9.85546875" style="15" bestFit="1" customWidth="1"/>
    <col min="13834" max="13834" width="12" style="15" bestFit="1" customWidth="1"/>
    <col min="13835" max="13835" width="10.28515625" style="15" bestFit="1" customWidth="1"/>
    <col min="13836" max="13836" width="12.28515625" style="15" bestFit="1" customWidth="1"/>
    <col min="13837" max="14087" width="9.140625" style="15"/>
    <col min="14088" max="14089" width="9.85546875" style="15" bestFit="1" customWidth="1"/>
    <col min="14090" max="14090" width="12" style="15" bestFit="1" customWidth="1"/>
    <col min="14091" max="14091" width="10.28515625" style="15" bestFit="1" customWidth="1"/>
    <col min="14092" max="14092" width="12.28515625" style="15" bestFit="1" customWidth="1"/>
    <col min="14093" max="14343" width="9.140625" style="15"/>
    <col min="14344" max="14345" width="9.85546875" style="15" bestFit="1" customWidth="1"/>
    <col min="14346" max="14346" width="12" style="15" bestFit="1" customWidth="1"/>
    <col min="14347" max="14347" width="10.28515625" style="15" bestFit="1" customWidth="1"/>
    <col min="14348" max="14348" width="12.28515625" style="15" bestFit="1" customWidth="1"/>
    <col min="14349" max="14599" width="9.140625" style="15"/>
    <col min="14600" max="14601" width="9.85546875" style="15" bestFit="1" customWidth="1"/>
    <col min="14602" max="14602" width="12" style="15" bestFit="1" customWidth="1"/>
    <col min="14603" max="14603" width="10.28515625" style="15" bestFit="1" customWidth="1"/>
    <col min="14604" max="14604" width="12.28515625" style="15" bestFit="1" customWidth="1"/>
    <col min="14605" max="14855" width="9.140625" style="15"/>
    <col min="14856" max="14857" width="9.85546875" style="15" bestFit="1" customWidth="1"/>
    <col min="14858" max="14858" width="12" style="15" bestFit="1" customWidth="1"/>
    <col min="14859" max="14859" width="10.28515625" style="15" bestFit="1" customWidth="1"/>
    <col min="14860" max="14860" width="12.28515625" style="15" bestFit="1" customWidth="1"/>
    <col min="14861" max="15111" width="9.140625" style="15"/>
    <col min="15112" max="15113" width="9.85546875" style="15" bestFit="1" customWidth="1"/>
    <col min="15114" max="15114" width="12" style="15" bestFit="1" customWidth="1"/>
    <col min="15115" max="15115" width="10.28515625" style="15" bestFit="1" customWidth="1"/>
    <col min="15116" max="15116" width="12.28515625" style="15" bestFit="1" customWidth="1"/>
    <col min="15117" max="15367" width="9.140625" style="15"/>
    <col min="15368" max="15369" width="9.85546875" style="15" bestFit="1" customWidth="1"/>
    <col min="15370" max="15370" width="12" style="15" bestFit="1" customWidth="1"/>
    <col min="15371" max="15371" width="10.28515625" style="15" bestFit="1" customWidth="1"/>
    <col min="15372" max="15372" width="12.28515625" style="15" bestFit="1" customWidth="1"/>
    <col min="15373" max="15623" width="9.140625" style="15"/>
    <col min="15624" max="15625" width="9.85546875" style="15" bestFit="1" customWidth="1"/>
    <col min="15626" max="15626" width="12" style="15" bestFit="1" customWidth="1"/>
    <col min="15627" max="15627" width="10.28515625" style="15" bestFit="1" customWidth="1"/>
    <col min="15628" max="15628" width="12.28515625" style="15" bestFit="1" customWidth="1"/>
    <col min="15629" max="15879" width="9.140625" style="15"/>
    <col min="15880" max="15881" width="9.85546875" style="15" bestFit="1" customWidth="1"/>
    <col min="15882" max="15882" width="12" style="15" bestFit="1" customWidth="1"/>
    <col min="15883" max="15883" width="10.28515625" style="15" bestFit="1" customWidth="1"/>
    <col min="15884" max="15884" width="12.28515625" style="15" bestFit="1" customWidth="1"/>
    <col min="15885" max="16135" width="9.140625" style="15"/>
    <col min="16136" max="16137" width="9.85546875" style="15" bestFit="1" customWidth="1"/>
    <col min="16138" max="16138" width="12" style="15" bestFit="1" customWidth="1"/>
    <col min="16139" max="16139" width="10.28515625" style="15" bestFit="1" customWidth="1"/>
    <col min="16140" max="16140" width="12.28515625" style="15" bestFit="1" customWidth="1"/>
    <col min="16141" max="16384" width="9.140625" style="15"/>
  </cols>
  <sheetData>
    <row r="1" spans="1:9" ht="12.75" customHeight="1" x14ac:dyDescent="0.2">
      <c r="A1" s="286" t="s">
        <v>289</v>
      </c>
      <c r="B1" s="293"/>
      <c r="C1" s="293"/>
      <c r="D1" s="293"/>
      <c r="E1" s="293"/>
      <c r="F1" s="293"/>
      <c r="G1" s="293"/>
      <c r="H1" s="293"/>
      <c r="I1" s="293"/>
    </row>
    <row r="2" spans="1:9" ht="12.75" customHeight="1" x14ac:dyDescent="0.2">
      <c r="A2" s="285" t="s">
        <v>590</v>
      </c>
      <c r="B2" s="285"/>
      <c r="C2" s="285"/>
      <c r="D2" s="285"/>
      <c r="E2" s="285"/>
      <c r="F2" s="285"/>
      <c r="G2" s="285"/>
      <c r="H2" s="285"/>
      <c r="I2" s="285"/>
    </row>
    <row r="3" spans="1:9" x14ac:dyDescent="0.2">
      <c r="A3" s="344" t="s">
        <v>499</v>
      </c>
      <c r="B3" s="345"/>
      <c r="C3" s="345"/>
      <c r="D3" s="345"/>
      <c r="E3" s="345"/>
      <c r="F3" s="345"/>
      <c r="G3" s="345"/>
      <c r="H3" s="345"/>
      <c r="I3" s="345"/>
    </row>
    <row r="4" spans="1:9" ht="12.75" customHeight="1" x14ac:dyDescent="0.2">
      <c r="A4" s="297" t="s">
        <v>518</v>
      </c>
      <c r="B4" s="254"/>
      <c r="C4" s="254"/>
      <c r="D4" s="254"/>
      <c r="E4" s="254"/>
      <c r="F4" s="254"/>
      <c r="G4" s="254"/>
      <c r="H4" s="254"/>
      <c r="I4" s="255"/>
    </row>
    <row r="5" spans="1:9" ht="24" thickBot="1" x14ac:dyDescent="0.25">
      <c r="A5" s="309" t="s">
        <v>290</v>
      </c>
      <c r="B5" s="310"/>
      <c r="C5" s="310"/>
      <c r="D5" s="310"/>
      <c r="E5" s="310"/>
      <c r="F5" s="311"/>
      <c r="G5" s="19" t="s">
        <v>291</v>
      </c>
      <c r="H5" s="36" t="s">
        <v>292</v>
      </c>
      <c r="I5" s="36" t="s">
        <v>293</v>
      </c>
    </row>
    <row r="6" spans="1:9" x14ac:dyDescent="0.2">
      <c r="A6" s="312">
        <v>1</v>
      </c>
      <c r="B6" s="313"/>
      <c r="C6" s="313"/>
      <c r="D6" s="313"/>
      <c r="E6" s="313"/>
      <c r="F6" s="314"/>
      <c r="G6" s="25">
        <v>2</v>
      </c>
      <c r="H6" s="37" t="s">
        <v>294</v>
      </c>
      <c r="I6" s="37" t="s">
        <v>295</v>
      </c>
    </row>
    <row r="7" spans="1:9" x14ac:dyDescent="0.2">
      <c r="A7" s="334" t="s">
        <v>296</v>
      </c>
      <c r="B7" s="335"/>
      <c r="C7" s="335"/>
      <c r="D7" s="335"/>
      <c r="E7" s="335"/>
      <c r="F7" s="335"/>
      <c r="G7" s="335"/>
      <c r="H7" s="335"/>
      <c r="I7" s="336"/>
    </row>
    <row r="8" spans="1:9" x14ac:dyDescent="0.2">
      <c r="A8" s="339" t="s">
        <v>297</v>
      </c>
      <c r="B8" s="339"/>
      <c r="C8" s="339"/>
      <c r="D8" s="339"/>
      <c r="E8" s="339"/>
      <c r="F8" s="339"/>
      <c r="G8" s="26">
        <v>1</v>
      </c>
      <c r="H8" s="47">
        <v>0</v>
      </c>
      <c r="I8" s="47">
        <v>0</v>
      </c>
    </row>
    <row r="9" spans="1:9" x14ac:dyDescent="0.2">
      <c r="A9" s="331" t="s">
        <v>298</v>
      </c>
      <c r="B9" s="331"/>
      <c r="C9" s="331"/>
      <c r="D9" s="331"/>
      <c r="E9" s="331"/>
      <c r="F9" s="331"/>
      <c r="G9" s="27">
        <v>2</v>
      </c>
      <c r="H9" s="47">
        <v>0</v>
      </c>
      <c r="I9" s="47">
        <v>0</v>
      </c>
    </row>
    <row r="10" spans="1:9" x14ac:dyDescent="0.2">
      <c r="A10" s="331" t="s">
        <v>299</v>
      </c>
      <c r="B10" s="331"/>
      <c r="C10" s="331"/>
      <c r="D10" s="331"/>
      <c r="E10" s="331"/>
      <c r="F10" s="331"/>
      <c r="G10" s="27">
        <v>3</v>
      </c>
      <c r="H10" s="47">
        <v>0</v>
      </c>
      <c r="I10" s="47">
        <v>0</v>
      </c>
    </row>
    <row r="11" spans="1:9" x14ac:dyDescent="0.2">
      <c r="A11" s="331" t="s">
        <v>300</v>
      </c>
      <c r="B11" s="331"/>
      <c r="C11" s="331"/>
      <c r="D11" s="331"/>
      <c r="E11" s="331"/>
      <c r="F11" s="331"/>
      <c r="G11" s="27">
        <v>4</v>
      </c>
      <c r="H11" s="47">
        <v>0</v>
      </c>
      <c r="I11" s="47">
        <v>0</v>
      </c>
    </row>
    <row r="12" spans="1:9" x14ac:dyDescent="0.2">
      <c r="A12" s="331" t="s">
        <v>449</v>
      </c>
      <c r="B12" s="331"/>
      <c r="C12" s="331"/>
      <c r="D12" s="331"/>
      <c r="E12" s="331"/>
      <c r="F12" s="331"/>
      <c r="G12" s="27">
        <v>5</v>
      </c>
      <c r="H12" s="47">
        <v>0</v>
      </c>
      <c r="I12" s="47">
        <v>0</v>
      </c>
    </row>
    <row r="13" spans="1:9" x14ac:dyDescent="0.2">
      <c r="A13" s="343" t="s">
        <v>450</v>
      </c>
      <c r="B13" s="343"/>
      <c r="C13" s="343"/>
      <c r="D13" s="343"/>
      <c r="E13" s="343"/>
      <c r="F13" s="343"/>
      <c r="G13" s="119">
        <v>6</v>
      </c>
      <c r="H13" s="120">
        <f>SUM(H8:H12)</f>
        <v>0</v>
      </c>
      <c r="I13" s="120">
        <f>SUM(I8:I12)</f>
        <v>0</v>
      </c>
    </row>
    <row r="14" spans="1:9" x14ac:dyDescent="0.2">
      <c r="A14" s="331" t="s">
        <v>451</v>
      </c>
      <c r="B14" s="331"/>
      <c r="C14" s="331"/>
      <c r="D14" s="331"/>
      <c r="E14" s="331"/>
      <c r="F14" s="331"/>
      <c r="G14" s="27">
        <v>7</v>
      </c>
      <c r="H14" s="47">
        <v>0</v>
      </c>
      <c r="I14" s="47">
        <v>0</v>
      </c>
    </row>
    <row r="15" spans="1:9" x14ac:dyDescent="0.2">
      <c r="A15" s="331" t="s">
        <v>452</v>
      </c>
      <c r="B15" s="331"/>
      <c r="C15" s="331"/>
      <c r="D15" s="331"/>
      <c r="E15" s="331"/>
      <c r="F15" s="331"/>
      <c r="G15" s="27">
        <v>8</v>
      </c>
      <c r="H15" s="47">
        <v>0</v>
      </c>
      <c r="I15" s="47">
        <v>0</v>
      </c>
    </row>
    <row r="16" spans="1:9" x14ac:dyDescent="0.2">
      <c r="A16" s="331" t="s">
        <v>453</v>
      </c>
      <c r="B16" s="331"/>
      <c r="C16" s="331"/>
      <c r="D16" s="331"/>
      <c r="E16" s="331"/>
      <c r="F16" s="331"/>
      <c r="G16" s="27">
        <v>9</v>
      </c>
      <c r="H16" s="47">
        <v>0</v>
      </c>
      <c r="I16" s="47">
        <v>0</v>
      </c>
    </row>
    <row r="17" spans="1:9" x14ac:dyDescent="0.2">
      <c r="A17" s="331" t="s">
        <v>454</v>
      </c>
      <c r="B17" s="331"/>
      <c r="C17" s="331"/>
      <c r="D17" s="331"/>
      <c r="E17" s="331"/>
      <c r="F17" s="331"/>
      <c r="G17" s="27">
        <v>10</v>
      </c>
      <c r="H17" s="47">
        <v>0</v>
      </c>
      <c r="I17" s="47">
        <v>0</v>
      </c>
    </row>
    <row r="18" spans="1:9" ht="12.75" customHeight="1" x14ac:dyDescent="0.2">
      <c r="A18" s="331" t="s">
        <v>455</v>
      </c>
      <c r="B18" s="331"/>
      <c r="C18" s="331"/>
      <c r="D18" s="331"/>
      <c r="E18" s="331"/>
      <c r="F18" s="331"/>
      <c r="G18" s="27">
        <v>11</v>
      </c>
      <c r="H18" s="47">
        <v>0</v>
      </c>
      <c r="I18" s="47">
        <v>0</v>
      </c>
    </row>
    <row r="19" spans="1:9" x14ac:dyDescent="0.2">
      <c r="A19" s="331" t="s">
        <v>456</v>
      </c>
      <c r="B19" s="331"/>
      <c r="C19" s="331"/>
      <c r="D19" s="331"/>
      <c r="E19" s="331"/>
      <c r="F19" s="331"/>
      <c r="G19" s="27">
        <v>12</v>
      </c>
      <c r="H19" s="47">
        <v>0</v>
      </c>
      <c r="I19" s="47">
        <v>0</v>
      </c>
    </row>
    <row r="20" spans="1:9" ht="12.75" customHeight="1" x14ac:dyDescent="0.2">
      <c r="A20" s="340" t="s">
        <v>457</v>
      </c>
      <c r="B20" s="341"/>
      <c r="C20" s="341"/>
      <c r="D20" s="341"/>
      <c r="E20" s="341"/>
      <c r="F20" s="342"/>
      <c r="G20" s="119">
        <v>13</v>
      </c>
      <c r="H20" s="120">
        <f>SUM(H14:H19)</f>
        <v>0</v>
      </c>
      <c r="I20" s="120">
        <f>SUM(I14:I19)</f>
        <v>0</v>
      </c>
    </row>
    <row r="21" spans="1:9" ht="27.6" customHeight="1" x14ac:dyDescent="0.2">
      <c r="A21" s="337" t="s">
        <v>458</v>
      </c>
      <c r="B21" s="338"/>
      <c r="C21" s="338"/>
      <c r="D21" s="338"/>
      <c r="E21" s="338"/>
      <c r="F21" s="338"/>
      <c r="G21" s="29">
        <v>14</v>
      </c>
      <c r="H21" s="49">
        <f>H13+H20</f>
        <v>0</v>
      </c>
      <c r="I21" s="49">
        <f>I13+I20</f>
        <v>0</v>
      </c>
    </row>
    <row r="22" spans="1:9" x14ac:dyDescent="0.2">
      <c r="A22" s="334" t="s">
        <v>301</v>
      </c>
      <c r="B22" s="335"/>
      <c r="C22" s="335"/>
      <c r="D22" s="335"/>
      <c r="E22" s="335"/>
      <c r="F22" s="335"/>
      <c r="G22" s="335"/>
      <c r="H22" s="335"/>
      <c r="I22" s="336"/>
    </row>
    <row r="23" spans="1:9" ht="26.45" customHeight="1" x14ac:dyDescent="0.2">
      <c r="A23" s="339" t="s">
        <v>302</v>
      </c>
      <c r="B23" s="339"/>
      <c r="C23" s="339"/>
      <c r="D23" s="339"/>
      <c r="E23" s="339"/>
      <c r="F23" s="339"/>
      <c r="G23" s="26">
        <v>15</v>
      </c>
      <c r="H23" s="47">
        <v>0</v>
      </c>
      <c r="I23" s="47">
        <v>0</v>
      </c>
    </row>
    <row r="24" spans="1:9" x14ac:dyDescent="0.2">
      <c r="A24" s="331" t="s">
        <v>303</v>
      </c>
      <c r="B24" s="331"/>
      <c r="C24" s="331"/>
      <c r="D24" s="331"/>
      <c r="E24" s="331"/>
      <c r="F24" s="331"/>
      <c r="G24" s="26">
        <v>16</v>
      </c>
      <c r="H24" s="47">
        <v>0</v>
      </c>
      <c r="I24" s="47">
        <v>0</v>
      </c>
    </row>
    <row r="25" spans="1:9" x14ac:dyDescent="0.2">
      <c r="A25" s="331" t="s">
        <v>304</v>
      </c>
      <c r="B25" s="331"/>
      <c r="C25" s="331"/>
      <c r="D25" s="331"/>
      <c r="E25" s="331"/>
      <c r="F25" s="331"/>
      <c r="G25" s="26">
        <v>17</v>
      </c>
      <c r="H25" s="47">
        <v>0</v>
      </c>
      <c r="I25" s="47">
        <v>0</v>
      </c>
    </row>
    <row r="26" spans="1:9" x14ac:dyDescent="0.2">
      <c r="A26" s="331" t="s">
        <v>305</v>
      </c>
      <c r="B26" s="331"/>
      <c r="C26" s="331"/>
      <c r="D26" s="331"/>
      <c r="E26" s="331"/>
      <c r="F26" s="331"/>
      <c r="G26" s="26">
        <v>18</v>
      </c>
      <c r="H26" s="47">
        <v>0</v>
      </c>
      <c r="I26" s="47">
        <v>0</v>
      </c>
    </row>
    <row r="27" spans="1:9" x14ac:dyDescent="0.2">
      <c r="A27" s="331" t="s">
        <v>306</v>
      </c>
      <c r="B27" s="331"/>
      <c r="C27" s="331"/>
      <c r="D27" s="331"/>
      <c r="E27" s="331"/>
      <c r="F27" s="331"/>
      <c r="G27" s="26">
        <v>19</v>
      </c>
      <c r="H27" s="47">
        <v>0</v>
      </c>
      <c r="I27" s="47">
        <v>0</v>
      </c>
    </row>
    <row r="28" spans="1:9" x14ac:dyDescent="0.2">
      <c r="A28" s="331" t="s">
        <v>307</v>
      </c>
      <c r="B28" s="331"/>
      <c r="C28" s="331"/>
      <c r="D28" s="331"/>
      <c r="E28" s="331"/>
      <c r="F28" s="331"/>
      <c r="G28" s="26">
        <v>20</v>
      </c>
      <c r="H28" s="47">
        <v>0</v>
      </c>
      <c r="I28" s="47">
        <v>0</v>
      </c>
    </row>
    <row r="29" spans="1:9" ht="24" customHeight="1" x14ac:dyDescent="0.2">
      <c r="A29" s="332" t="s">
        <v>460</v>
      </c>
      <c r="B29" s="332"/>
      <c r="C29" s="332"/>
      <c r="D29" s="332"/>
      <c r="E29" s="332"/>
      <c r="F29" s="332"/>
      <c r="G29" s="28">
        <v>21</v>
      </c>
      <c r="H29" s="48">
        <f>SUM(H23:H28)</f>
        <v>0</v>
      </c>
      <c r="I29" s="48">
        <f>SUM(I23:I28)</f>
        <v>0</v>
      </c>
    </row>
    <row r="30" spans="1:9" ht="27" customHeight="1" x14ac:dyDescent="0.2">
      <c r="A30" s="331" t="s">
        <v>308</v>
      </c>
      <c r="B30" s="331"/>
      <c r="C30" s="331"/>
      <c r="D30" s="331"/>
      <c r="E30" s="331"/>
      <c r="F30" s="331"/>
      <c r="G30" s="27">
        <v>22</v>
      </c>
      <c r="H30" s="47">
        <v>0</v>
      </c>
      <c r="I30" s="47">
        <v>0</v>
      </c>
    </row>
    <row r="31" spans="1:9" x14ac:dyDescent="0.2">
      <c r="A31" s="331" t="s">
        <v>309</v>
      </c>
      <c r="B31" s="331"/>
      <c r="C31" s="331"/>
      <c r="D31" s="331"/>
      <c r="E31" s="331"/>
      <c r="F31" s="331"/>
      <c r="G31" s="27">
        <v>23</v>
      </c>
      <c r="H31" s="47">
        <v>0</v>
      </c>
      <c r="I31" s="47">
        <v>0</v>
      </c>
    </row>
    <row r="32" spans="1:9" x14ac:dyDescent="0.2">
      <c r="A32" s="331" t="s">
        <v>310</v>
      </c>
      <c r="B32" s="331"/>
      <c r="C32" s="331"/>
      <c r="D32" s="331"/>
      <c r="E32" s="331"/>
      <c r="F32" s="331"/>
      <c r="G32" s="27">
        <v>24</v>
      </c>
      <c r="H32" s="47">
        <v>0</v>
      </c>
      <c r="I32" s="47">
        <v>0</v>
      </c>
    </row>
    <row r="33" spans="1:9" x14ac:dyDescent="0.2">
      <c r="A33" s="331" t="s">
        <v>311</v>
      </c>
      <c r="B33" s="331"/>
      <c r="C33" s="331"/>
      <c r="D33" s="331"/>
      <c r="E33" s="331"/>
      <c r="F33" s="331"/>
      <c r="G33" s="27">
        <v>25</v>
      </c>
      <c r="H33" s="47">
        <v>0</v>
      </c>
      <c r="I33" s="47">
        <v>0</v>
      </c>
    </row>
    <row r="34" spans="1:9" x14ac:dyDescent="0.2">
      <c r="A34" s="331" t="s">
        <v>312</v>
      </c>
      <c r="B34" s="331"/>
      <c r="C34" s="331"/>
      <c r="D34" s="331"/>
      <c r="E34" s="331"/>
      <c r="F34" s="331"/>
      <c r="G34" s="27">
        <v>26</v>
      </c>
      <c r="H34" s="47">
        <v>0</v>
      </c>
      <c r="I34" s="47">
        <v>0</v>
      </c>
    </row>
    <row r="35" spans="1:9" ht="25.9" customHeight="1" x14ac:dyDescent="0.2">
      <c r="A35" s="332" t="s">
        <v>461</v>
      </c>
      <c r="B35" s="332"/>
      <c r="C35" s="332"/>
      <c r="D35" s="332"/>
      <c r="E35" s="332"/>
      <c r="F35" s="332"/>
      <c r="G35" s="28">
        <v>27</v>
      </c>
      <c r="H35" s="48">
        <f>SUM(H30:H34)</f>
        <v>0</v>
      </c>
      <c r="I35" s="48">
        <f>SUM(I30:I34)</f>
        <v>0</v>
      </c>
    </row>
    <row r="36" spans="1:9" ht="28.15" customHeight="1" x14ac:dyDescent="0.2">
      <c r="A36" s="337" t="s">
        <v>459</v>
      </c>
      <c r="B36" s="338"/>
      <c r="C36" s="338"/>
      <c r="D36" s="338"/>
      <c r="E36" s="338"/>
      <c r="F36" s="338"/>
      <c r="G36" s="29">
        <v>28</v>
      </c>
      <c r="H36" s="49">
        <f>H29+H35</f>
        <v>0</v>
      </c>
      <c r="I36" s="49">
        <f>I29+I35</f>
        <v>0</v>
      </c>
    </row>
    <row r="37" spans="1:9" x14ac:dyDescent="0.2">
      <c r="A37" s="334" t="s">
        <v>313</v>
      </c>
      <c r="B37" s="335"/>
      <c r="C37" s="335"/>
      <c r="D37" s="335"/>
      <c r="E37" s="335"/>
      <c r="F37" s="335"/>
      <c r="G37" s="335">
        <v>0</v>
      </c>
      <c r="H37" s="335"/>
      <c r="I37" s="336"/>
    </row>
    <row r="38" spans="1:9" x14ac:dyDescent="0.2">
      <c r="A38" s="333" t="s">
        <v>314</v>
      </c>
      <c r="B38" s="333"/>
      <c r="C38" s="333"/>
      <c r="D38" s="333"/>
      <c r="E38" s="333"/>
      <c r="F38" s="333"/>
      <c r="G38" s="26">
        <v>29</v>
      </c>
      <c r="H38" s="47">
        <v>0</v>
      </c>
      <c r="I38" s="47">
        <v>0</v>
      </c>
    </row>
    <row r="39" spans="1:9" ht="25.15" customHeight="1" x14ac:dyDescent="0.2">
      <c r="A39" s="330" t="s">
        <v>315</v>
      </c>
      <c r="B39" s="330"/>
      <c r="C39" s="330"/>
      <c r="D39" s="330"/>
      <c r="E39" s="330"/>
      <c r="F39" s="330"/>
      <c r="G39" s="26">
        <v>30</v>
      </c>
      <c r="H39" s="47">
        <v>0</v>
      </c>
      <c r="I39" s="47">
        <v>0</v>
      </c>
    </row>
    <row r="40" spans="1:9" x14ac:dyDescent="0.2">
      <c r="A40" s="330" t="s">
        <v>316</v>
      </c>
      <c r="B40" s="330"/>
      <c r="C40" s="330"/>
      <c r="D40" s="330"/>
      <c r="E40" s="330"/>
      <c r="F40" s="330"/>
      <c r="G40" s="26">
        <v>31</v>
      </c>
      <c r="H40" s="47">
        <v>0</v>
      </c>
      <c r="I40" s="47">
        <v>0</v>
      </c>
    </row>
    <row r="41" spans="1:9" x14ac:dyDescent="0.2">
      <c r="A41" s="330" t="s">
        <v>317</v>
      </c>
      <c r="B41" s="330"/>
      <c r="C41" s="330"/>
      <c r="D41" s="330"/>
      <c r="E41" s="330"/>
      <c r="F41" s="330"/>
      <c r="G41" s="26">
        <v>32</v>
      </c>
      <c r="H41" s="47">
        <v>0</v>
      </c>
      <c r="I41" s="47">
        <v>0</v>
      </c>
    </row>
    <row r="42" spans="1:9" ht="25.9" customHeight="1" x14ac:dyDescent="0.2">
      <c r="A42" s="332" t="s">
        <v>462</v>
      </c>
      <c r="B42" s="332"/>
      <c r="C42" s="332"/>
      <c r="D42" s="332"/>
      <c r="E42" s="332"/>
      <c r="F42" s="332"/>
      <c r="G42" s="28">
        <v>33</v>
      </c>
      <c r="H42" s="48">
        <f>H41+H40+H39+H38</f>
        <v>0</v>
      </c>
      <c r="I42" s="48">
        <f>I41+I40+I39+I38</f>
        <v>0</v>
      </c>
    </row>
    <row r="43" spans="1:9" ht="24.6" customHeight="1" x14ac:dyDescent="0.2">
      <c r="A43" s="330" t="s">
        <v>318</v>
      </c>
      <c r="B43" s="330"/>
      <c r="C43" s="330"/>
      <c r="D43" s="330"/>
      <c r="E43" s="330"/>
      <c r="F43" s="330"/>
      <c r="G43" s="27">
        <v>34</v>
      </c>
      <c r="H43" s="47">
        <v>0</v>
      </c>
      <c r="I43" s="47">
        <v>0</v>
      </c>
    </row>
    <row r="44" spans="1:9" x14ac:dyDescent="0.2">
      <c r="A44" s="330" t="s">
        <v>319</v>
      </c>
      <c r="B44" s="330"/>
      <c r="C44" s="330"/>
      <c r="D44" s="330"/>
      <c r="E44" s="330"/>
      <c r="F44" s="330"/>
      <c r="G44" s="27">
        <v>35</v>
      </c>
      <c r="H44" s="47">
        <v>0</v>
      </c>
      <c r="I44" s="47">
        <v>0</v>
      </c>
    </row>
    <row r="45" spans="1:9" x14ac:dyDescent="0.2">
      <c r="A45" s="330" t="s">
        <v>320</v>
      </c>
      <c r="B45" s="330"/>
      <c r="C45" s="330"/>
      <c r="D45" s="330"/>
      <c r="E45" s="330"/>
      <c r="F45" s="330"/>
      <c r="G45" s="27">
        <v>36</v>
      </c>
      <c r="H45" s="47">
        <v>0</v>
      </c>
      <c r="I45" s="47">
        <v>0</v>
      </c>
    </row>
    <row r="46" spans="1:9" ht="21" customHeight="1" x14ac:dyDescent="0.2">
      <c r="A46" s="330" t="s">
        <v>321</v>
      </c>
      <c r="B46" s="330"/>
      <c r="C46" s="330"/>
      <c r="D46" s="330"/>
      <c r="E46" s="330"/>
      <c r="F46" s="330"/>
      <c r="G46" s="27">
        <v>37</v>
      </c>
      <c r="H46" s="47">
        <v>0</v>
      </c>
      <c r="I46" s="47">
        <v>0</v>
      </c>
    </row>
    <row r="47" spans="1:9" x14ac:dyDescent="0.2">
      <c r="A47" s="330" t="s">
        <v>322</v>
      </c>
      <c r="B47" s="330"/>
      <c r="C47" s="330"/>
      <c r="D47" s="330"/>
      <c r="E47" s="330"/>
      <c r="F47" s="330"/>
      <c r="G47" s="27">
        <v>38</v>
      </c>
      <c r="H47" s="47">
        <v>0</v>
      </c>
      <c r="I47" s="47">
        <v>0</v>
      </c>
    </row>
    <row r="48" spans="1:9" ht="22.9" customHeight="1" x14ac:dyDescent="0.2">
      <c r="A48" s="332" t="s">
        <v>463</v>
      </c>
      <c r="B48" s="332"/>
      <c r="C48" s="332"/>
      <c r="D48" s="332"/>
      <c r="E48" s="332"/>
      <c r="F48" s="332"/>
      <c r="G48" s="28">
        <v>39</v>
      </c>
      <c r="H48" s="48">
        <f>H47+H46+H45+H44+H43</f>
        <v>0</v>
      </c>
      <c r="I48" s="48">
        <f>I47+I46+I45+I44+I43</f>
        <v>0</v>
      </c>
    </row>
    <row r="49" spans="1:9" ht="25.9" customHeight="1" x14ac:dyDescent="0.2">
      <c r="A49" s="346" t="s">
        <v>464</v>
      </c>
      <c r="B49" s="347"/>
      <c r="C49" s="347"/>
      <c r="D49" s="347"/>
      <c r="E49" s="347"/>
      <c r="F49" s="347"/>
      <c r="G49" s="28">
        <v>40</v>
      </c>
      <c r="H49" s="48">
        <f>H48+H42</f>
        <v>0</v>
      </c>
      <c r="I49" s="48">
        <f>I48+I42</f>
        <v>0</v>
      </c>
    </row>
    <row r="50" spans="1:9" ht="22.15" customHeight="1" x14ac:dyDescent="0.2">
      <c r="A50" s="331" t="s">
        <v>323</v>
      </c>
      <c r="B50" s="331"/>
      <c r="C50" s="331"/>
      <c r="D50" s="331"/>
      <c r="E50" s="331"/>
      <c r="F50" s="331"/>
      <c r="G50" s="27">
        <v>41</v>
      </c>
      <c r="H50" s="47">
        <v>0</v>
      </c>
      <c r="I50" s="47">
        <v>0</v>
      </c>
    </row>
    <row r="51" spans="1:9" ht="25.9" customHeight="1" x14ac:dyDescent="0.2">
      <c r="A51" s="346" t="s">
        <v>465</v>
      </c>
      <c r="B51" s="347"/>
      <c r="C51" s="347"/>
      <c r="D51" s="347"/>
      <c r="E51" s="347"/>
      <c r="F51" s="347"/>
      <c r="G51" s="28">
        <v>42</v>
      </c>
      <c r="H51" s="48">
        <f>H21+H36+H49+H50</f>
        <v>0</v>
      </c>
      <c r="I51" s="48">
        <f>I21+I36+I49+I50</f>
        <v>0</v>
      </c>
    </row>
    <row r="52" spans="1:9" ht="25.15" customHeight="1" x14ac:dyDescent="0.2">
      <c r="A52" s="348" t="s">
        <v>324</v>
      </c>
      <c r="B52" s="348"/>
      <c r="C52" s="348"/>
      <c r="D52" s="348"/>
      <c r="E52" s="348"/>
      <c r="F52" s="348"/>
      <c r="G52" s="27">
        <v>43</v>
      </c>
      <c r="H52" s="47">
        <v>0</v>
      </c>
      <c r="I52" s="47">
        <v>0</v>
      </c>
    </row>
    <row r="53" spans="1:9" ht="31.9" customHeight="1" x14ac:dyDescent="0.2">
      <c r="A53" s="337" t="s">
        <v>466</v>
      </c>
      <c r="B53" s="338"/>
      <c r="C53" s="338"/>
      <c r="D53" s="338"/>
      <c r="E53" s="338"/>
      <c r="F53" s="338"/>
      <c r="G53" s="29">
        <v>44</v>
      </c>
      <c r="H53" s="49">
        <f>H52+H51</f>
        <v>0</v>
      </c>
      <c r="I53" s="49">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85" zoomScaleNormal="100" zoomScaleSheetLayoutView="85" workbookViewId="0">
      <pane xSplit="7" ySplit="6" topLeftCell="T27" activePane="bottomRight" state="frozen"/>
      <selection pane="topRight" activeCell="H1" sqref="H1"/>
      <selection pane="bottomLeft" activeCell="A7" sqref="A7"/>
      <selection pane="bottomRight" activeCell="Y59" sqref="Y59"/>
    </sheetView>
  </sheetViews>
  <sheetFormatPr defaultRowHeight="12.75" x14ac:dyDescent="0.2"/>
  <cols>
    <col min="1" max="4" width="9.140625" style="1"/>
    <col min="5" max="5" width="10.140625" style="1" bestFit="1" customWidth="1"/>
    <col min="6" max="7" width="9.140625" style="1"/>
    <col min="8" max="25" width="15" style="51"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49" t="s">
        <v>325</v>
      </c>
      <c r="B1" s="350"/>
      <c r="C1" s="350"/>
      <c r="D1" s="350"/>
      <c r="E1" s="350"/>
      <c r="F1" s="350"/>
      <c r="G1" s="350"/>
      <c r="H1" s="350"/>
      <c r="I1" s="350"/>
      <c r="J1" s="350"/>
      <c r="K1" s="50"/>
    </row>
    <row r="2" spans="1:25" ht="15.75" x14ac:dyDescent="0.2">
      <c r="A2" s="2"/>
      <c r="B2" s="3"/>
      <c r="C2" s="351" t="s">
        <v>326</v>
      </c>
      <c r="D2" s="351"/>
      <c r="E2" s="132">
        <v>44927</v>
      </c>
      <c r="F2" s="4" t="s">
        <v>327</v>
      </c>
      <c r="G2" s="132">
        <v>45107</v>
      </c>
      <c r="H2" s="52"/>
      <c r="I2" s="52"/>
      <c r="J2" s="52"/>
      <c r="K2" s="53"/>
      <c r="X2" s="54" t="s">
        <v>499</v>
      </c>
    </row>
    <row r="3" spans="1:25" ht="13.5" customHeight="1" thickBot="1" x14ac:dyDescent="0.25">
      <c r="A3" s="354" t="s">
        <v>328</v>
      </c>
      <c r="B3" s="355"/>
      <c r="C3" s="355"/>
      <c r="D3" s="355"/>
      <c r="E3" s="355"/>
      <c r="F3" s="355"/>
      <c r="G3" s="358" t="s">
        <v>329</v>
      </c>
      <c r="H3" s="360" t="s">
        <v>330</v>
      </c>
      <c r="I3" s="360"/>
      <c r="J3" s="360"/>
      <c r="K3" s="360"/>
      <c r="L3" s="360"/>
      <c r="M3" s="360"/>
      <c r="N3" s="360"/>
      <c r="O3" s="360"/>
      <c r="P3" s="360"/>
      <c r="Q3" s="360"/>
      <c r="R3" s="360"/>
      <c r="S3" s="360"/>
      <c r="T3" s="360"/>
      <c r="U3" s="360"/>
      <c r="V3" s="360"/>
      <c r="W3" s="360"/>
      <c r="X3" s="360" t="s">
        <v>331</v>
      </c>
      <c r="Y3" s="362" t="s">
        <v>332</v>
      </c>
    </row>
    <row r="4" spans="1:25" ht="68.25" thickBot="1" x14ac:dyDescent="0.25">
      <c r="A4" s="356"/>
      <c r="B4" s="357"/>
      <c r="C4" s="357"/>
      <c r="D4" s="357"/>
      <c r="E4" s="357"/>
      <c r="F4" s="357"/>
      <c r="G4" s="359"/>
      <c r="H4" s="55" t="s">
        <v>333</v>
      </c>
      <c r="I4" s="55" t="s">
        <v>334</v>
      </c>
      <c r="J4" s="55" t="s">
        <v>335</v>
      </c>
      <c r="K4" s="55" t="s">
        <v>336</v>
      </c>
      <c r="L4" s="55" t="s">
        <v>337</v>
      </c>
      <c r="M4" s="55" t="s">
        <v>338</v>
      </c>
      <c r="N4" s="55" t="s">
        <v>339</v>
      </c>
      <c r="O4" s="55" t="s">
        <v>340</v>
      </c>
      <c r="P4" s="121" t="s">
        <v>467</v>
      </c>
      <c r="Q4" s="55" t="s">
        <v>341</v>
      </c>
      <c r="R4" s="55" t="s">
        <v>342</v>
      </c>
      <c r="S4" s="55" t="s">
        <v>468</v>
      </c>
      <c r="T4" s="55" t="s">
        <v>469</v>
      </c>
      <c r="U4" s="55" t="s">
        <v>343</v>
      </c>
      <c r="V4" s="55" t="s">
        <v>344</v>
      </c>
      <c r="W4" s="55" t="s">
        <v>345</v>
      </c>
      <c r="X4" s="361"/>
      <c r="Y4" s="363"/>
    </row>
    <row r="5" spans="1:25" ht="22.5" x14ac:dyDescent="0.2">
      <c r="A5" s="364">
        <v>1</v>
      </c>
      <c r="B5" s="365"/>
      <c r="C5" s="365"/>
      <c r="D5" s="365"/>
      <c r="E5" s="365"/>
      <c r="F5" s="365"/>
      <c r="G5" s="5">
        <v>2</v>
      </c>
      <c r="H5" s="56" t="s">
        <v>346</v>
      </c>
      <c r="I5" s="57" t="s">
        <v>347</v>
      </c>
      <c r="J5" s="56" t="s">
        <v>348</v>
      </c>
      <c r="K5" s="57" t="s">
        <v>349</v>
      </c>
      <c r="L5" s="56" t="s">
        <v>350</v>
      </c>
      <c r="M5" s="57" t="s">
        <v>351</v>
      </c>
      <c r="N5" s="56" t="s">
        <v>352</v>
      </c>
      <c r="O5" s="57" t="s">
        <v>353</v>
      </c>
      <c r="P5" s="56" t="s">
        <v>354</v>
      </c>
      <c r="Q5" s="57" t="s">
        <v>355</v>
      </c>
      <c r="R5" s="56" t="s">
        <v>356</v>
      </c>
      <c r="S5" s="122" t="s">
        <v>470</v>
      </c>
      <c r="T5" s="122" t="s">
        <v>471</v>
      </c>
      <c r="U5" s="122" t="s">
        <v>472</v>
      </c>
      <c r="V5" s="122" t="s">
        <v>473</v>
      </c>
      <c r="W5" s="122" t="s">
        <v>474</v>
      </c>
      <c r="X5" s="122">
        <v>19</v>
      </c>
      <c r="Y5" s="123" t="s">
        <v>475</v>
      </c>
    </row>
    <row r="6" spans="1:25" x14ac:dyDescent="0.2">
      <c r="A6" s="366" t="s">
        <v>357</v>
      </c>
      <c r="B6" s="366"/>
      <c r="C6" s="366"/>
      <c r="D6" s="366"/>
      <c r="E6" s="366"/>
      <c r="F6" s="366"/>
      <c r="G6" s="366"/>
      <c r="H6" s="366"/>
      <c r="I6" s="366"/>
      <c r="J6" s="366"/>
      <c r="K6" s="366"/>
      <c r="L6" s="366"/>
      <c r="M6" s="366"/>
      <c r="N6" s="367"/>
      <c r="O6" s="367"/>
      <c r="P6" s="367"/>
      <c r="Q6" s="367"/>
      <c r="R6" s="367"/>
      <c r="S6" s="368"/>
      <c r="T6" s="368"/>
      <c r="U6" s="367"/>
      <c r="V6" s="367"/>
      <c r="W6" s="367"/>
      <c r="X6" s="367"/>
      <c r="Y6" s="369"/>
    </row>
    <row r="7" spans="1:25" x14ac:dyDescent="0.2">
      <c r="A7" s="370" t="s">
        <v>358</v>
      </c>
      <c r="B7" s="370"/>
      <c r="C7" s="370"/>
      <c r="D7" s="370"/>
      <c r="E7" s="370"/>
      <c r="F7" s="370"/>
      <c r="G7" s="6">
        <v>1</v>
      </c>
      <c r="H7" s="58">
        <v>17674033</v>
      </c>
      <c r="I7" s="58">
        <v>0</v>
      </c>
      <c r="J7" s="58">
        <v>883702</v>
      </c>
      <c r="K7" s="58">
        <v>4845953</v>
      </c>
      <c r="L7" s="58">
        <v>1648673</v>
      </c>
      <c r="M7" s="58">
        <v>0</v>
      </c>
      <c r="N7" s="58">
        <v>0</v>
      </c>
      <c r="O7" s="58">
        <v>0</v>
      </c>
      <c r="P7" s="58">
        <v>0</v>
      </c>
      <c r="Q7" s="58">
        <v>0</v>
      </c>
      <c r="R7" s="58">
        <v>0</v>
      </c>
      <c r="S7" s="58">
        <v>0</v>
      </c>
      <c r="T7" s="58">
        <v>0</v>
      </c>
      <c r="U7" s="58">
        <v>18491287</v>
      </c>
      <c r="V7" s="58">
        <v>0</v>
      </c>
      <c r="W7" s="59">
        <f>H7+I7+J7+K7-L7+M7+N7+O7+P7+Q7+R7+U7+V7+S7+T7</f>
        <v>40246302</v>
      </c>
      <c r="X7" s="58">
        <v>0</v>
      </c>
      <c r="Y7" s="59">
        <f>W7+X7</f>
        <v>40246302</v>
      </c>
    </row>
    <row r="8" spans="1:25" x14ac:dyDescent="0.2">
      <c r="A8" s="352" t="s">
        <v>359</v>
      </c>
      <c r="B8" s="352"/>
      <c r="C8" s="352"/>
      <c r="D8" s="352"/>
      <c r="E8" s="352"/>
      <c r="F8" s="352"/>
      <c r="G8" s="6">
        <v>2</v>
      </c>
      <c r="H8" s="58">
        <v>0</v>
      </c>
      <c r="I8" s="58">
        <v>0</v>
      </c>
      <c r="J8" s="58">
        <v>0</v>
      </c>
      <c r="K8" s="58">
        <v>0</v>
      </c>
      <c r="L8" s="58">
        <v>0</v>
      </c>
      <c r="M8" s="58">
        <v>0</v>
      </c>
      <c r="N8" s="58">
        <v>0</v>
      </c>
      <c r="O8" s="58">
        <v>0</v>
      </c>
      <c r="P8" s="58">
        <v>0</v>
      </c>
      <c r="Q8" s="58">
        <v>0</v>
      </c>
      <c r="R8" s="58">
        <v>0</v>
      </c>
      <c r="S8" s="58">
        <v>0</v>
      </c>
      <c r="T8" s="58">
        <v>0</v>
      </c>
      <c r="U8" s="58">
        <v>0</v>
      </c>
      <c r="V8" s="58">
        <v>0</v>
      </c>
      <c r="W8" s="59">
        <f t="shared" ref="W8:W9" si="0">H8+I8+J8+K8-L8+M8+N8+O8+P8+Q8+R8+U8+V8+S8+T8</f>
        <v>0</v>
      </c>
      <c r="X8" s="58">
        <v>0</v>
      </c>
      <c r="Y8" s="59">
        <f t="shared" ref="Y8:Y9" si="1">W8+X8</f>
        <v>0</v>
      </c>
    </row>
    <row r="9" spans="1:25" x14ac:dyDescent="0.2">
      <c r="A9" s="352" t="s">
        <v>360</v>
      </c>
      <c r="B9" s="352"/>
      <c r="C9" s="352"/>
      <c r="D9" s="352"/>
      <c r="E9" s="352"/>
      <c r="F9" s="352"/>
      <c r="G9" s="6">
        <v>3</v>
      </c>
      <c r="H9" s="58">
        <v>0</v>
      </c>
      <c r="I9" s="58">
        <v>0</v>
      </c>
      <c r="J9" s="58">
        <v>0</v>
      </c>
      <c r="K9" s="58">
        <v>0</v>
      </c>
      <c r="L9" s="58">
        <v>0</v>
      </c>
      <c r="M9" s="58">
        <v>0</v>
      </c>
      <c r="N9" s="58">
        <v>0</v>
      </c>
      <c r="O9" s="58">
        <v>0</v>
      </c>
      <c r="P9" s="58">
        <v>0</v>
      </c>
      <c r="Q9" s="58">
        <v>0</v>
      </c>
      <c r="R9" s="58">
        <v>0</v>
      </c>
      <c r="S9" s="58">
        <v>0</v>
      </c>
      <c r="T9" s="58">
        <v>0</v>
      </c>
      <c r="U9" s="58">
        <v>0</v>
      </c>
      <c r="V9" s="58">
        <v>0</v>
      </c>
      <c r="W9" s="59">
        <f t="shared" si="0"/>
        <v>0</v>
      </c>
      <c r="X9" s="58">
        <v>0</v>
      </c>
      <c r="Y9" s="59">
        <f t="shared" si="1"/>
        <v>0</v>
      </c>
    </row>
    <row r="10" spans="1:25" ht="24" customHeight="1" x14ac:dyDescent="0.2">
      <c r="A10" s="353" t="s">
        <v>361</v>
      </c>
      <c r="B10" s="353"/>
      <c r="C10" s="353"/>
      <c r="D10" s="353"/>
      <c r="E10" s="353"/>
      <c r="F10" s="353"/>
      <c r="G10" s="7">
        <v>4</v>
      </c>
      <c r="H10" s="59">
        <f>H7+H8+H9</f>
        <v>17674033</v>
      </c>
      <c r="I10" s="59">
        <f t="shared" ref="I10:Y10" si="2">I7+I8+I9</f>
        <v>0</v>
      </c>
      <c r="J10" s="59">
        <f t="shared" si="2"/>
        <v>883702</v>
      </c>
      <c r="K10" s="59">
        <f t="shared" si="2"/>
        <v>4845953</v>
      </c>
      <c r="L10" s="59">
        <f t="shared" si="2"/>
        <v>1648673</v>
      </c>
      <c r="M10" s="59">
        <f t="shared" si="2"/>
        <v>0</v>
      </c>
      <c r="N10" s="59">
        <f t="shared" si="2"/>
        <v>0</v>
      </c>
      <c r="O10" s="59">
        <f t="shared" si="2"/>
        <v>0</v>
      </c>
      <c r="P10" s="59">
        <f t="shared" si="2"/>
        <v>0</v>
      </c>
      <c r="Q10" s="59">
        <f t="shared" si="2"/>
        <v>0</v>
      </c>
      <c r="R10" s="59">
        <f t="shared" si="2"/>
        <v>0</v>
      </c>
      <c r="S10" s="59">
        <f t="shared" si="2"/>
        <v>0</v>
      </c>
      <c r="T10" s="59">
        <f t="shared" si="2"/>
        <v>0</v>
      </c>
      <c r="U10" s="59">
        <f t="shared" si="2"/>
        <v>18491287</v>
      </c>
      <c r="V10" s="59">
        <f t="shared" si="2"/>
        <v>0</v>
      </c>
      <c r="W10" s="59">
        <f t="shared" si="2"/>
        <v>40246302</v>
      </c>
      <c r="X10" s="59">
        <f t="shared" si="2"/>
        <v>0</v>
      </c>
      <c r="Y10" s="59">
        <f t="shared" si="2"/>
        <v>40246302</v>
      </c>
    </row>
    <row r="11" spans="1:25" x14ac:dyDescent="0.2">
      <c r="A11" s="352" t="s">
        <v>362</v>
      </c>
      <c r="B11" s="352"/>
      <c r="C11" s="352"/>
      <c r="D11" s="352"/>
      <c r="E11" s="352"/>
      <c r="F11" s="352"/>
      <c r="G11" s="6">
        <v>5</v>
      </c>
      <c r="H11" s="60">
        <v>0</v>
      </c>
      <c r="I11" s="60">
        <v>0</v>
      </c>
      <c r="J11" s="60">
        <v>0</v>
      </c>
      <c r="K11" s="60">
        <v>0</v>
      </c>
      <c r="L11" s="60">
        <v>0</v>
      </c>
      <c r="M11" s="60">
        <v>0</v>
      </c>
      <c r="N11" s="60">
        <v>0</v>
      </c>
      <c r="O11" s="60">
        <v>0</v>
      </c>
      <c r="P11" s="60">
        <v>0</v>
      </c>
      <c r="Q11" s="60">
        <v>0</v>
      </c>
      <c r="R11" s="60">
        <v>0</v>
      </c>
      <c r="S11" s="58">
        <v>0</v>
      </c>
      <c r="T11" s="58">
        <v>0</v>
      </c>
      <c r="U11" s="60">
        <v>0</v>
      </c>
      <c r="V11" s="133">
        <v>19579104</v>
      </c>
      <c r="W11" s="59">
        <f t="shared" ref="W11:W29" si="3">H11+I11+J11+K11-L11+M11+N11+O11+P11+Q11+R11+U11+V11+S11+T11</f>
        <v>19579104</v>
      </c>
      <c r="X11" s="58">
        <v>0</v>
      </c>
      <c r="Y11" s="59">
        <f t="shared" ref="Y11:Y29" si="4">W11+X11</f>
        <v>19579104</v>
      </c>
    </row>
    <row r="12" spans="1:25" x14ac:dyDescent="0.2">
      <c r="A12" s="352" t="s">
        <v>363</v>
      </c>
      <c r="B12" s="352"/>
      <c r="C12" s="352"/>
      <c r="D12" s="352"/>
      <c r="E12" s="352"/>
      <c r="F12" s="352"/>
      <c r="G12" s="6">
        <v>6</v>
      </c>
      <c r="H12" s="60">
        <v>0</v>
      </c>
      <c r="I12" s="60">
        <v>0</v>
      </c>
      <c r="J12" s="60">
        <v>0</v>
      </c>
      <c r="K12" s="60">
        <v>0</v>
      </c>
      <c r="L12" s="60">
        <v>0</v>
      </c>
      <c r="M12" s="60">
        <v>0</v>
      </c>
      <c r="N12" s="58">
        <v>0</v>
      </c>
      <c r="O12" s="60">
        <v>0</v>
      </c>
      <c r="P12" s="60">
        <v>0</v>
      </c>
      <c r="Q12" s="60">
        <v>0</v>
      </c>
      <c r="R12" s="60">
        <v>0</v>
      </c>
      <c r="S12" s="58">
        <v>0</v>
      </c>
      <c r="T12" s="58">
        <v>0</v>
      </c>
      <c r="U12" s="60">
        <v>0</v>
      </c>
      <c r="V12" s="60">
        <v>0</v>
      </c>
      <c r="W12" s="59">
        <f t="shared" si="3"/>
        <v>0</v>
      </c>
      <c r="X12" s="58">
        <v>0</v>
      </c>
      <c r="Y12" s="59">
        <f t="shared" si="4"/>
        <v>0</v>
      </c>
    </row>
    <row r="13" spans="1:25" ht="26.25" customHeight="1" x14ac:dyDescent="0.2">
      <c r="A13" s="352" t="s">
        <v>364</v>
      </c>
      <c r="B13" s="352"/>
      <c r="C13" s="352"/>
      <c r="D13" s="352"/>
      <c r="E13" s="352"/>
      <c r="F13" s="352"/>
      <c r="G13" s="6">
        <v>7</v>
      </c>
      <c r="H13" s="60">
        <v>0</v>
      </c>
      <c r="I13" s="60">
        <v>0</v>
      </c>
      <c r="J13" s="60">
        <v>0</v>
      </c>
      <c r="K13" s="60">
        <v>0</v>
      </c>
      <c r="L13" s="60">
        <v>0</v>
      </c>
      <c r="M13" s="60">
        <v>0</v>
      </c>
      <c r="N13" s="60">
        <v>0</v>
      </c>
      <c r="O13" s="58">
        <v>0</v>
      </c>
      <c r="P13" s="60">
        <v>0</v>
      </c>
      <c r="Q13" s="60">
        <v>0</v>
      </c>
      <c r="R13" s="60">
        <v>0</v>
      </c>
      <c r="S13" s="58">
        <v>0</v>
      </c>
      <c r="T13" s="58">
        <v>0</v>
      </c>
      <c r="U13" s="58">
        <v>0</v>
      </c>
      <c r="V13" s="58">
        <v>0</v>
      </c>
      <c r="W13" s="59">
        <f t="shared" si="3"/>
        <v>0</v>
      </c>
      <c r="X13" s="58">
        <v>0</v>
      </c>
      <c r="Y13" s="59">
        <f t="shared" si="4"/>
        <v>0</v>
      </c>
    </row>
    <row r="14" spans="1:25" ht="29.25" customHeight="1" x14ac:dyDescent="0.2">
      <c r="A14" s="352" t="s">
        <v>476</v>
      </c>
      <c r="B14" s="352"/>
      <c r="C14" s="352"/>
      <c r="D14" s="352"/>
      <c r="E14" s="352"/>
      <c r="F14" s="352"/>
      <c r="G14" s="6">
        <v>8</v>
      </c>
      <c r="H14" s="60">
        <v>0</v>
      </c>
      <c r="I14" s="60">
        <v>0</v>
      </c>
      <c r="J14" s="60">
        <v>0</v>
      </c>
      <c r="K14" s="60">
        <v>0</v>
      </c>
      <c r="L14" s="60">
        <v>0</v>
      </c>
      <c r="M14" s="60">
        <v>0</v>
      </c>
      <c r="N14" s="60">
        <v>0</v>
      </c>
      <c r="O14" s="60">
        <v>0</v>
      </c>
      <c r="P14" s="58">
        <v>0</v>
      </c>
      <c r="Q14" s="60">
        <v>0</v>
      </c>
      <c r="R14" s="60">
        <v>0</v>
      </c>
      <c r="S14" s="58">
        <v>0</v>
      </c>
      <c r="T14" s="58">
        <v>0</v>
      </c>
      <c r="U14" s="58">
        <v>0</v>
      </c>
      <c r="V14" s="58">
        <v>0</v>
      </c>
      <c r="W14" s="59">
        <f t="shared" si="3"/>
        <v>0</v>
      </c>
      <c r="X14" s="58">
        <v>0</v>
      </c>
      <c r="Y14" s="59">
        <f t="shared" si="4"/>
        <v>0</v>
      </c>
    </row>
    <row r="15" spans="1:25" x14ac:dyDescent="0.2">
      <c r="A15" s="352" t="s">
        <v>365</v>
      </c>
      <c r="B15" s="352"/>
      <c r="C15" s="352"/>
      <c r="D15" s="352"/>
      <c r="E15" s="352"/>
      <c r="F15" s="352"/>
      <c r="G15" s="6">
        <v>9</v>
      </c>
      <c r="H15" s="60">
        <v>0</v>
      </c>
      <c r="I15" s="60">
        <v>0</v>
      </c>
      <c r="J15" s="60">
        <v>0</v>
      </c>
      <c r="K15" s="60">
        <v>0</v>
      </c>
      <c r="L15" s="60">
        <v>0</v>
      </c>
      <c r="M15" s="60">
        <v>0</v>
      </c>
      <c r="N15" s="60">
        <v>0</v>
      </c>
      <c r="O15" s="60">
        <v>0</v>
      </c>
      <c r="P15" s="60">
        <v>0</v>
      </c>
      <c r="Q15" s="58">
        <v>0</v>
      </c>
      <c r="R15" s="60">
        <v>0</v>
      </c>
      <c r="S15" s="58">
        <v>0</v>
      </c>
      <c r="T15" s="58">
        <v>0</v>
      </c>
      <c r="U15" s="58">
        <v>0</v>
      </c>
      <c r="V15" s="58">
        <v>0</v>
      </c>
      <c r="W15" s="59">
        <f t="shared" si="3"/>
        <v>0</v>
      </c>
      <c r="X15" s="58">
        <v>0</v>
      </c>
      <c r="Y15" s="59">
        <f t="shared" si="4"/>
        <v>0</v>
      </c>
    </row>
    <row r="16" spans="1:25" ht="28.5" customHeight="1" x14ac:dyDescent="0.2">
      <c r="A16" s="352" t="s">
        <v>366</v>
      </c>
      <c r="B16" s="352"/>
      <c r="C16" s="352"/>
      <c r="D16" s="352"/>
      <c r="E16" s="352"/>
      <c r="F16" s="352"/>
      <c r="G16" s="6">
        <v>10</v>
      </c>
      <c r="H16" s="60">
        <v>0</v>
      </c>
      <c r="I16" s="60">
        <v>0</v>
      </c>
      <c r="J16" s="60">
        <v>0</v>
      </c>
      <c r="K16" s="60">
        <v>0</v>
      </c>
      <c r="L16" s="60">
        <v>0</v>
      </c>
      <c r="M16" s="60">
        <v>0</v>
      </c>
      <c r="N16" s="60">
        <v>0</v>
      </c>
      <c r="O16" s="60">
        <v>0</v>
      </c>
      <c r="P16" s="60">
        <v>0</v>
      </c>
      <c r="Q16" s="60">
        <v>0</v>
      </c>
      <c r="R16" s="58">
        <v>0</v>
      </c>
      <c r="S16" s="58">
        <v>0</v>
      </c>
      <c r="T16" s="58">
        <v>0</v>
      </c>
      <c r="U16" s="58">
        <v>0</v>
      </c>
      <c r="V16" s="58">
        <v>0</v>
      </c>
      <c r="W16" s="59">
        <f t="shared" si="3"/>
        <v>0</v>
      </c>
      <c r="X16" s="58">
        <v>0</v>
      </c>
      <c r="Y16" s="59">
        <f t="shared" si="4"/>
        <v>0</v>
      </c>
    </row>
    <row r="17" spans="1:25" ht="23.25" customHeight="1" x14ac:dyDescent="0.2">
      <c r="A17" s="352" t="s">
        <v>367</v>
      </c>
      <c r="B17" s="352"/>
      <c r="C17" s="352"/>
      <c r="D17" s="352"/>
      <c r="E17" s="352"/>
      <c r="F17" s="352"/>
      <c r="G17" s="6">
        <v>11</v>
      </c>
      <c r="H17" s="60">
        <v>0</v>
      </c>
      <c r="I17" s="60">
        <v>0</v>
      </c>
      <c r="J17" s="60">
        <v>0</v>
      </c>
      <c r="K17" s="60">
        <v>0</v>
      </c>
      <c r="L17" s="60">
        <v>0</v>
      </c>
      <c r="M17" s="60">
        <v>0</v>
      </c>
      <c r="N17" s="58">
        <v>0</v>
      </c>
      <c r="O17" s="58">
        <v>0</v>
      </c>
      <c r="P17" s="58">
        <v>0</v>
      </c>
      <c r="Q17" s="58">
        <v>0</v>
      </c>
      <c r="R17" s="58">
        <v>0</v>
      </c>
      <c r="S17" s="58">
        <v>0</v>
      </c>
      <c r="T17" s="58">
        <v>0</v>
      </c>
      <c r="U17" s="58">
        <v>0</v>
      </c>
      <c r="V17" s="58">
        <v>0</v>
      </c>
      <c r="W17" s="59">
        <f t="shared" si="3"/>
        <v>0</v>
      </c>
      <c r="X17" s="58">
        <v>0</v>
      </c>
      <c r="Y17" s="59">
        <f t="shared" si="4"/>
        <v>0</v>
      </c>
    </row>
    <row r="18" spans="1:25" x14ac:dyDescent="0.2">
      <c r="A18" s="352" t="s">
        <v>368</v>
      </c>
      <c r="B18" s="352"/>
      <c r="C18" s="352"/>
      <c r="D18" s="352"/>
      <c r="E18" s="352"/>
      <c r="F18" s="352"/>
      <c r="G18" s="6">
        <v>12</v>
      </c>
      <c r="H18" s="60">
        <v>0</v>
      </c>
      <c r="I18" s="60">
        <v>0</v>
      </c>
      <c r="J18" s="60">
        <v>0</v>
      </c>
      <c r="K18" s="60">
        <v>0</v>
      </c>
      <c r="L18" s="60">
        <v>0</v>
      </c>
      <c r="M18" s="60">
        <v>0</v>
      </c>
      <c r="N18" s="58">
        <v>0</v>
      </c>
      <c r="O18" s="58">
        <v>0</v>
      </c>
      <c r="P18" s="58">
        <v>0</v>
      </c>
      <c r="Q18" s="58">
        <v>0</v>
      </c>
      <c r="R18" s="58">
        <v>0</v>
      </c>
      <c r="S18" s="58">
        <v>0</v>
      </c>
      <c r="T18" s="58">
        <v>0</v>
      </c>
      <c r="U18" s="58">
        <v>0</v>
      </c>
      <c r="V18" s="58">
        <v>0</v>
      </c>
      <c r="W18" s="59">
        <f t="shared" si="3"/>
        <v>0</v>
      </c>
      <c r="X18" s="58">
        <v>0</v>
      </c>
      <c r="Y18" s="59">
        <f t="shared" si="4"/>
        <v>0</v>
      </c>
    </row>
    <row r="19" spans="1:25" x14ac:dyDescent="0.2">
      <c r="A19" s="352" t="s">
        <v>369</v>
      </c>
      <c r="B19" s="352"/>
      <c r="C19" s="352"/>
      <c r="D19" s="352"/>
      <c r="E19" s="352"/>
      <c r="F19" s="352"/>
      <c r="G19" s="6">
        <v>13</v>
      </c>
      <c r="H19" s="58">
        <v>0</v>
      </c>
      <c r="I19" s="58">
        <v>0</v>
      </c>
      <c r="J19" s="58">
        <v>0</v>
      </c>
      <c r="K19" s="58">
        <v>0</v>
      </c>
      <c r="L19" s="58">
        <v>0</v>
      </c>
      <c r="M19" s="58">
        <v>0</v>
      </c>
      <c r="N19" s="58">
        <v>0</v>
      </c>
      <c r="O19" s="58">
        <v>0</v>
      </c>
      <c r="P19" s="58">
        <v>0</v>
      </c>
      <c r="Q19" s="58">
        <v>0</v>
      </c>
      <c r="R19" s="58">
        <v>0</v>
      </c>
      <c r="S19" s="58">
        <v>0</v>
      </c>
      <c r="T19" s="58">
        <v>0</v>
      </c>
      <c r="U19" s="58">
        <v>0</v>
      </c>
      <c r="V19" s="58">
        <v>0</v>
      </c>
      <c r="W19" s="59">
        <f t="shared" si="3"/>
        <v>0</v>
      </c>
      <c r="X19" s="58">
        <v>0</v>
      </c>
      <c r="Y19" s="59">
        <f t="shared" si="4"/>
        <v>0</v>
      </c>
    </row>
    <row r="20" spans="1:25" x14ac:dyDescent="0.2">
      <c r="A20" s="352" t="s">
        <v>370</v>
      </c>
      <c r="B20" s="352"/>
      <c r="C20" s="352"/>
      <c r="D20" s="352"/>
      <c r="E20" s="352"/>
      <c r="F20" s="352"/>
      <c r="G20" s="6">
        <v>14</v>
      </c>
      <c r="H20" s="60">
        <v>0</v>
      </c>
      <c r="I20" s="60">
        <v>0</v>
      </c>
      <c r="J20" s="60">
        <v>0</v>
      </c>
      <c r="K20" s="60">
        <v>0</v>
      </c>
      <c r="L20" s="60">
        <v>0</v>
      </c>
      <c r="M20" s="60">
        <v>0</v>
      </c>
      <c r="N20" s="58">
        <v>0</v>
      </c>
      <c r="O20" s="58">
        <v>0</v>
      </c>
      <c r="P20" s="58">
        <v>0</v>
      </c>
      <c r="Q20" s="58">
        <v>0</v>
      </c>
      <c r="R20" s="58">
        <v>0</v>
      </c>
      <c r="S20" s="58">
        <v>0</v>
      </c>
      <c r="T20" s="58">
        <v>0</v>
      </c>
      <c r="U20" s="58">
        <v>0</v>
      </c>
      <c r="V20" s="58">
        <v>0</v>
      </c>
      <c r="W20" s="59">
        <f t="shared" si="3"/>
        <v>0</v>
      </c>
      <c r="X20" s="58">
        <v>0</v>
      </c>
      <c r="Y20" s="59">
        <f t="shared" si="4"/>
        <v>0</v>
      </c>
    </row>
    <row r="21" spans="1:25" ht="30.75" customHeight="1" x14ac:dyDescent="0.2">
      <c r="A21" s="352" t="s">
        <v>477</v>
      </c>
      <c r="B21" s="352"/>
      <c r="C21" s="352"/>
      <c r="D21" s="352"/>
      <c r="E21" s="352"/>
      <c r="F21" s="352"/>
      <c r="G21" s="6">
        <v>15</v>
      </c>
      <c r="H21" s="58">
        <v>0</v>
      </c>
      <c r="I21" s="58">
        <v>0</v>
      </c>
      <c r="J21" s="58">
        <v>0</v>
      </c>
      <c r="K21" s="58">
        <v>0</v>
      </c>
      <c r="L21" s="58">
        <v>0</v>
      </c>
      <c r="M21" s="58">
        <v>0</v>
      </c>
      <c r="N21" s="58">
        <v>0</v>
      </c>
      <c r="O21" s="58">
        <v>0</v>
      </c>
      <c r="P21" s="58">
        <v>0</v>
      </c>
      <c r="Q21" s="58">
        <v>0</v>
      </c>
      <c r="R21" s="58">
        <v>0</v>
      </c>
      <c r="S21" s="58">
        <v>0</v>
      </c>
      <c r="T21" s="58">
        <v>0</v>
      </c>
      <c r="U21" s="58">
        <v>0</v>
      </c>
      <c r="V21" s="58">
        <v>0</v>
      </c>
      <c r="W21" s="59">
        <f t="shared" si="3"/>
        <v>0</v>
      </c>
      <c r="X21" s="58">
        <v>0</v>
      </c>
      <c r="Y21" s="59">
        <f t="shared" si="4"/>
        <v>0</v>
      </c>
    </row>
    <row r="22" spans="1:25" ht="28.5" customHeight="1" x14ac:dyDescent="0.2">
      <c r="A22" s="352" t="s">
        <v>478</v>
      </c>
      <c r="B22" s="352"/>
      <c r="C22" s="352"/>
      <c r="D22" s="352"/>
      <c r="E22" s="352"/>
      <c r="F22" s="352"/>
      <c r="G22" s="6">
        <v>16</v>
      </c>
      <c r="H22" s="58">
        <v>0</v>
      </c>
      <c r="I22" s="58">
        <v>0</v>
      </c>
      <c r="J22" s="58">
        <v>0</v>
      </c>
      <c r="K22" s="58">
        <v>0</v>
      </c>
      <c r="L22" s="58">
        <v>0</v>
      </c>
      <c r="M22" s="58">
        <v>0</v>
      </c>
      <c r="N22" s="58">
        <v>0</v>
      </c>
      <c r="O22" s="58">
        <v>0</v>
      </c>
      <c r="P22" s="58">
        <v>0</v>
      </c>
      <c r="Q22" s="58">
        <v>0</v>
      </c>
      <c r="R22" s="58">
        <v>0</v>
      </c>
      <c r="S22" s="58">
        <v>0</v>
      </c>
      <c r="T22" s="58">
        <v>0</v>
      </c>
      <c r="U22" s="58">
        <v>0</v>
      </c>
      <c r="V22" s="58">
        <v>0</v>
      </c>
      <c r="W22" s="59">
        <f t="shared" si="3"/>
        <v>0</v>
      </c>
      <c r="X22" s="58">
        <v>0</v>
      </c>
      <c r="Y22" s="59">
        <f t="shared" si="4"/>
        <v>0</v>
      </c>
    </row>
    <row r="23" spans="1:25" ht="26.25" customHeight="1" x14ac:dyDescent="0.2">
      <c r="A23" s="352" t="s">
        <v>479</v>
      </c>
      <c r="B23" s="352"/>
      <c r="C23" s="352"/>
      <c r="D23" s="352"/>
      <c r="E23" s="352"/>
      <c r="F23" s="352"/>
      <c r="G23" s="6">
        <v>17</v>
      </c>
      <c r="H23" s="58">
        <v>0</v>
      </c>
      <c r="I23" s="58">
        <v>0</v>
      </c>
      <c r="J23" s="58">
        <v>0</v>
      </c>
      <c r="K23" s="58">
        <v>0</v>
      </c>
      <c r="L23" s="58">
        <v>0</v>
      </c>
      <c r="M23" s="58">
        <v>0</v>
      </c>
      <c r="N23" s="58">
        <v>0</v>
      </c>
      <c r="O23" s="58">
        <v>0</v>
      </c>
      <c r="P23" s="58">
        <v>0</v>
      </c>
      <c r="Q23" s="58">
        <v>0</v>
      </c>
      <c r="R23" s="58">
        <v>0</v>
      </c>
      <c r="S23" s="58">
        <v>0</v>
      </c>
      <c r="T23" s="58">
        <v>0</v>
      </c>
      <c r="U23" s="58">
        <v>0</v>
      </c>
      <c r="V23" s="58">
        <v>0</v>
      </c>
      <c r="W23" s="59">
        <f t="shared" si="3"/>
        <v>0</v>
      </c>
      <c r="X23" s="58">
        <v>0</v>
      </c>
      <c r="Y23" s="59">
        <f t="shared" si="4"/>
        <v>0</v>
      </c>
    </row>
    <row r="24" spans="1:25" x14ac:dyDescent="0.2">
      <c r="A24" s="352" t="s">
        <v>371</v>
      </c>
      <c r="B24" s="352"/>
      <c r="C24" s="352"/>
      <c r="D24" s="352"/>
      <c r="E24" s="352"/>
      <c r="F24" s="352"/>
      <c r="G24" s="6">
        <v>18</v>
      </c>
      <c r="H24" s="58">
        <v>0</v>
      </c>
      <c r="I24" s="58">
        <v>0</v>
      </c>
      <c r="J24" s="58">
        <v>0</v>
      </c>
      <c r="K24" s="58">
        <v>1327228</v>
      </c>
      <c r="L24" s="58">
        <v>1439968</v>
      </c>
      <c r="M24" s="58">
        <v>0</v>
      </c>
      <c r="N24" s="58">
        <v>0</v>
      </c>
      <c r="O24" s="58">
        <v>0</v>
      </c>
      <c r="P24" s="58">
        <v>0</v>
      </c>
      <c r="Q24" s="58">
        <v>0</v>
      </c>
      <c r="R24" s="58">
        <v>0</v>
      </c>
      <c r="S24" s="58">
        <v>0</v>
      </c>
      <c r="T24" s="58">
        <v>0</v>
      </c>
      <c r="U24" s="58">
        <v>-1327228</v>
      </c>
      <c r="V24" s="58">
        <v>0</v>
      </c>
      <c r="W24" s="59">
        <f t="shared" si="3"/>
        <v>-1439968</v>
      </c>
      <c r="X24" s="58">
        <v>0</v>
      </c>
      <c r="Y24" s="59">
        <f t="shared" si="4"/>
        <v>-1439968</v>
      </c>
    </row>
    <row r="25" spans="1:25" x14ac:dyDescent="0.2">
      <c r="A25" s="352" t="s">
        <v>480</v>
      </c>
      <c r="B25" s="352"/>
      <c r="C25" s="352"/>
      <c r="D25" s="352"/>
      <c r="E25" s="352"/>
      <c r="F25" s="352"/>
      <c r="G25" s="6">
        <v>19</v>
      </c>
      <c r="H25" s="58">
        <v>0</v>
      </c>
      <c r="I25" s="58">
        <v>0</v>
      </c>
      <c r="J25" s="58">
        <v>0</v>
      </c>
      <c r="K25" s="58">
        <v>0</v>
      </c>
      <c r="L25" s="58">
        <v>0</v>
      </c>
      <c r="M25" s="58">
        <v>0</v>
      </c>
      <c r="N25" s="58">
        <v>0</v>
      </c>
      <c r="O25" s="58">
        <v>0</v>
      </c>
      <c r="P25" s="58">
        <v>0</v>
      </c>
      <c r="Q25" s="58">
        <v>0</v>
      </c>
      <c r="R25" s="58">
        <v>0</v>
      </c>
      <c r="S25" s="58">
        <v>0</v>
      </c>
      <c r="T25" s="58">
        <v>0</v>
      </c>
      <c r="U25" s="58">
        <v>0</v>
      </c>
      <c r="V25" s="58">
        <v>0</v>
      </c>
      <c r="W25" s="59">
        <f t="shared" si="3"/>
        <v>0</v>
      </c>
      <c r="X25" s="58">
        <v>0</v>
      </c>
      <c r="Y25" s="59">
        <f t="shared" si="4"/>
        <v>0</v>
      </c>
    </row>
    <row r="26" spans="1:25" x14ac:dyDescent="0.2">
      <c r="A26" s="352" t="s">
        <v>481</v>
      </c>
      <c r="B26" s="352"/>
      <c r="C26" s="352"/>
      <c r="D26" s="352"/>
      <c r="E26" s="352"/>
      <c r="F26" s="352"/>
      <c r="G26" s="6">
        <v>20</v>
      </c>
      <c r="H26" s="58">
        <v>0</v>
      </c>
      <c r="I26" s="58">
        <v>0</v>
      </c>
      <c r="J26" s="58">
        <v>0</v>
      </c>
      <c r="K26" s="58">
        <v>0</v>
      </c>
      <c r="L26" s="58">
        <v>0</v>
      </c>
      <c r="M26" s="58">
        <v>0</v>
      </c>
      <c r="N26" s="58">
        <v>0</v>
      </c>
      <c r="O26" s="58">
        <v>0</v>
      </c>
      <c r="P26" s="58">
        <v>0</v>
      </c>
      <c r="Q26" s="58">
        <v>0</v>
      </c>
      <c r="R26" s="58">
        <v>0</v>
      </c>
      <c r="S26" s="58">
        <v>0</v>
      </c>
      <c r="T26" s="58">
        <v>0</v>
      </c>
      <c r="U26" s="58">
        <v>-11234865</v>
      </c>
      <c r="V26" s="58">
        <v>0</v>
      </c>
      <c r="W26" s="59">
        <f t="shared" si="3"/>
        <v>-11234865</v>
      </c>
      <c r="X26" s="58">
        <v>0</v>
      </c>
      <c r="Y26" s="59">
        <f t="shared" si="4"/>
        <v>-11234865</v>
      </c>
    </row>
    <row r="27" spans="1:25" x14ac:dyDescent="0.2">
      <c r="A27" s="352" t="s">
        <v>482</v>
      </c>
      <c r="B27" s="352"/>
      <c r="C27" s="352"/>
      <c r="D27" s="352"/>
      <c r="E27" s="352"/>
      <c r="F27" s="352"/>
      <c r="G27" s="6">
        <v>21</v>
      </c>
      <c r="H27" s="58">
        <v>0</v>
      </c>
      <c r="I27" s="58">
        <v>0</v>
      </c>
      <c r="J27" s="58">
        <v>0</v>
      </c>
      <c r="K27" s="58">
        <v>-820390</v>
      </c>
      <c r="L27" s="58">
        <v>-820390</v>
      </c>
      <c r="M27" s="58">
        <v>0</v>
      </c>
      <c r="N27" s="58">
        <v>0</v>
      </c>
      <c r="O27" s="58">
        <v>0</v>
      </c>
      <c r="P27" s="58">
        <v>0</v>
      </c>
      <c r="Q27" s="58">
        <v>0</v>
      </c>
      <c r="R27" s="58">
        <v>0</v>
      </c>
      <c r="S27" s="58">
        <v>0</v>
      </c>
      <c r="T27" s="58">
        <v>0</v>
      </c>
      <c r="U27" s="58">
        <v>2028740</v>
      </c>
      <c r="V27" s="58">
        <v>0</v>
      </c>
      <c r="W27" s="59">
        <f t="shared" si="3"/>
        <v>2028740</v>
      </c>
      <c r="X27" s="58">
        <v>0</v>
      </c>
      <c r="Y27" s="59">
        <f t="shared" si="4"/>
        <v>2028740</v>
      </c>
    </row>
    <row r="28" spans="1:25" x14ac:dyDescent="0.2">
      <c r="A28" s="352" t="s">
        <v>483</v>
      </c>
      <c r="B28" s="352"/>
      <c r="C28" s="352"/>
      <c r="D28" s="352"/>
      <c r="E28" s="352"/>
      <c r="F28" s="352"/>
      <c r="G28" s="6">
        <v>22</v>
      </c>
      <c r="H28" s="58">
        <v>0</v>
      </c>
      <c r="I28" s="58">
        <v>0</v>
      </c>
      <c r="J28" s="58">
        <v>0</v>
      </c>
      <c r="K28" s="58">
        <v>0</v>
      </c>
      <c r="L28" s="58">
        <v>0</v>
      </c>
      <c r="M28" s="58">
        <v>0</v>
      </c>
      <c r="N28" s="58">
        <v>0</v>
      </c>
      <c r="O28" s="58">
        <v>0</v>
      </c>
      <c r="P28" s="58">
        <v>0</v>
      </c>
      <c r="Q28" s="58">
        <v>0</v>
      </c>
      <c r="R28" s="58">
        <v>0</v>
      </c>
      <c r="S28" s="58">
        <v>0</v>
      </c>
      <c r="T28" s="58">
        <v>0</v>
      </c>
      <c r="U28" s="58">
        <v>0</v>
      </c>
      <c r="V28" s="58">
        <v>0</v>
      </c>
      <c r="W28" s="59">
        <f t="shared" si="3"/>
        <v>0</v>
      </c>
      <c r="X28" s="58">
        <v>0</v>
      </c>
      <c r="Y28" s="59">
        <f t="shared" si="4"/>
        <v>0</v>
      </c>
    </row>
    <row r="29" spans="1:25" x14ac:dyDescent="0.2">
      <c r="A29" s="352" t="s">
        <v>484</v>
      </c>
      <c r="B29" s="352"/>
      <c r="C29" s="352"/>
      <c r="D29" s="352"/>
      <c r="E29" s="352"/>
      <c r="F29" s="352"/>
      <c r="G29" s="6">
        <v>23</v>
      </c>
      <c r="H29" s="58">
        <v>0</v>
      </c>
      <c r="I29" s="58">
        <v>0</v>
      </c>
      <c r="J29" s="58">
        <v>0</v>
      </c>
      <c r="K29" s="58">
        <v>0</v>
      </c>
      <c r="L29" s="58">
        <v>0</v>
      </c>
      <c r="M29" s="58">
        <v>0</v>
      </c>
      <c r="N29" s="58">
        <v>0</v>
      </c>
      <c r="O29" s="58">
        <v>0</v>
      </c>
      <c r="P29" s="58">
        <v>0</v>
      </c>
      <c r="Q29" s="58">
        <v>0</v>
      </c>
      <c r="R29" s="58">
        <v>0</v>
      </c>
      <c r="S29" s="58">
        <v>0</v>
      </c>
      <c r="T29" s="58">
        <v>0</v>
      </c>
      <c r="U29" s="58">
        <v>0</v>
      </c>
      <c r="V29" s="58">
        <v>0</v>
      </c>
      <c r="W29" s="59">
        <f t="shared" si="3"/>
        <v>0</v>
      </c>
      <c r="X29" s="58">
        <v>0</v>
      </c>
      <c r="Y29" s="59">
        <f t="shared" si="4"/>
        <v>0</v>
      </c>
    </row>
    <row r="30" spans="1:25" ht="21.75" customHeight="1" x14ac:dyDescent="0.2">
      <c r="A30" s="371" t="s">
        <v>485</v>
      </c>
      <c r="B30" s="371"/>
      <c r="C30" s="371"/>
      <c r="D30" s="371"/>
      <c r="E30" s="371"/>
      <c r="F30" s="371"/>
      <c r="G30" s="8">
        <v>24</v>
      </c>
      <c r="H30" s="61">
        <f>SUM(H10:H29)</f>
        <v>17674033</v>
      </c>
      <c r="I30" s="61">
        <f t="shared" ref="I30:Y30" si="5">SUM(I10:I29)</f>
        <v>0</v>
      </c>
      <c r="J30" s="61">
        <f t="shared" si="5"/>
        <v>883702</v>
      </c>
      <c r="K30" s="61">
        <f t="shared" si="5"/>
        <v>5352791</v>
      </c>
      <c r="L30" s="61">
        <f t="shared" si="5"/>
        <v>2268251</v>
      </c>
      <c r="M30" s="61">
        <f t="shared" si="5"/>
        <v>0</v>
      </c>
      <c r="N30" s="61">
        <f t="shared" si="5"/>
        <v>0</v>
      </c>
      <c r="O30" s="61">
        <f t="shared" si="5"/>
        <v>0</v>
      </c>
      <c r="P30" s="61">
        <f t="shared" si="5"/>
        <v>0</v>
      </c>
      <c r="Q30" s="61">
        <f t="shared" si="5"/>
        <v>0</v>
      </c>
      <c r="R30" s="61">
        <f t="shared" si="5"/>
        <v>0</v>
      </c>
      <c r="S30" s="61">
        <f t="shared" si="5"/>
        <v>0</v>
      </c>
      <c r="T30" s="61">
        <f t="shared" si="5"/>
        <v>0</v>
      </c>
      <c r="U30" s="61">
        <f t="shared" si="5"/>
        <v>7957934</v>
      </c>
      <c r="V30" s="61">
        <f t="shared" si="5"/>
        <v>19579104</v>
      </c>
      <c r="W30" s="61">
        <f t="shared" si="5"/>
        <v>49179313</v>
      </c>
      <c r="X30" s="61">
        <f t="shared" si="5"/>
        <v>0</v>
      </c>
      <c r="Y30" s="61">
        <f t="shared" si="5"/>
        <v>49179313</v>
      </c>
    </row>
    <row r="31" spans="1:25" x14ac:dyDescent="0.2">
      <c r="A31" s="372" t="s">
        <v>372</v>
      </c>
      <c r="B31" s="373"/>
      <c r="C31" s="373"/>
      <c r="D31" s="373"/>
      <c r="E31" s="373"/>
      <c r="F31" s="373"/>
      <c r="G31" s="373"/>
      <c r="H31" s="373"/>
      <c r="I31" s="373"/>
      <c r="J31" s="373"/>
      <c r="K31" s="373"/>
      <c r="L31" s="373"/>
      <c r="M31" s="373"/>
      <c r="N31" s="373"/>
      <c r="O31" s="373"/>
      <c r="P31" s="373"/>
      <c r="Q31" s="373"/>
      <c r="R31" s="373"/>
      <c r="S31" s="373"/>
      <c r="T31" s="373"/>
      <c r="U31" s="373"/>
      <c r="V31" s="373"/>
      <c r="W31" s="373"/>
      <c r="X31" s="373"/>
      <c r="Y31" s="373"/>
    </row>
    <row r="32" spans="1:25" ht="36.75" customHeight="1" x14ac:dyDescent="0.2">
      <c r="A32" s="374" t="s">
        <v>373</v>
      </c>
      <c r="B32" s="375"/>
      <c r="C32" s="375"/>
      <c r="D32" s="375"/>
      <c r="E32" s="375"/>
      <c r="F32" s="375"/>
      <c r="G32" s="7">
        <v>25</v>
      </c>
      <c r="H32" s="59">
        <f>SUM(H12:H20)</f>
        <v>0</v>
      </c>
      <c r="I32" s="59">
        <f t="shared" ref="I32:Y32" si="6">SUM(I12:I20)</f>
        <v>0</v>
      </c>
      <c r="J32" s="59">
        <f t="shared" si="6"/>
        <v>0</v>
      </c>
      <c r="K32" s="59">
        <f t="shared" si="6"/>
        <v>0</v>
      </c>
      <c r="L32" s="59">
        <f t="shared" si="6"/>
        <v>0</v>
      </c>
      <c r="M32" s="59">
        <f t="shared" si="6"/>
        <v>0</v>
      </c>
      <c r="N32" s="59">
        <f t="shared" si="6"/>
        <v>0</v>
      </c>
      <c r="O32" s="59">
        <f t="shared" si="6"/>
        <v>0</v>
      </c>
      <c r="P32" s="59">
        <f t="shared" si="6"/>
        <v>0</v>
      </c>
      <c r="Q32" s="59">
        <f t="shared" si="6"/>
        <v>0</v>
      </c>
      <c r="R32" s="59">
        <f t="shared" si="6"/>
        <v>0</v>
      </c>
      <c r="S32" s="59">
        <f t="shared" si="6"/>
        <v>0</v>
      </c>
      <c r="T32" s="59">
        <f t="shared" si="6"/>
        <v>0</v>
      </c>
      <c r="U32" s="59">
        <f t="shared" si="6"/>
        <v>0</v>
      </c>
      <c r="V32" s="59">
        <f t="shared" si="6"/>
        <v>0</v>
      </c>
      <c r="W32" s="59">
        <f t="shared" si="6"/>
        <v>0</v>
      </c>
      <c r="X32" s="59">
        <f t="shared" si="6"/>
        <v>0</v>
      </c>
      <c r="Y32" s="59">
        <f t="shared" si="6"/>
        <v>0</v>
      </c>
    </row>
    <row r="33" spans="1:25" ht="31.5" customHeight="1" x14ac:dyDescent="0.2">
      <c r="A33" s="374" t="s">
        <v>486</v>
      </c>
      <c r="B33" s="375"/>
      <c r="C33" s="375"/>
      <c r="D33" s="375"/>
      <c r="E33" s="375"/>
      <c r="F33" s="375"/>
      <c r="G33" s="7">
        <v>26</v>
      </c>
      <c r="H33" s="59">
        <f>H11+H32</f>
        <v>0</v>
      </c>
      <c r="I33" s="59">
        <f t="shared" ref="I33:Y33" si="7">I11+I32</f>
        <v>0</v>
      </c>
      <c r="J33" s="59">
        <f t="shared" si="7"/>
        <v>0</v>
      </c>
      <c r="K33" s="59">
        <f t="shared" si="7"/>
        <v>0</v>
      </c>
      <c r="L33" s="59">
        <f t="shared" si="7"/>
        <v>0</v>
      </c>
      <c r="M33" s="59">
        <f t="shared" si="7"/>
        <v>0</v>
      </c>
      <c r="N33" s="59">
        <f t="shared" si="7"/>
        <v>0</v>
      </c>
      <c r="O33" s="59">
        <f t="shared" si="7"/>
        <v>0</v>
      </c>
      <c r="P33" s="59">
        <f t="shared" si="7"/>
        <v>0</v>
      </c>
      <c r="Q33" s="59">
        <f t="shared" si="7"/>
        <v>0</v>
      </c>
      <c r="R33" s="59">
        <f t="shared" si="7"/>
        <v>0</v>
      </c>
      <c r="S33" s="59">
        <f t="shared" si="7"/>
        <v>0</v>
      </c>
      <c r="T33" s="59">
        <f t="shared" si="7"/>
        <v>0</v>
      </c>
      <c r="U33" s="59">
        <f t="shared" si="7"/>
        <v>0</v>
      </c>
      <c r="V33" s="59">
        <f t="shared" si="7"/>
        <v>19579104</v>
      </c>
      <c r="W33" s="59">
        <f t="shared" si="7"/>
        <v>19579104</v>
      </c>
      <c r="X33" s="59">
        <f t="shared" si="7"/>
        <v>0</v>
      </c>
      <c r="Y33" s="59">
        <f t="shared" si="7"/>
        <v>19579104</v>
      </c>
    </row>
    <row r="34" spans="1:25" ht="30.75" customHeight="1" x14ac:dyDescent="0.2">
      <c r="A34" s="376" t="s">
        <v>487</v>
      </c>
      <c r="B34" s="377"/>
      <c r="C34" s="377"/>
      <c r="D34" s="377"/>
      <c r="E34" s="377"/>
      <c r="F34" s="377"/>
      <c r="G34" s="8">
        <v>27</v>
      </c>
      <c r="H34" s="61">
        <f>SUM(H21:H29)</f>
        <v>0</v>
      </c>
      <c r="I34" s="61">
        <f t="shared" ref="I34:Y34" si="8">SUM(I21:I29)</f>
        <v>0</v>
      </c>
      <c r="J34" s="61">
        <f t="shared" si="8"/>
        <v>0</v>
      </c>
      <c r="K34" s="61">
        <f t="shared" si="8"/>
        <v>506838</v>
      </c>
      <c r="L34" s="61">
        <f t="shared" si="8"/>
        <v>619578</v>
      </c>
      <c r="M34" s="61">
        <f t="shared" si="8"/>
        <v>0</v>
      </c>
      <c r="N34" s="61">
        <f t="shared" si="8"/>
        <v>0</v>
      </c>
      <c r="O34" s="61">
        <f t="shared" si="8"/>
        <v>0</v>
      </c>
      <c r="P34" s="61">
        <f t="shared" si="8"/>
        <v>0</v>
      </c>
      <c r="Q34" s="61">
        <f t="shared" si="8"/>
        <v>0</v>
      </c>
      <c r="R34" s="61">
        <f t="shared" si="8"/>
        <v>0</v>
      </c>
      <c r="S34" s="61">
        <f t="shared" si="8"/>
        <v>0</v>
      </c>
      <c r="T34" s="61">
        <f t="shared" si="8"/>
        <v>0</v>
      </c>
      <c r="U34" s="61">
        <f t="shared" si="8"/>
        <v>-10533353</v>
      </c>
      <c r="V34" s="61">
        <f t="shared" si="8"/>
        <v>0</v>
      </c>
      <c r="W34" s="61">
        <f t="shared" si="8"/>
        <v>-10646093</v>
      </c>
      <c r="X34" s="61">
        <f t="shared" si="8"/>
        <v>0</v>
      </c>
      <c r="Y34" s="61">
        <f t="shared" si="8"/>
        <v>-10646093</v>
      </c>
    </row>
    <row r="35" spans="1:25" x14ac:dyDescent="0.2">
      <c r="A35" s="372" t="s">
        <v>374</v>
      </c>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row>
    <row r="36" spans="1:25" x14ac:dyDescent="0.2">
      <c r="A36" s="370" t="s">
        <v>375</v>
      </c>
      <c r="B36" s="370"/>
      <c r="C36" s="370"/>
      <c r="D36" s="370"/>
      <c r="E36" s="370"/>
      <c r="F36" s="370"/>
      <c r="G36" s="6">
        <v>28</v>
      </c>
      <c r="H36" s="58">
        <v>17674033</v>
      </c>
      <c r="I36" s="58">
        <v>0</v>
      </c>
      <c r="J36" s="58">
        <v>883702</v>
      </c>
      <c r="K36" s="58">
        <v>5352791</v>
      </c>
      <c r="L36" s="58">
        <v>2268251</v>
      </c>
      <c r="M36" s="58">
        <v>0</v>
      </c>
      <c r="N36" s="58">
        <v>0</v>
      </c>
      <c r="O36" s="58">
        <v>0</v>
      </c>
      <c r="P36" s="58">
        <v>0</v>
      </c>
      <c r="Q36" s="58">
        <v>0</v>
      </c>
      <c r="R36" s="58">
        <v>0</v>
      </c>
      <c r="S36" s="58">
        <v>0</v>
      </c>
      <c r="T36" s="58">
        <v>0</v>
      </c>
      <c r="U36" s="58">
        <v>27537038</v>
      </c>
      <c r="V36" s="58">
        <v>0</v>
      </c>
      <c r="W36" s="59">
        <f>H36+I36+J36+K36-L36+M36+N36+O36+P36+Q36+R36+U36+V36+S36+T36</f>
        <v>49179313</v>
      </c>
      <c r="X36" s="58">
        <v>0</v>
      </c>
      <c r="Y36" s="59">
        <f t="shared" ref="Y36:Y38" si="9">W36+X36</f>
        <v>49179313</v>
      </c>
    </row>
    <row r="37" spans="1:25" x14ac:dyDescent="0.2">
      <c r="A37" s="352" t="s">
        <v>376</v>
      </c>
      <c r="B37" s="352"/>
      <c r="C37" s="352"/>
      <c r="D37" s="352"/>
      <c r="E37" s="352"/>
      <c r="F37" s="352"/>
      <c r="G37" s="6">
        <v>29</v>
      </c>
      <c r="H37" s="58">
        <v>0</v>
      </c>
      <c r="I37" s="58">
        <v>0</v>
      </c>
      <c r="J37" s="58">
        <v>0</v>
      </c>
      <c r="K37" s="58">
        <v>0</v>
      </c>
      <c r="L37" s="58">
        <v>0</v>
      </c>
      <c r="M37" s="58">
        <v>0</v>
      </c>
      <c r="N37" s="58">
        <v>0</v>
      </c>
      <c r="O37" s="58">
        <v>0</v>
      </c>
      <c r="P37" s="58">
        <v>0</v>
      </c>
      <c r="Q37" s="58">
        <v>0</v>
      </c>
      <c r="R37" s="58">
        <v>0</v>
      </c>
      <c r="S37" s="58">
        <v>0</v>
      </c>
      <c r="T37" s="58">
        <v>0</v>
      </c>
      <c r="U37" s="58">
        <v>0</v>
      </c>
      <c r="V37" s="58">
        <v>0</v>
      </c>
      <c r="W37" s="59">
        <f t="shared" ref="W37:W38" si="10">H37+I37+J37+K37-L37+M37+N37+O37+P37+Q37+R37+U37+V37+S37+T37</f>
        <v>0</v>
      </c>
      <c r="X37" s="58">
        <v>0</v>
      </c>
      <c r="Y37" s="59">
        <f t="shared" si="9"/>
        <v>0</v>
      </c>
    </row>
    <row r="38" spans="1:25" x14ac:dyDescent="0.2">
      <c r="A38" s="352" t="s">
        <v>377</v>
      </c>
      <c r="B38" s="352"/>
      <c r="C38" s="352"/>
      <c r="D38" s="352"/>
      <c r="E38" s="352"/>
      <c r="F38" s="352"/>
      <c r="G38" s="6">
        <v>30</v>
      </c>
      <c r="H38" s="58">
        <v>0</v>
      </c>
      <c r="I38" s="58">
        <v>0</v>
      </c>
      <c r="J38" s="58">
        <v>0</v>
      </c>
      <c r="K38" s="58">
        <v>0</v>
      </c>
      <c r="L38" s="58">
        <v>0</v>
      </c>
      <c r="M38" s="58">
        <v>0</v>
      </c>
      <c r="N38" s="58">
        <v>0</v>
      </c>
      <c r="O38" s="58">
        <v>0</v>
      </c>
      <c r="P38" s="58">
        <v>0</v>
      </c>
      <c r="Q38" s="58">
        <v>0</v>
      </c>
      <c r="R38" s="58">
        <v>0</v>
      </c>
      <c r="S38" s="58">
        <v>0</v>
      </c>
      <c r="T38" s="58">
        <v>0</v>
      </c>
      <c r="U38" s="58">
        <v>0</v>
      </c>
      <c r="V38" s="58">
        <v>0</v>
      </c>
      <c r="W38" s="59">
        <f t="shared" si="10"/>
        <v>0</v>
      </c>
      <c r="X38" s="58">
        <v>0</v>
      </c>
      <c r="Y38" s="59">
        <f t="shared" si="9"/>
        <v>0</v>
      </c>
    </row>
    <row r="39" spans="1:25" ht="25.5" customHeight="1" x14ac:dyDescent="0.2">
      <c r="A39" s="353" t="s">
        <v>488</v>
      </c>
      <c r="B39" s="353"/>
      <c r="C39" s="353"/>
      <c r="D39" s="353"/>
      <c r="E39" s="353"/>
      <c r="F39" s="353"/>
      <c r="G39" s="7">
        <v>31</v>
      </c>
      <c r="H39" s="59">
        <f>H36+H37+H38</f>
        <v>17674033</v>
      </c>
      <c r="I39" s="59">
        <f t="shared" ref="I39:Y39" si="11">I36+I37+I38</f>
        <v>0</v>
      </c>
      <c r="J39" s="59">
        <f t="shared" si="11"/>
        <v>883702</v>
      </c>
      <c r="K39" s="59">
        <f t="shared" si="11"/>
        <v>5352791</v>
      </c>
      <c r="L39" s="59">
        <f t="shared" si="11"/>
        <v>2268251</v>
      </c>
      <c r="M39" s="59">
        <f t="shared" si="11"/>
        <v>0</v>
      </c>
      <c r="N39" s="59">
        <f t="shared" si="11"/>
        <v>0</v>
      </c>
      <c r="O39" s="59">
        <f t="shared" si="11"/>
        <v>0</v>
      </c>
      <c r="P39" s="59">
        <f t="shared" si="11"/>
        <v>0</v>
      </c>
      <c r="Q39" s="59">
        <f t="shared" si="11"/>
        <v>0</v>
      </c>
      <c r="R39" s="59">
        <f t="shared" si="11"/>
        <v>0</v>
      </c>
      <c r="S39" s="59">
        <f t="shared" si="11"/>
        <v>0</v>
      </c>
      <c r="T39" s="59">
        <f t="shared" si="11"/>
        <v>0</v>
      </c>
      <c r="U39" s="59">
        <f t="shared" si="11"/>
        <v>27537038</v>
      </c>
      <c r="V39" s="59">
        <f t="shared" si="11"/>
        <v>0</v>
      </c>
      <c r="W39" s="59">
        <f t="shared" si="11"/>
        <v>49179313</v>
      </c>
      <c r="X39" s="59">
        <f t="shared" si="11"/>
        <v>0</v>
      </c>
      <c r="Y39" s="59">
        <f t="shared" si="11"/>
        <v>49179313</v>
      </c>
    </row>
    <row r="40" spans="1:25" x14ac:dyDescent="0.2">
      <c r="A40" s="352" t="s">
        <v>378</v>
      </c>
      <c r="B40" s="352"/>
      <c r="C40" s="352"/>
      <c r="D40" s="352"/>
      <c r="E40" s="352"/>
      <c r="F40" s="352"/>
      <c r="G40" s="6">
        <v>32</v>
      </c>
      <c r="H40" s="60">
        <v>0</v>
      </c>
      <c r="I40" s="60">
        <v>0</v>
      </c>
      <c r="J40" s="60">
        <v>0</v>
      </c>
      <c r="K40" s="60">
        <v>0</v>
      </c>
      <c r="L40" s="60">
        <v>0</v>
      </c>
      <c r="M40" s="60">
        <v>0</v>
      </c>
      <c r="N40" s="60">
        <v>0</v>
      </c>
      <c r="O40" s="60">
        <v>0</v>
      </c>
      <c r="P40" s="60">
        <v>0</v>
      </c>
      <c r="Q40" s="60">
        <v>0</v>
      </c>
      <c r="R40" s="60">
        <v>0</v>
      </c>
      <c r="S40" s="58">
        <v>0</v>
      </c>
      <c r="T40" s="58">
        <v>0</v>
      </c>
      <c r="U40" s="60">
        <v>0</v>
      </c>
      <c r="V40" s="170">
        <v>11232629</v>
      </c>
      <c r="W40" s="59">
        <f t="shared" ref="W40:W58" si="12">H40+I40+J40+K40-L40+M40+N40+O40+P40+Q40+R40+U40+V40+S40+T40</f>
        <v>11232629</v>
      </c>
      <c r="X40" s="58">
        <v>0</v>
      </c>
      <c r="Y40" s="59">
        <f t="shared" ref="Y40:Y58" si="13">W40+X40</f>
        <v>11232629</v>
      </c>
    </row>
    <row r="41" spans="1:25" x14ac:dyDescent="0.2">
      <c r="A41" s="352" t="s">
        <v>379</v>
      </c>
      <c r="B41" s="352"/>
      <c r="C41" s="352"/>
      <c r="D41" s="352"/>
      <c r="E41" s="352"/>
      <c r="F41" s="352"/>
      <c r="G41" s="6">
        <v>33</v>
      </c>
      <c r="H41" s="60">
        <v>0</v>
      </c>
      <c r="I41" s="60">
        <v>0</v>
      </c>
      <c r="J41" s="60">
        <v>0</v>
      </c>
      <c r="K41" s="60">
        <v>0</v>
      </c>
      <c r="L41" s="60">
        <v>0</v>
      </c>
      <c r="M41" s="60">
        <v>0</v>
      </c>
      <c r="N41" s="58">
        <v>0</v>
      </c>
      <c r="O41" s="60">
        <v>0</v>
      </c>
      <c r="P41" s="60">
        <v>0</v>
      </c>
      <c r="Q41" s="60">
        <v>0</v>
      </c>
      <c r="R41" s="60">
        <v>0</v>
      </c>
      <c r="S41" s="58">
        <v>0</v>
      </c>
      <c r="T41" s="58">
        <v>0</v>
      </c>
      <c r="U41" s="60">
        <v>0</v>
      </c>
      <c r="V41" s="60">
        <v>0</v>
      </c>
      <c r="W41" s="59">
        <f t="shared" si="12"/>
        <v>0</v>
      </c>
      <c r="X41" s="58">
        <v>0</v>
      </c>
      <c r="Y41" s="59">
        <f t="shared" si="13"/>
        <v>0</v>
      </c>
    </row>
    <row r="42" spans="1:25" ht="27" customHeight="1" x14ac:dyDescent="0.2">
      <c r="A42" s="352" t="s">
        <v>380</v>
      </c>
      <c r="B42" s="352"/>
      <c r="C42" s="352"/>
      <c r="D42" s="352"/>
      <c r="E42" s="352"/>
      <c r="F42" s="352"/>
      <c r="G42" s="6">
        <v>34</v>
      </c>
      <c r="H42" s="60">
        <v>0</v>
      </c>
      <c r="I42" s="60">
        <v>0</v>
      </c>
      <c r="J42" s="60">
        <v>0</v>
      </c>
      <c r="K42" s="60">
        <v>0</v>
      </c>
      <c r="L42" s="60">
        <v>0</v>
      </c>
      <c r="M42" s="60">
        <v>0</v>
      </c>
      <c r="N42" s="60">
        <v>0</v>
      </c>
      <c r="O42" s="58">
        <v>0</v>
      </c>
      <c r="P42" s="60">
        <v>0</v>
      </c>
      <c r="Q42" s="60">
        <v>0</v>
      </c>
      <c r="R42" s="60">
        <v>0</v>
      </c>
      <c r="S42" s="58">
        <v>0</v>
      </c>
      <c r="T42" s="58">
        <v>0</v>
      </c>
      <c r="U42" s="58">
        <v>0</v>
      </c>
      <c r="V42" s="58">
        <v>0</v>
      </c>
      <c r="W42" s="59">
        <f t="shared" si="12"/>
        <v>0</v>
      </c>
      <c r="X42" s="58">
        <v>0</v>
      </c>
      <c r="Y42" s="59">
        <f t="shared" si="13"/>
        <v>0</v>
      </c>
    </row>
    <row r="43" spans="1:25" ht="20.25" customHeight="1" x14ac:dyDescent="0.2">
      <c r="A43" s="352" t="s">
        <v>476</v>
      </c>
      <c r="B43" s="352"/>
      <c r="C43" s="352"/>
      <c r="D43" s="352"/>
      <c r="E43" s="352"/>
      <c r="F43" s="352"/>
      <c r="G43" s="6">
        <v>35</v>
      </c>
      <c r="H43" s="60">
        <v>0</v>
      </c>
      <c r="I43" s="60">
        <v>0</v>
      </c>
      <c r="J43" s="60">
        <v>0</v>
      </c>
      <c r="K43" s="60">
        <v>0</v>
      </c>
      <c r="L43" s="60">
        <v>0</v>
      </c>
      <c r="M43" s="60">
        <v>0</v>
      </c>
      <c r="N43" s="60">
        <v>0</v>
      </c>
      <c r="O43" s="60">
        <v>0</v>
      </c>
      <c r="P43" s="58">
        <v>0</v>
      </c>
      <c r="Q43" s="60">
        <v>0</v>
      </c>
      <c r="R43" s="60">
        <v>0</v>
      </c>
      <c r="S43" s="58">
        <v>0</v>
      </c>
      <c r="T43" s="58">
        <v>0</v>
      </c>
      <c r="U43" s="58">
        <v>0</v>
      </c>
      <c r="V43" s="58">
        <v>0</v>
      </c>
      <c r="W43" s="59">
        <f t="shared" si="12"/>
        <v>0</v>
      </c>
      <c r="X43" s="58">
        <v>0</v>
      </c>
      <c r="Y43" s="59">
        <f t="shared" si="13"/>
        <v>0</v>
      </c>
    </row>
    <row r="44" spans="1:25" ht="21" customHeight="1" x14ac:dyDescent="0.2">
      <c r="A44" s="352" t="s">
        <v>489</v>
      </c>
      <c r="B44" s="352"/>
      <c r="C44" s="352"/>
      <c r="D44" s="352"/>
      <c r="E44" s="352"/>
      <c r="F44" s="352"/>
      <c r="G44" s="6">
        <v>36</v>
      </c>
      <c r="H44" s="60">
        <v>0</v>
      </c>
      <c r="I44" s="60">
        <v>0</v>
      </c>
      <c r="J44" s="60">
        <v>0</v>
      </c>
      <c r="K44" s="60">
        <v>0</v>
      </c>
      <c r="L44" s="60">
        <v>0</v>
      </c>
      <c r="M44" s="60">
        <v>0</v>
      </c>
      <c r="N44" s="60">
        <v>0</v>
      </c>
      <c r="O44" s="60">
        <v>0</v>
      </c>
      <c r="P44" s="60">
        <v>0</v>
      </c>
      <c r="Q44" s="58">
        <v>0</v>
      </c>
      <c r="R44" s="60">
        <v>0</v>
      </c>
      <c r="S44" s="58">
        <v>0</v>
      </c>
      <c r="T44" s="58">
        <v>0</v>
      </c>
      <c r="U44" s="58">
        <v>0</v>
      </c>
      <c r="V44" s="58">
        <v>0</v>
      </c>
      <c r="W44" s="59">
        <f t="shared" si="12"/>
        <v>0</v>
      </c>
      <c r="X44" s="58">
        <v>0</v>
      </c>
      <c r="Y44" s="59">
        <f t="shared" si="13"/>
        <v>0</v>
      </c>
    </row>
    <row r="45" spans="1:25" ht="29.25" customHeight="1" x14ac:dyDescent="0.2">
      <c r="A45" s="352" t="s">
        <v>381</v>
      </c>
      <c r="B45" s="352"/>
      <c r="C45" s="352"/>
      <c r="D45" s="352"/>
      <c r="E45" s="352"/>
      <c r="F45" s="352"/>
      <c r="G45" s="6">
        <v>37</v>
      </c>
      <c r="H45" s="60">
        <v>0</v>
      </c>
      <c r="I45" s="60">
        <v>0</v>
      </c>
      <c r="J45" s="60">
        <v>0</v>
      </c>
      <c r="K45" s="60">
        <v>0</v>
      </c>
      <c r="L45" s="60">
        <v>0</v>
      </c>
      <c r="M45" s="60">
        <v>0</v>
      </c>
      <c r="N45" s="60">
        <v>0</v>
      </c>
      <c r="O45" s="60">
        <v>0</v>
      </c>
      <c r="P45" s="60">
        <v>0</v>
      </c>
      <c r="Q45" s="60">
        <v>0</v>
      </c>
      <c r="R45" s="58">
        <v>0</v>
      </c>
      <c r="S45" s="58">
        <v>0</v>
      </c>
      <c r="T45" s="58">
        <v>0</v>
      </c>
      <c r="U45" s="58">
        <v>0</v>
      </c>
      <c r="V45" s="58">
        <v>0</v>
      </c>
      <c r="W45" s="59">
        <f t="shared" si="12"/>
        <v>0</v>
      </c>
      <c r="X45" s="58">
        <v>0</v>
      </c>
      <c r="Y45" s="59">
        <f t="shared" si="13"/>
        <v>0</v>
      </c>
    </row>
    <row r="46" spans="1:25" ht="21" customHeight="1" x14ac:dyDescent="0.2">
      <c r="A46" s="352" t="s">
        <v>382</v>
      </c>
      <c r="B46" s="352"/>
      <c r="C46" s="352"/>
      <c r="D46" s="352"/>
      <c r="E46" s="352"/>
      <c r="F46" s="352"/>
      <c r="G46" s="6">
        <v>38</v>
      </c>
      <c r="H46" s="60">
        <v>0</v>
      </c>
      <c r="I46" s="60">
        <v>0</v>
      </c>
      <c r="J46" s="60">
        <v>0</v>
      </c>
      <c r="K46" s="60">
        <v>0</v>
      </c>
      <c r="L46" s="60">
        <v>0</v>
      </c>
      <c r="M46" s="60">
        <v>0</v>
      </c>
      <c r="N46" s="58">
        <v>0</v>
      </c>
      <c r="O46" s="58">
        <v>0</v>
      </c>
      <c r="P46" s="58">
        <v>0</v>
      </c>
      <c r="Q46" s="58">
        <v>0</v>
      </c>
      <c r="R46" s="58">
        <v>0</v>
      </c>
      <c r="S46" s="58">
        <v>0</v>
      </c>
      <c r="T46" s="58">
        <v>0</v>
      </c>
      <c r="U46" s="58">
        <v>0</v>
      </c>
      <c r="V46" s="58">
        <v>0</v>
      </c>
      <c r="W46" s="59">
        <f t="shared" si="12"/>
        <v>0</v>
      </c>
      <c r="X46" s="58">
        <v>0</v>
      </c>
      <c r="Y46" s="59">
        <f t="shared" si="13"/>
        <v>0</v>
      </c>
    </row>
    <row r="47" spans="1:25" x14ac:dyDescent="0.2">
      <c r="A47" s="352" t="s">
        <v>383</v>
      </c>
      <c r="B47" s="352"/>
      <c r="C47" s="352"/>
      <c r="D47" s="352"/>
      <c r="E47" s="352"/>
      <c r="F47" s="352"/>
      <c r="G47" s="6">
        <v>39</v>
      </c>
      <c r="H47" s="60">
        <v>0</v>
      </c>
      <c r="I47" s="60">
        <v>0</v>
      </c>
      <c r="J47" s="60">
        <v>0</v>
      </c>
      <c r="K47" s="60">
        <v>0</v>
      </c>
      <c r="L47" s="60">
        <v>0</v>
      </c>
      <c r="M47" s="60">
        <v>0</v>
      </c>
      <c r="N47" s="58">
        <v>0</v>
      </c>
      <c r="O47" s="58">
        <v>0</v>
      </c>
      <c r="P47" s="58">
        <v>0</v>
      </c>
      <c r="Q47" s="58">
        <v>0</v>
      </c>
      <c r="R47" s="58">
        <v>0</v>
      </c>
      <c r="S47" s="58">
        <v>0</v>
      </c>
      <c r="T47" s="58">
        <v>0</v>
      </c>
      <c r="U47" s="58">
        <v>0</v>
      </c>
      <c r="V47" s="58">
        <v>0</v>
      </c>
      <c r="W47" s="59">
        <f t="shared" si="12"/>
        <v>0</v>
      </c>
      <c r="X47" s="58">
        <v>0</v>
      </c>
      <c r="Y47" s="59">
        <f t="shared" si="13"/>
        <v>0</v>
      </c>
    </row>
    <row r="48" spans="1:25" x14ac:dyDescent="0.2">
      <c r="A48" s="352" t="s">
        <v>384</v>
      </c>
      <c r="B48" s="352"/>
      <c r="C48" s="352"/>
      <c r="D48" s="352"/>
      <c r="E48" s="352"/>
      <c r="F48" s="352"/>
      <c r="G48" s="6">
        <v>40</v>
      </c>
      <c r="H48" s="58">
        <v>0</v>
      </c>
      <c r="I48" s="58">
        <v>0</v>
      </c>
      <c r="J48" s="58">
        <v>0</v>
      </c>
      <c r="K48" s="58">
        <v>0</v>
      </c>
      <c r="L48" s="58">
        <v>0</v>
      </c>
      <c r="M48" s="58">
        <v>0</v>
      </c>
      <c r="N48" s="58">
        <v>0</v>
      </c>
      <c r="O48" s="58">
        <v>0</v>
      </c>
      <c r="P48" s="58">
        <v>0</v>
      </c>
      <c r="Q48" s="58">
        <v>0</v>
      </c>
      <c r="R48" s="58">
        <v>0</v>
      </c>
      <c r="S48" s="58">
        <v>0</v>
      </c>
      <c r="T48" s="58">
        <v>0</v>
      </c>
      <c r="U48" s="58">
        <v>0</v>
      </c>
      <c r="V48" s="58">
        <v>0</v>
      </c>
      <c r="W48" s="59">
        <f t="shared" si="12"/>
        <v>0</v>
      </c>
      <c r="X48" s="58">
        <v>0</v>
      </c>
      <c r="Y48" s="59">
        <f t="shared" si="13"/>
        <v>0</v>
      </c>
    </row>
    <row r="49" spans="1:25" x14ac:dyDescent="0.2">
      <c r="A49" s="352" t="s">
        <v>385</v>
      </c>
      <c r="B49" s="352"/>
      <c r="C49" s="352"/>
      <c r="D49" s="352"/>
      <c r="E49" s="352"/>
      <c r="F49" s="352"/>
      <c r="G49" s="6">
        <v>41</v>
      </c>
      <c r="H49" s="60">
        <v>0</v>
      </c>
      <c r="I49" s="60">
        <v>0</v>
      </c>
      <c r="J49" s="60">
        <v>0</v>
      </c>
      <c r="K49" s="60">
        <v>0</v>
      </c>
      <c r="L49" s="60">
        <v>0</v>
      </c>
      <c r="M49" s="60">
        <v>0</v>
      </c>
      <c r="N49" s="58">
        <v>0</v>
      </c>
      <c r="O49" s="58">
        <v>0</v>
      </c>
      <c r="P49" s="58">
        <v>0</v>
      </c>
      <c r="Q49" s="58">
        <v>0</v>
      </c>
      <c r="R49" s="58">
        <v>0</v>
      </c>
      <c r="S49" s="58">
        <v>0</v>
      </c>
      <c r="T49" s="58">
        <v>0</v>
      </c>
      <c r="U49" s="58">
        <v>0</v>
      </c>
      <c r="V49" s="58">
        <v>0</v>
      </c>
      <c r="W49" s="59">
        <f t="shared" si="12"/>
        <v>0</v>
      </c>
      <c r="X49" s="58">
        <v>0</v>
      </c>
      <c r="Y49" s="59">
        <f t="shared" si="13"/>
        <v>0</v>
      </c>
    </row>
    <row r="50" spans="1:25" ht="24" customHeight="1" x14ac:dyDescent="0.2">
      <c r="A50" s="352" t="s">
        <v>477</v>
      </c>
      <c r="B50" s="352"/>
      <c r="C50" s="352"/>
      <c r="D50" s="352"/>
      <c r="E50" s="352"/>
      <c r="F50" s="352"/>
      <c r="G50" s="6">
        <v>42</v>
      </c>
      <c r="H50" s="58">
        <v>0</v>
      </c>
      <c r="I50" s="58">
        <v>0</v>
      </c>
      <c r="J50" s="58">
        <v>0</v>
      </c>
      <c r="K50" s="58">
        <v>0</v>
      </c>
      <c r="L50" s="58">
        <v>0</v>
      </c>
      <c r="M50" s="58">
        <v>0</v>
      </c>
      <c r="N50" s="58">
        <v>0</v>
      </c>
      <c r="O50" s="58">
        <v>0</v>
      </c>
      <c r="P50" s="58">
        <v>0</v>
      </c>
      <c r="Q50" s="58">
        <v>0</v>
      </c>
      <c r="R50" s="58">
        <v>0</v>
      </c>
      <c r="S50" s="58">
        <v>0</v>
      </c>
      <c r="T50" s="58">
        <v>0</v>
      </c>
      <c r="U50" s="58">
        <v>0</v>
      </c>
      <c r="V50" s="58">
        <v>0</v>
      </c>
      <c r="W50" s="59">
        <f t="shared" si="12"/>
        <v>0</v>
      </c>
      <c r="X50" s="58">
        <v>0</v>
      </c>
      <c r="Y50" s="59">
        <f t="shared" si="13"/>
        <v>0</v>
      </c>
    </row>
    <row r="51" spans="1:25" ht="26.25" customHeight="1" x14ac:dyDescent="0.2">
      <c r="A51" s="352" t="s">
        <v>478</v>
      </c>
      <c r="B51" s="352"/>
      <c r="C51" s="352"/>
      <c r="D51" s="352"/>
      <c r="E51" s="352"/>
      <c r="F51" s="352"/>
      <c r="G51" s="6">
        <v>43</v>
      </c>
      <c r="H51" s="58">
        <v>0</v>
      </c>
      <c r="I51" s="58">
        <v>0</v>
      </c>
      <c r="J51" s="58">
        <v>0</v>
      </c>
      <c r="K51" s="58">
        <v>0</v>
      </c>
      <c r="L51" s="58">
        <v>0</v>
      </c>
      <c r="M51" s="58">
        <v>0</v>
      </c>
      <c r="N51" s="58">
        <v>0</v>
      </c>
      <c r="O51" s="58">
        <v>0</v>
      </c>
      <c r="P51" s="58">
        <v>0</v>
      </c>
      <c r="Q51" s="58">
        <v>0</v>
      </c>
      <c r="R51" s="58">
        <v>0</v>
      </c>
      <c r="S51" s="58">
        <v>0</v>
      </c>
      <c r="T51" s="58">
        <v>0</v>
      </c>
      <c r="U51" s="58">
        <v>0</v>
      </c>
      <c r="V51" s="58">
        <v>0</v>
      </c>
      <c r="W51" s="59">
        <f t="shared" si="12"/>
        <v>0</v>
      </c>
      <c r="X51" s="58">
        <v>0</v>
      </c>
      <c r="Y51" s="59">
        <f t="shared" si="13"/>
        <v>0</v>
      </c>
    </row>
    <row r="52" spans="1:25" ht="22.5" customHeight="1" x14ac:dyDescent="0.2">
      <c r="A52" s="352" t="s">
        <v>479</v>
      </c>
      <c r="B52" s="352"/>
      <c r="C52" s="352"/>
      <c r="D52" s="352"/>
      <c r="E52" s="352"/>
      <c r="F52" s="352"/>
      <c r="G52" s="6">
        <v>44</v>
      </c>
      <c r="H52" s="58">
        <v>0</v>
      </c>
      <c r="I52" s="58">
        <v>0</v>
      </c>
      <c r="J52" s="58">
        <v>0</v>
      </c>
      <c r="K52" s="58">
        <v>0</v>
      </c>
      <c r="L52" s="58">
        <v>0</v>
      </c>
      <c r="M52" s="58">
        <v>0</v>
      </c>
      <c r="N52" s="58">
        <v>0</v>
      </c>
      <c r="O52" s="58">
        <v>0</v>
      </c>
      <c r="P52" s="58">
        <v>0</v>
      </c>
      <c r="Q52" s="58">
        <v>0</v>
      </c>
      <c r="R52" s="58">
        <v>0</v>
      </c>
      <c r="S52" s="58">
        <v>0</v>
      </c>
      <c r="T52" s="58">
        <v>0</v>
      </c>
      <c r="U52" s="58">
        <v>0</v>
      </c>
      <c r="V52" s="58">
        <v>0</v>
      </c>
      <c r="W52" s="59">
        <f t="shared" si="12"/>
        <v>0</v>
      </c>
      <c r="X52" s="58">
        <v>0</v>
      </c>
      <c r="Y52" s="59">
        <f t="shared" si="13"/>
        <v>0</v>
      </c>
    </row>
    <row r="53" spans="1:25" x14ac:dyDescent="0.2">
      <c r="A53" s="352" t="s">
        <v>490</v>
      </c>
      <c r="B53" s="352"/>
      <c r="C53" s="352"/>
      <c r="D53" s="352"/>
      <c r="E53" s="352"/>
      <c r="F53" s="352"/>
      <c r="G53" s="6">
        <v>45</v>
      </c>
      <c r="H53" s="58">
        <v>0</v>
      </c>
      <c r="I53" s="58">
        <v>0</v>
      </c>
      <c r="J53" s="58">
        <v>0</v>
      </c>
      <c r="K53" s="58">
        <v>0</v>
      </c>
      <c r="L53" s="58">
        <v>109500</v>
      </c>
      <c r="M53" s="58">
        <v>0</v>
      </c>
      <c r="N53" s="58">
        <v>0</v>
      </c>
      <c r="O53" s="58">
        <v>0</v>
      </c>
      <c r="P53" s="58">
        <v>0</v>
      </c>
      <c r="Q53" s="58">
        <v>0</v>
      </c>
      <c r="R53" s="58">
        <v>0</v>
      </c>
      <c r="S53" s="58">
        <v>0</v>
      </c>
      <c r="T53" s="58">
        <v>0</v>
      </c>
      <c r="U53" s="58">
        <v>0</v>
      </c>
      <c r="V53" s="58">
        <v>0</v>
      </c>
      <c r="W53" s="59">
        <f t="shared" si="12"/>
        <v>-109500</v>
      </c>
      <c r="X53" s="58">
        <v>0</v>
      </c>
      <c r="Y53" s="59">
        <f t="shared" si="13"/>
        <v>-109500</v>
      </c>
    </row>
    <row r="54" spans="1:25" x14ac:dyDescent="0.2">
      <c r="A54" s="352" t="s">
        <v>480</v>
      </c>
      <c r="B54" s="352"/>
      <c r="C54" s="352"/>
      <c r="D54" s="352"/>
      <c r="E54" s="352"/>
      <c r="F54" s="352"/>
      <c r="G54" s="6">
        <v>46</v>
      </c>
      <c r="H54" s="58">
        <v>0</v>
      </c>
      <c r="I54" s="58">
        <v>0</v>
      </c>
      <c r="J54" s="58">
        <v>0</v>
      </c>
      <c r="K54" s="58">
        <v>0</v>
      </c>
      <c r="L54" s="58">
        <v>0</v>
      </c>
      <c r="M54" s="58">
        <v>0</v>
      </c>
      <c r="N54" s="58">
        <v>0</v>
      </c>
      <c r="O54" s="58">
        <v>0</v>
      </c>
      <c r="P54" s="58">
        <v>0</v>
      </c>
      <c r="Q54" s="58">
        <v>0</v>
      </c>
      <c r="R54" s="58">
        <v>0</v>
      </c>
      <c r="S54" s="58">
        <v>0</v>
      </c>
      <c r="T54" s="58">
        <v>0</v>
      </c>
      <c r="U54" s="58">
        <v>0</v>
      </c>
      <c r="V54" s="58">
        <v>0</v>
      </c>
      <c r="W54" s="59">
        <f t="shared" si="12"/>
        <v>0</v>
      </c>
      <c r="X54" s="58">
        <v>0</v>
      </c>
      <c r="Y54" s="59">
        <f t="shared" si="13"/>
        <v>0</v>
      </c>
    </row>
    <row r="55" spans="1:25" x14ac:dyDescent="0.2">
      <c r="A55" s="352" t="s">
        <v>481</v>
      </c>
      <c r="B55" s="352"/>
      <c r="C55" s="352"/>
      <c r="D55" s="352"/>
      <c r="E55" s="352"/>
      <c r="F55" s="352"/>
      <c r="G55" s="6">
        <v>47</v>
      </c>
      <c r="H55" s="58">
        <v>0</v>
      </c>
      <c r="I55" s="58">
        <v>0</v>
      </c>
      <c r="J55" s="58">
        <v>0</v>
      </c>
      <c r="K55" s="58">
        <v>0</v>
      </c>
      <c r="L55" s="58">
        <v>0</v>
      </c>
      <c r="M55" s="58">
        <v>0</v>
      </c>
      <c r="N55" s="58">
        <v>0</v>
      </c>
      <c r="O55" s="58">
        <v>0</v>
      </c>
      <c r="P55" s="58">
        <v>0</v>
      </c>
      <c r="Q55" s="58">
        <v>0</v>
      </c>
      <c r="R55" s="58">
        <v>0</v>
      </c>
      <c r="S55" s="58">
        <v>0</v>
      </c>
      <c r="T55" s="58">
        <v>0</v>
      </c>
      <c r="U55" s="174">
        <v>-7927194</v>
      </c>
      <c r="V55" s="58">
        <v>0</v>
      </c>
      <c r="W55" s="59">
        <f t="shared" si="12"/>
        <v>-7927194</v>
      </c>
      <c r="X55" s="58">
        <v>0</v>
      </c>
      <c r="Y55" s="59">
        <f t="shared" si="13"/>
        <v>-7927194</v>
      </c>
    </row>
    <row r="56" spans="1:25" x14ac:dyDescent="0.2">
      <c r="A56" s="352" t="s">
        <v>482</v>
      </c>
      <c r="B56" s="352"/>
      <c r="C56" s="352"/>
      <c r="D56" s="352"/>
      <c r="E56" s="352"/>
      <c r="F56" s="352"/>
      <c r="G56" s="6">
        <v>48</v>
      </c>
      <c r="H56" s="173">
        <v>-3</v>
      </c>
      <c r="I56" s="173">
        <v>0</v>
      </c>
      <c r="J56" s="173">
        <v>2</v>
      </c>
      <c r="K56" s="173">
        <v>-34640</v>
      </c>
      <c r="L56" s="173">
        <v>-34640</v>
      </c>
      <c r="M56" s="58">
        <v>0</v>
      </c>
      <c r="N56" s="58">
        <v>0</v>
      </c>
      <c r="O56" s="58">
        <v>0</v>
      </c>
      <c r="P56" s="58">
        <v>0</v>
      </c>
      <c r="Q56" s="58">
        <v>0</v>
      </c>
      <c r="R56" s="58">
        <v>0</v>
      </c>
      <c r="S56" s="58">
        <v>0</v>
      </c>
      <c r="T56" s="58">
        <v>0</v>
      </c>
      <c r="U56" s="174">
        <v>301060</v>
      </c>
      <c r="V56" s="58">
        <v>0</v>
      </c>
      <c r="W56" s="59">
        <f t="shared" si="12"/>
        <v>301059</v>
      </c>
      <c r="X56" s="58">
        <v>0</v>
      </c>
      <c r="Y56" s="59">
        <f t="shared" si="13"/>
        <v>301059</v>
      </c>
    </row>
    <row r="57" spans="1:25" x14ac:dyDescent="0.2">
      <c r="A57" s="352" t="s">
        <v>491</v>
      </c>
      <c r="B57" s="352"/>
      <c r="C57" s="352"/>
      <c r="D57" s="352"/>
      <c r="E57" s="352"/>
      <c r="F57" s="352"/>
      <c r="G57" s="6">
        <v>49</v>
      </c>
      <c r="H57" s="58">
        <v>0</v>
      </c>
      <c r="I57" s="58">
        <v>0</v>
      </c>
      <c r="J57" s="58">
        <v>0</v>
      </c>
      <c r="K57" s="58">
        <v>0</v>
      </c>
      <c r="L57" s="58">
        <v>0</v>
      </c>
      <c r="M57" s="58">
        <v>0</v>
      </c>
      <c r="N57" s="58">
        <v>0</v>
      </c>
      <c r="O57" s="58">
        <v>0</v>
      </c>
      <c r="P57" s="58">
        <v>0</v>
      </c>
      <c r="Q57" s="58">
        <v>0</v>
      </c>
      <c r="R57" s="58">
        <v>0</v>
      </c>
      <c r="S57" s="58">
        <v>0</v>
      </c>
      <c r="T57" s="58">
        <v>0</v>
      </c>
      <c r="U57" s="58">
        <v>0</v>
      </c>
      <c r="V57" s="58">
        <v>0</v>
      </c>
      <c r="W57" s="59">
        <f t="shared" si="12"/>
        <v>0</v>
      </c>
      <c r="X57" s="58">
        <v>0</v>
      </c>
      <c r="Y57" s="59">
        <f t="shared" si="13"/>
        <v>0</v>
      </c>
    </row>
    <row r="58" spans="1:25" x14ac:dyDescent="0.2">
      <c r="A58" s="352" t="s">
        <v>484</v>
      </c>
      <c r="B58" s="352"/>
      <c r="C58" s="352"/>
      <c r="D58" s="352"/>
      <c r="E58" s="352"/>
      <c r="F58" s="352"/>
      <c r="G58" s="6">
        <v>50</v>
      </c>
      <c r="H58" s="58">
        <v>0</v>
      </c>
      <c r="I58" s="58">
        <v>0</v>
      </c>
      <c r="J58" s="58">
        <v>0</v>
      </c>
      <c r="K58" s="58">
        <v>0</v>
      </c>
      <c r="L58" s="58">
        <v>0</v>
      </c>
      <c r="M58" s="58">
        <v>0</v>
      </c>
      <c r="N58" s="58">
        <v>0</v>
      </c>
      <c r="O58" s="58">
        <v>0</v>
      </c>
      <c r="P58" s="58">
        <v>0</v>
      </c>
      <c r="Q58" s="58">
        <v>0</v>
      </c>
      <c r="R58" s="58">
        <v>0</v>
      </c>
      <c r="S58" s="58">
        <v>0</v>
      </c>
      <c r="T58" s="58">
        <v>0</v>
      </c>
      <c r="U58" s="58">
        <v>0</v>
      </c>
      <c r="V58" s="58">
        <v>0</v>
      </c>
      <c r="W58" s="124">
        <f t="shared" si="12"/>
        <v>0</v>
      </c>
      <c r="X58" s="58">
        <v>0</v>
      </c>
      <c r="Y58" s="124">
        <f t="shared" si="13"/>
        <v>0</v>
      </c>
    </row>
    <row r="59" spans="1:25" ht="25.5" customHeight="1" x14ac:dyDescent="0.2">
      <c r="A59" s="371" t="s">
        <v>492</v>
      </c>
      <c r="B59" s="371"/>
      <c r="C59" s="371"/>
      <c r="D59" s="371"/>
      <c r="E59" s="371"/>
      <c r="F59" s="371"/>
      <c r="G59" s="8">
        <v>51</v>
      </c>
      <c r="H59" s="61">
        <f t="shared" ref="H59:T59" si="14">SUM(H39:H58)</f>
        <v>17674030</v>
      </c>
      <c r="I59" s="61">
        <f t="shared" si="14"/>
        <v>0</v>
      </c>
      <c r="J59" s="61">
        <f t="shared" si="14"/>
        <v>883704</v>
      </c>
      <c r="K59" s="61">
        <f t="shared" si="14"/>
        <v>5318151</v>
      </c>
      <c r="L59" s="61">
        <f t="shared" si="14"/>
        <v>2343111</v>
      </c>
      <c r="M59" s="61">
        <f t="shared" si="14"/>
        <v>0</v>
      </c>
      <c r="N59" s="61">
        <f t="shared" si="14"/>
        <v>0</v>
      </c>
      <c r="O59" s="61">
        <f t="shared" si="14"/>
        <v>0</v>
      </c>
      <c r="P59" s="61">
        <f t="shared" si="14"/>
        <v>0</v>
      </c>
      <c r="Q59" s="61">
        <f t="shared" si="14"/>
        <v>0</v>
      </c>
      <c r="R59" s="61">
        <f t="shared" si="14"/>
        <v>0</v>
      </c>
      <c r="S59" s="61">
        <f t="shared" si="14"/>
        <v>0</v>
      </c>
      <c r="T59" s="61">
        <f t="shared" si="14"/>
        <v>0</v>
      </c>
      <c r="U59" s="61">
        <f>SUM(U39:U58)</f>
        <v>19910904</v>
      </c>
      <c r="V59" s="61">
        <f>SUM(V39:V58)</f>
        <v>11232629</v>
      </c>
      <c r="W59" s="61">
        <f>SUM(W39:W58)</f>
        <v>52676307</v>
      </c>
      <c r="X59" s="61">
        <f>SUM(X39:X58)</f>
        <v>0</v>
      </c>
      <c r="Y59" s="61">
        <f>SUM(Y39:Y58)</f>
        <v>52676307</v>
      </c>
    </row>
    <row r="60" spans="1:25" x14ac:dyDescent="0.2">
      <c r="A60" s="372" t="s">
        <v>386</v>
      </c>
      <c r="B60" s="373"/>
      <c r="C60" s="373"/>
      <c r="D60" s="373"/>
      <c r="E60" s="373"/>
      <c r="F60" s="373"/>
      <c r="G60" s="373"/>
      <c r="H60" s="373"/>
      <c r="I60" s="373"/>
      <c r="J60" s="373"/>
      <c r="K60" s="373"/>
      <c r="L60" s="373"/>
      <c r="M60" s="373"/>
      <c r="N60" s="373"/>
      <c r="O60" s="373"/>
      <c r="P60" s="373"/>
      <c r="Q60" s="373"/>
      <c r="R60" s="373"/>
      <c r="S60" s="373"/>
      <c r="T60" s="373"/>
      <c r="U60" s="373"/>
      <c r="V60" s="373"/>
      <c r="W60" s="373"/>
      <c r="X60" s="373"/>
      <c r="Y60" s="373"/>
    </row>
    <row r="61" spans="1:25" ht="31.5" customHeight="1" x14ac:dyDescent="0.2">
      <c r="A61" s="374" t="s">
        <v>494</v>
      </c>
      <c r="B61" s="375"/>
      <c r="C61" s="375"/>
      <c r="D61" s="375"/>
      <c r="E61" s="375"/>
      <c r="F61" s="375"/>
      <c r="G61" s="7">
        <v>52</v>
      </c>
      <c r="H61" s="59">
        <f t="shared" ref="H61:T61" si="15">SUM(H41:H49)</f>
        <v>0</v>
      </c>
      <c r="I61" s="59">
        <f t="shared" si="15"/>
        <v>0</v>
      </c>
      <c r="J61" s="59">
        <f t="shared" si="15"/>
        <v>0</v>
      </c>
      <c r="K61" s="59">
        <f t="shared" si="15"/>
        <v>0</v>
      </c>
      <c r="L61" s="59">
        <f t="shared" si="15"/>
        <v>0</v>
      </c>
      <c r="M61" s="59">
        <f t="shared" si="15"/>
        <v>0</v>
      </c>
      <c r="N61" s="59">
        <f t="shared" si="15"/>
        <v>0</v>
      </c>
      <c r="O61" s="59">
        <f t="shared" si="15"/>
        <v>0</v>
      </c>
      <c r="P61" s="59">
        <f t="shared" si="15"/>
        <v>0</v>
      </c>
      <c r="Q61" s="59">
        <f t="shared" si="15"/>
        <v>0</v>
      </c>
      <c r="R61" s="59">
        <f t="shared" si="15"/>
        <v>0</v>
      </c>
      <c r="S61" s="59">
        <f t="shared" si="15"/>
        <v>0</v>
      </c>
      <c r="T61" s="59">
        <f t="shared" si="15"/>
        <v>0</v>
      </c>
      <c r="U61" s="59">
        <f>SUM(U41:U49)</f>
        <v>0</v>
      </c>
      <c r="V61" s="59">
        <f>SUM(V41:V49)</f>
        <v>0</v>
      </c>
      <c r="W61" s="59">
        <f>SUM(W41:W49)</f>
        <v>0</v>
      </c>
      <c r="X61" s="59">
        <f>SUM(X41:X49)</f>
        <v>0</v>
      </c>
      <c r="Y61" s="59">
        <f>SUM(Y41:Y49)</f>
        <v>0</v>
      </c>
    </row>
    <row r="62" spans="1:25" ht="27.75" customHeight="1" x14ac:dyDescent="0.2">
      <c r="A62" s="374" t="s">
        <v>495</v>
      </c>
      <c r="B62" s="375"/>
      <c r="C62" s="375"/>
      <c r="D62" s="375"/>
      <c r="E62" s="375"/>
      <c r="F62" s="375"/>
      <c r="G62" s="7">
        <v>53</v>
      </c>
      <c r="H62" s="59">
        <f t="shared" ref="H62:T62" si="16">H40+H61</f>
        <v>0</v>
      </c>
      <c r="I62" s="59">
        <f t="shared" si="16"/>
        <v>0</v>
      </c>
      <c r="J62" s="59">
        <f t="shared" si="16"/>
        <v>0</v>
      </c>
      <c r="K62" s="59">
        <f t="shared" si="16"/>
        <v>0</v>
      </c>
      <c r="L62" s="59">
        <f t="shared" si="16"/>
        <v>0</v>
      </c>
      <c r="M62" s="59">
        <f t="shared" si="16"/>
        <v>0</v>
      </c>
      <c r="N62" s="59">
        <f t="shared" si="16"/>
        <v>0</v>
      </c>
      <c r="O62" s="59">
        <f t="shared" si="16"/>
        <v>0</v>
      </c>
      <c r="P62" s="59">
        <f t="shared" si="16"/>
        <v>0</v>
      </c>
      <c r="Q62" s="59">
        <f t="shared" si="16"/>
        <v>0</v>
      </c>
      <c r="R62" s="59">
        <f t="shared" si="16"/>
        <v>0</v>
      </c>
      <c r="S62" s="59">
        <f t="shared" si="16"/>
        <v>0</v>
      </c>
      <c r="T62" s="59">
        <f t="shared" si="16"/>
        <v>0</v>
      </c>
      <c r="U62" s="59">
        <f>U40+U61</f>
        <v>0</v>
      </c>
      <c r="V62" s="59">
        <f>V40+V61</f>
        <v>11232629</v>
      </c>
      <c r="W62" s="59">
        <f>W40+W61</f>
        <v>11232629</v>
      </c>
      <c r="X62" s="59">
        <f>X40+X61</f>
        <v>0</v>
      </c>
      <c r="Y62" s="59">
        <f>Y40+Y61</f>
        <v>11232629</v>
      </c>
    </row>
    <row r="63" spans="1:25" ht="29.25" customHeight="1" x14ac:dyDescent="0.2">
      <c r="A63" s="376" t="s">
        <v>493</v>
      </c>
      <c r="B63" s="377"/>
      <c r="C63" s="377"/>
      <c r="D63" s="377"/>
      <c r="E63" s="377"/>
      <c r="F63" s="377"/>
      <c r="G63" s="8">
        <v>54</v>
      </c>
      <c r="H63" s="61">
        <f t="shared" ref="H63:T63" si="17">SUM(H50:H58)</f>
        <v>-3</v>
      </c>
      <c r="I63" s="61">
        <f t="shared" si="17"/>
        <v>0</v>
      </c>
      <c r="J63" s="61">
        <f t="shared" si="17"/>
        <v>2</v>
      </c>
      <c r="K63" s="61">
        <f t="shared" si="17"/>
        <v>-34640</v>
      </c>
      <c r="L63" s="61">
        <f t="shared" si="17"/>
        <v>74860</v>
      </c>
      <c r="M63" s="61">
        <f t="shared" si="17"/>
        <v>0</v>
      </c>
      <c r="N63" s="61">
        <f t="shared" si="17"/>
        <v>0</v>
      </c>
      <c r="O63" s="61">
        <f t="shared" si="17"/>
        <v>0</v>
      </c>
      <c r="P63" s="61">
        <f t="shared" si="17"/>
        <v>0</v>
      </c>
      <c r="Q63" s="61">
        <f t="shared" si="17"/>
        <v>0</v>
      </c>
      <c r="R63" s="61">
        <f t="shared" si="17"/>
        <v>0</v>
      </c>
      <c r="S63" s="61">
        <f t="shared" si="17"/>
        <v>0</v>
      </c>
      <c r="T63" s="61">
        <f t="shared" si="17"/>
        <v>0</v>
      </c>
      <c r="U63" s="61">
        <f>SUM(U50:U58)</f>
        <v>-7626134</v>
      </c>
      <c r="V63" s="61">
        <f>SUM(V50:V58)</f>
        <v>0</v>
      </c>
      <c r="W63" s="61">
        <f>SUM(W50:W58)</f>
        <v>-7735635</v>
      </c>
      <c r="X63" s="61">
        <f>SUM(X50:X58)</f>
        <v>0</v>
      </c>
      <c r="Y63" s="61">
        <f>SUM(Y50:Y58)</f>
        <v>-7735635</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28"/>
  <sheetViews>
    <sheetView showGridLines="0" topLeftCell="A42" zoomScaleNormal="100" workbookViewId="0">
      <selection activeCell="G69" sqref="G69"/>
    </sheetView>
  </sheetViews>
  <sheetFormatPr defaultRowHeight="12.75" x14ac:dyDescent="0.2"/>
  <cols>
    <col min="1" max="1" width="22.5703125" customWidth="1"/>
    <col min="2" max="13" width="11.85546875" customWidth="1"/>
  </cols>
  <sheetData>
    <row r="1" spans="1:9" x14ac:dyDescent="0.2">
      <c r="A1" s="379" t="s">
        <v>591</v>
      </c>
      <c r="B1" s="380"/>
      <c r="C1" s="380"/>
      <c r="D1" s="380"/>
      <c r="E1" s="380"/>
      <c r="F1" s="380"/>
      <c r="G1" s="380"/>
      <c r="H1" s="380"/>
      <c r="I1" s="380"/>
    </row>
    <row r="2" spans="1:9" x14ac:dyDescent="0.2">
      <c r="A2" s="380"/>
      <c r="B2" s="380"/>
      <c r="C2" s="380"/>
      <c r="D2" s="380"/>
      <c r="E2" s="380"/>
      <c r="F2" s="380"/>
      <c r="G2" s="380"/>
      <c r="H2" s="380"/>
      <c r="I2" s="380"/>
    </row>
    <row r="3" spans="1:9" x14ac:dyDescent="0.2">
      <c r="A3" s="380"/>
      <c r="B3" s="380"/>
      <c r="C3" s="380"/>
      <c r="D3" s="380"/>
      <c r="E3" s="380"/>
      <c r="F3" s="380"/>
      <c r="G3" s="380"/>
      <c r="H3" s="380"/>
      <c r="I3" s="380"/>
    </row>
    <row r="4" spans="1:9" x14ac:dyDescent="0.2">
      <c r="A4" s="380"/>
      <c r="B4" s="380"/>
      <c r="C4" s="380"/>
      <c r="D4" s="380"/>
      <c r="E4" s="380"/>
      <c r="F4" s="380"/>
      <c r="G4" s="380"/>
      <c r="H4" s="380"/>
      <c r="I4" s="380"/>
    </row>
    <row r="5" spans="1:9" x14ac:dyDescent="0.2">
      <c r="A5" s="380"/>
      <c r="B5" s="380"/>
      <c r="C5" s="380"/>
      <c r="D5" s="380"/>
      <c r="E5" s="380"/>
      <c r="F5" s="380"/>
      <c r="G5" s="380"/>
      <c r="H5" s="380"/>
      <c r="I5" s="380"/>
    </row>
    <row r="6" spans="1:9" x14ac:dyDescent="0.2">
      <c r="A6" s="380"/>
      <c r="B6" s="380"/>
      <c r="C6" s="380"/>
      <c r="D6" s="380"/>
      <c r="E6" s="380"/>
      <c r="F6" s="380"/>
      <c r="G6" s="380"/>
      <c r="H6" s="380"/>
      <c r="I6" s="380"/>
    </row>
    <row r="7" spans="1:9" x14ac:dyDescent="0.2">
      <c r="A7" s="380"/>
      <c r="B7" s="380"/>
      <c r="C7" s="380"/>
      <c r="D7" s="380"/>
      <c r="E7" s="380"/>
      <c r="F7" s="380"/>
      <c r="G7" s="380"/>
      <c r="H7" s="380"/>
      <c r="I7" s="380"/>
    </row>
    <row r="8" spans="1:9" x14ac:dyDescent="0.2">
      <c r="A8" s="380"/>
      <c r="B8" s="380"/>
      <c r="C8" s="380"/>
      <c r="D8" s="380"/>
      <c r="E8" s="380"/>
      <c r="F8" s="380"/>
      <c r="G8" s="380"/>
      <c r="H8" s="380"/>
      <c r="I8" s="380"/>
    </row>
    <row r="9" spans="1:9" x14ac:dyDescent="0.2">
      <c r="A9" s="380"/>
      <c r="B9" s="380"/>
      <c r="C9" s="380"/>
      <c r="D9" s="380"/>
      <c r="E9" s="380"/>
      <c r="F9" s="380"/>
      <c r="G9" s="380"/>
      <c r="H9" s="380"/>
      <c r="I9" s="380"/>
    </row>
    <row r="10" spans="1:9" x14ac:dyDescent="0.2">
      <c r="A10" s="380"/>
      <c r="B10" s="380"/>
      <c r="C10" s="380"/>
      <c r="D10" s="380"/>
      <c r="E10" s="380"/>
      <c r="F10" s="380"/>
      <c r="G10" s="380"/>
      <c r="H10" s="380"/>
      <c r="I10" s="380"/>
    </row>
    <row r="11" spans="1:9" x14ac:dyDescent="0.2">
      <c r="A11" s="380"/>
      <c r="B11" s="380"/>
      <c r="C11" s="380"/>
      <c r="D11" s="380"/>
      <c r="E11" s="380"/>
      <c r="F11" s="380"/>
      <c r="G11" s="380"/>
      <c r="H11" s="380"/>
      <c r="I11" s="380"/>
    </row>
    <row r="12" spans="1:9" x14ac:dyDescent="0.2">
      <c r="A12" s="380"/>
      <c r="B12" s="380"/>
      <c r="C12" s="380"/>
      <c r="D12" s="380"/>
      <c r="E12" s="380"/>
      <c r="F12" s="380"/>
      <c r="G12" s="380"/>
      <c r="H12" s="380"/>
      <c r="I12" s="380"/>
    </row>
    <row r="13" spans="1:9" x14ac:dyDescent="0.2">
      <c r="A13" s="380"/>
      <c r="B13" s="380"/>
      <c r="C13" s="380"/>
      <c r="D13" s="380"/>
      <c r="E13" s="380"/>
      <c r="F13" s="380"/>
      <c r="G13" s="380"/>
      <c r="H13" s="380"/>
      <c r="I13" s="380"/>
    </row>
    <row r="14" spans="1:9" x14ac:dyDescent="0.2">
      <c r="A14" s="380"/>
      <c r="B14" s="380"/>
      <c r="C14" s="380"/>
      <c r="D14" s="380"/>
      <c r="E14" s="380"/>
      <c r="F14" s="380"/>
      <c r="G14" s="380"/>
      <c r="H14" s="380"/>
      <c r="I14" s="380"/>
    </row>
    <row r="15" spans="1:9" x14ac:dyDescent="0.2">
      <c r="A15" s="380"/>
      <c r="B15" s="380"/>
      <c r="C15" s="380"/>
      <c r="D15" s="380"/>
      <c r="E15" s="380"/>
      <c r="F15" s="380"/>
      <c r="G15" s="380"/>
      <c r="H15" s="380"/>
      <c r="I15" s="380"/>
    </row>
    <row r="16" spans="1:9" x14ac:dyDescent="0.2">
      <c r="A16" s="380"/>
      <c r="B16" s="380"/>
      <c r="C16" s="380"/>
      <c r="D16" s="380"/>
      <c r="E16" s="380"/>
      <c r="F16" s="380"/>
      <c r="G16" s="380"/>
      <c r="H16" s="380"/>
      <c r="I16" s="380"/>
    </row>
    <row r="17" spans="1:9" x14ac:dyDescent="0.2">
      <c r="A17" s="380"/>
      <c r="B17" s="380"/>
      <c r="C17" s="380"/>
      <c r="D17" s="380"/>
      <c r="E17" s="380"/>
      <c r="F17" s="380"/>
      <c r="G17" s="380"/>
      <c r="H17" s="380"/>
      <c r="I17" s="380"/>
    </row>
    <row r="18" spans="1:9" x14ac:dyDescent="0.2">
      <c r="A18" s="380"/>
      <c r="B18" s="380"/>
      <c r="C18" s="380"/>
      <c r="D18" s="380"/>
      <c r="E18" s="380"/>
      <c r="F18" s="380"/>
      <c r="G18" s="380"/>
      <c r="H18" s="380"/>
      <c r="I18" s="380"/>
    </row>
    <row r="19" spans="1:9" x14ac:dyDescent="0.2">
      <c r="A19" s="380"/>
      <c r="B19" s="380"/>
      <c r="C19" s="380"/>
      <c r="D19" s="380"/>
      <c r="E19" s="380"/>
      <c r="F19" s="380"/>
      <c r="G19" s="380"/>
      <c r="H19" s="380"/>
      <c r="I19" s="380"/>
    </row>
    <row r="20" spans="1:9" x14ac:dyDescent="0.2">
      <c r="A20" s="380"/>
      <c r="B20" s="380"/>
      <c r="C20" s="380"/>
      <c r="D20" s="380"/>
      <c r="E20" s="380"/>
      <c r="F20" s="380"/>
      <c r="G20" s="380"/>
      <c r="H20" s="380"/>
      <c r="I20" s="380"/>
    </row>
    <row r="21" spans="1:9" x14ac:dyDescent="0.2">
      <c r="A21" s="380"/>
      <c r="B21" s="380"/>
      <c r="C21" s="380"/>
      <c r="D21" s="380"/>
      <c r="E21" s="380"/>
      <c r="F21" s="380"/>
      <c r="G21" s="380"/>
      <c r="H21" s="380"/>
      <c r="I21" s="380"/>
    </row>
    <row r="22" spans="1:9" x14ac:dyDescent="0.2">
      <c r="A22" s="380"/>
      <c r="B22" s="380"/>
      <c r="C22" s="380"/>
      <c r="D22" s="380"/>
      <c r="E22" s="380"/>
      <c r="F22" s="380"/>
      <c r="G22" s="380"/>
      <c r="H22" s="380"/>
      <c r="I22" s="380"/>
    </row>
    <row r="23" spans="1:9" x14ac:dyDescent="0.2">
      <c r="A23" s="380"/>
      <c r="B23" s="380"/>
      <c r="C23" s="380"/>
      <c r="D23" s="380"/>
      <c r="E23" s="380"/>
      <c r="F23" s="380"/>
      <c r="G23" s="380"/>
      <c r="H23" s="380"/>
      <c r="I23" s="380"/>
    </row>
    <row r="24" spans="1:9" x14ac:dyDescent="0.2">
      <c r="A24" s="380"/>
      <c r="B24" s="380"/>
      <c r="C24" s="380"/>
      <c r="D24" s="380"/>
      <c r="E24" s="380"/>
      <c r="F24" s="380"/>
      <c r="G24" s="380"/>
      <c r="H24" s="380"/>
      <c r="I24" s="380"/>
    </row>
    <row r="25" spans="1:9" x14ac:dyDescent="0.2">
      <c r="A25" s="380"/>
      <c r="B25" s="380"/>
      <c r="C25" s="380"/>
      <c r="D25" s="380"/>
      <c r="E25" s="380"/>
      <c r="F25" s="380"/>
      <c r="G25" s="380"/>
      <c r="H25" s="380"/>
      <c r="I25" s="380"/>
    </row>
    <row r="26" spans="1:9" x14ac:dyDescent="0.2">
      <c r="A26" s="380"/>
      <c r="B26" s="380"/>
      <c r="C26" s="380"/>
      <c r="D26" s="380"/>
      <c r="E26" s="380"/>
      <c r="F26" s="380"/>
      <c r="G26" s="380"/>
      <c r="H26" s="380"/>
      <c r="I26" s="380"/>
    </row>
    <row r="27" spans="1:9" x14ac:dyDescent="0.2">
      <c r="A27" s="380"/>
      <c r="B27" s="380"/>
      <c r="C27" s="380"/>
      <c r="D27" s="380"/>
      <c r="E27" s="380"/>
      <c r="F27" s="380"/>
      <c r="G27" s="380"/>
      <c r="H27" s="380"/>
      <c r="I27" s="380"/>
    </row>
    <row r="28" spans="1:9" x14ac:dyDescent="0.2">
      <c r="A28" s="380"/>
      <c r="B28" s="380"/>
      <c r="C28" s="380"/>
      <c r="D28" s="380"/>
      <c r="E28" s="380"/>
      <c r="F28" s="380"/>
      <c r="G28" s="380"/>
      <c r="H28" s="380"/>
      <c r="I28" s="380"/>
    </row>
    <row r="29" spans="1:9" x14ac:dyDescent="0.2">
      <c r="A29" s="380"/>
      <c r="B29" s="380"/>
      <c r="C29" s="380"/>
      <c r="D29" s="380"/>
      <c r="E29" s="380"/>
      <c r="F29" s="380"/>
      <c r="G29" s="380"/>
      <c r="H29" s="380"/>
      <c r="I29" s="380"/>
    </row>
    <row r="30" spans="1:9" x14ac:dyDescent="0.2">
      <c r="A30" s="380"/>
      <c r="B30" s="380"/>
      <c r="C30" s="380"/>
      <c r="D30" s="380"/>
      <c r="E30" s="380"/>
      <c r="F30" s="380"/>
      <c r="G30" s="380"/>
      <c r="H30" s="380"/>
      <c r="I30" s="380"/>
    </row>
    <row r="31" spans="1:9" x14ac:dyDescent="0.2">
      <c r="A31" s="380"/>
      <c r="B31" s="380"/>
      <c r="C31" s="380"/>
      <c r="D31" s="380"/>
      <c r="E31" s="380"/>
      <c r="F31" s="380"/>
      <c r="G31" s="380"/>
      <c r="H31" s="380"/>
      <c r="I31" s="380"/>
    </row>
    <row r="32" spans="1:9" x14ac:dyDescent="0.2">
      <c r="A32" s="380"/>
      <c r="B32" s="380"/>
      <c r="C32" s="380"/>
      <c r="D32" s="380"/>
      <c r="E32" s="380"/>
      <c r="F32" s="380"/>
      <c r="G32" s="380"/>
      <c r="H32" s="380"/>
      <c r="I32" s="380"/>
    </row>
    <row r="33" spans="1:10" x14ac:dyDescent="0.2">
      <c r="A33" s="380"/>
      <c r="B33" s="380"/>
      <c r="C33" s="380"/>
      <c r="D33" s="380"/>
      <c r="E33" s="380"/>
      <c r="F33" s="380"/>
      <c r="G33" s="380"/>
      <c r="H33" s="380"/>
      <c r="I33" s="380"/>
    </row>
    <row r="34" spans="1:10" x14ac:dyDescent="0.2">
      <c r="A34" s="380"/>
      <c r="B34" s="380"/>
      <c r="C34" s="380"/>
      <c r="D34" s="380"/>
      <c r="E34" s="380"/>
      <c r="F34" s="380"/>
      <c r="G34" s="380"/>
      <c r="H34" s="380"/>
      <c r="I34" s="380"/>
    </row>
    <row r="35" spans="1:10" x14ac:dyDescent="0.2">
      <c r="A35" s="380"/>
      <c r="B35" s="380"/>
      <c r="C35" s="380"/>
      <c r="D35" s="380"/>
      <c r="E35" s="380"/>
      <c r="F35" s="380"/>
      <c r="G35" s="380"/>
      <c r="H35" s="380"/>
      <c r="I35" s="380"/>
    </row>
    <row r="36" spans="1:10" x14ac:dyDescent="0.2">
      <c r="A36" s="380"/>
      <c r="B36" s="380"/>
      <c r="C36" s="380"/>
      <c r="D36" s="380"/>
      <c r="E36" s="380"/>
      <c r="F36" s="380"/>
      <c r="G36" s="380"/>
      <c r="H36" s="380"/>
      <c r="I36" s="380"/>
    </row>
    <row r="37" spans="1:10" x14ac:dyDescent="0.2">
      <c r="A37" s="380"/>
      <c r="B37" s="380"/>
      <c r="C37" s="380"/>
      <c r="D37" s="380"/>
      <c r="E37" s="380"/>
      <c r="F37" s="380"/>
      <c r="G37" s="380"/>
      <c r="H37" s="380"/>
      <c r="I37" s="380"/>
    </row>
    <row r="38" spans="1:10" x14ac:dyDescent="0.2">
      <c r="A38" s="380"/>
      <c r="B38" s="380"/>
      <c r="C38" s="380"/>
      <c r="D38" s="380"/>
      <c r="E38" s="380"/>
      <c r="F38" s="380"/>
      <c r="G38" s="380"/>
      <c r="H38" s="380"/>
      <c r="I38" s="380"/>
    </row>
    <row r="39" spans="1:10" x14ac:dyDescent="0.2">
      <c r="A39" s="380"/>
      <c r="B39" s="380"/>
      <c r="C39" s="380"/>
      <c r="D39" s="380"/>
      <c r="E39" s="380"/>
      <c r="F39" s="380"/>
      <c r="G39" s="380"/>
      <c r="H39" s="380"/>
      <c r="I39" s="380"/>
    </row>
    <row r="40" spans="1:10" ht="191.25" customHeight="1" x14ac:dyDescent="0.2">
      <c r="A40" s="380"/>
      <c r="B40" s="380"/>
      <c r="C40" s="380"/>
      <c r="D40" s="380"/>
      <c r="E40" s="380"/>
      <c r="F40" s="380"/>
      <c r="G40" s="380"/>
      <c r="H40" s="380"/>
      <c r="I40" s="380"/>
    </row>
    <row r="41" spans="1:10" s="134" customFormat="1" ht="14.25" x14ac:dyDescent="0.2">
      <c r="A41" s="134" t="s">
        <v>521</v>
      </c>
    </row>
    <row r="42" spans="1:10" s="134" customFormat="1" ht="28.5" customHeight="1" x14ac:dyDescent="0.2">
      <c r="A42" s="381" t="s">
        <v>522</v>
      </c>
      <c r="B42" s="381"/>
      <c r="C42" s="381"/>
      <c r="D42" s="381"/>
      <c r="E42" s="381"/>
      <c r="F42" s="381"/>
      <c r="G42" s="381"/>
      <c r="H42" s="381"/>
      <c r="I42" s="381"/>
      <c r="J42" s="381"/>
    </row>
    <row r="43" spans="1:10" s="134" customFormat="1" ht="42.75" customHeight="1" x14ac:dyDescent="0.2">
      <c r="A43" s="382" t="s">
        <v>523</v>
      </c>
      <c r="B43" s="382"/>
      <c r="C43" s="382"/>
      <c r="D43" s="382"/>
      <c r="E43" s="382"/>
      <c r="F43" s="382"/>
      <c r="G43" s="382"/>
      <c r="H43" s="382"/>
      <c r="I43" s="382"/>
      <c r="J43" s="382"/>
    </row>
    <row r="44" spans="1:10" s="134" customFormat="1" ht="14.25" x14ac:dyDescent="0.2">
      <c r="A44" s="135" t="s">
        <v>524</v>
      </c>
      <c r="B44" s="135"/>
      <c r="C44" s="135"/>
      <c r="D44" s="135"/>
      <c r="E44" s="135"/>
      <c r="F44" s="135"/>
      <c r="G44" s="135"/>
      <c r="H44" s="135"/>
      <c r="I44" s="135"/>
      <c r="J44" s="135"/>
    </row>
    <row r="45" spans="1:10" s="134" customFormat="1" ht="15.75" customHeight="1" x14ac:dyDescent="0.2">
      <c r="A45" s="134" t="s">
        <v>525</v>
      </c>
    </row>
    <row r="46" spans="1:10" s="134" customFormat="1" ht="15.75" customHeight="1" x14ac:dyDescent="0.2">
      <c r="A46" s="136" t="s">
        <v>526</v>
      </c>
    </row>
    <row r="47" spans="1:10" s="134" customFormat="1" ht="14.25" x14ac:dyDescent="0.2">
      <c r="A47" s="135" t="s">
        <v>527</v>
      </c>
      <c r="B47" s="135"/>
      <c r="C47" s="135"/>
      <c r="D47" s="135"/>
      <c r="E47" s="135"/>
      <c r="F47" s="135"/>
      <c r="G47" s="135"/>
      <c r="H47" s="135"/>
      <c r="I47" s="135"/>
      <c r="J47" s="135"/>
    </row>
    <row r="48" spans="1:10" s="134" customFormat="1" ht="30" customHeight="1" x14ac:dyDescent="0.2">
      <c r="A48" s="383" t="s">
        <v>528</v>
      </c>
      <c r="B48" s="383"/>
      <c r="C48" s="383"/>
      <c r="D48" s="383"/>
      <c r="E48" s="383"/>
      <c r="F48" s="383"/>
      <c r="G48" s="383"/>
      <c r="H48" s="383"/>
      <c r="I48" s="383"/>
      <c r="J48" s="383"/>
    </row>
    <row r="49" spans="1:16" s="134" customFormat="1" ht="14.25" x14ac:dyDescent="0.2">
      <c r="A49" s="135" t="s">
        <v>529</v>
      </c>
      <c r="B49" s="135"/>
      <c r="C49" s="135"/>
      <c r="D49" s="135"/>
      <c r="E49" s="135"/>
      <c r="F49" s="135"/>
      <c r="G49" s="135"/>
      <c r="H49" s="135"/>
      <c r="I49" s="135"/>
      <c r="J49" s="135"/>
    </row>
    <row r="50" spans="1:16" s="134" customFormat="1" ht="14.25" x14ac:dyDescent="0.2">
      <c r="A50" s="137" t="s">
        <v>530</v>
      </c>
      <c r="B50" s="135"/>
      <c r="C50" s="135"/>
      <c r="D50" s="135"/>
      <c r="E50" s="135"/>
      <c r="F50" s="135"/>
      <c r="G50" s="135"/>
      <c r="H50" s="135"/>
      <c r="I50" s="135"/>
      <c r="J50" s="135"/>
    </row>
    <row r="51" spans="1:16" s="134" customFormat="1" ht="14.25" x14ac:dyDescent="0.2">
      <c r="A51" s="135" t="s">
        <v>531</v>
      </c>
      <c r="B51" s="135"/>
      <c r="C51" s="135"/>
      <c r="D51" s="135"/>
      <c r="E51" s="135"/>
      <c r="F51" s="135"/>
      <c r="G51" s="135"/>
      <c r="H51" s="135"/>
      <c r="I51" s="135"/>
      <c r="J51" s="135"/>
    </row>
    <row r="52" spans="1:16" s="134" customFormat="1" ht="14.25" x14ac:dyDescent="0.2">
      <c r="A52" s="135"/>
      <c r="B52" s="135"/>
      <c r="C52" s="135"/>
      <c r="D52" s="135"/>
      <c r="E52" s="135"/>
      <c r="F52" s="135"/>
      <c r="G52" s="135"/>
      <c r="H52" s="135"/>
      <c r="I52" s="135"/>
      <c r="J52" s="135"/>
    </row>
    <row r="53" spans="1:16" s="141" customFormat="1" ht="15" x14ac:dyDescent="0.2">
      <c r="A53" s="138" t="s">
        <v>532</v>
      </c>
      <c r="B53" s="139"/>
      <c r="C53" s="139"/>
      <c r="D53" s="139"/>
      <c r="E53" s="139"/>
      <c r="F53" s="139"/>
      <c r="G53" s="139"/>
      <c r="H53" s="139"/>
      <c r="I53" s="139"/>
      <c r="J53" s="139"/>
      <c r="K53" s="139"/>
      <c r="L53" s="139"/>
      <c r="M53" s="140"/>
    </row>
    <row r="54" spans="1:16" s="141" customFormat="1" ht="15" x14ac:dyDescent="0.25">
      <c r="A54" s="142"/>
      <c r="B54" s="384" t="s">
        <v>533</v>
      </c>
      <c r="C54" s="384"/>
      <c r="D54" s="384" t="s">
        <v>534</v>
      </c>
      <c r="E54" s="384"/>
      <c r="F54" s="384" t="s">
        <v>535</v>
      </c>
      <c r="G54" s="384"/>
      <c r="H54" s="384" t="s">
        <v>536</v>
      </c>
      <c r="I54" s="384"/>
      <c r="J54" s="384" t="s">
        <v>537</v>
      </c>
      <c r="K54" s="384"/>
      <c r="L54" s="384" t="s">
        <v>538</v>
      </c>
      <c r="M54" s="384"/>
    </row>
    <row r="55" spans="1:16" s="141" customFormat="1" ht="15" x14ac:dyDescent="0.25">
      <c r="A55" s="143"/>
      <c r="B55" s="144" t="s">
        <v>593</v>
      </c>
      <c r="C55" s="144" t="s">
        <v>592</v>
      </c>
      <c r="D55" s="144" t="str">
        <f t="shared" ref="D55:I55" si="0">+B55</f>
        <v>30.06.2023</v>
      </c>
      <c r="E55" s="144" t="str">
        <f t="shared" si="0"/>
        <v>30.06.2022</v>
      </c>
      <c r="F55" s="144" t="str">
        <f t="shared" si="0"/>
        <v>30.06.2023</v>
      </c>
      <c r="G55" s="144" t="str">
        <f t="shared" si="0"/>
        <v>30.06.2022</v>
      </c>
      <c r="H55" s="144" t="str">
        <f t="shared" si="0"/>
        <v>30.06.2023</v>
      </c>
      <c r="I55" s="144" t="str">
        <f t="shared" si="0"/>
        <v>30.06.2022</v>
      </c>
      <c r="J55" s="144" t="str">
        <f>+H55</f>
        <v>30.06.2023</v>
      </c>
      <c r="K55" s="144" t="str">
        <f>+I55</f>
        <v>30.06.2022</v>
      </c>
      <c r="L55" s="144" t="str">
        <f>+H55</f>
        <v>30.06.2023</v>
      </c>
      <c r="M55" s="144" t="str">
        <f>+I55</f>
        <v>30.06.2022</v>
      </c>
    </row>
    <row r="56" spans="1:16" s="141" customFormat="1" ht="15" x14ac:dyDescent="0.25">
      <c r="A56" s="145"/>
      <c r="B56" s="145" t="s">
        <v>588</v>
      </c>
      <c r="C56" s="145" t="s">
        <v>588</v>
      </c>
      <c r="D56" s="145" t="s">
        <v>588</v>
      </c>
      <c r="E56" s="145" t="s">
        <v>588</v>
      </c>
      <c r="F56" s="145" t="s">
        <v>588</v>
      </c>
      <c r="G56" s="145" t="s">
        <v>588</v>
      </c>
      <c r="H56" s="145" t="s">
        <v>588</v>
      </c>
      <c r="I56" s="145" t="s">
        <v>588</v>
      </c>
      <c r="J56" s="145" t="s">
        <v>588</v>
      </c>
      <c r="K56" s="145" t="s">
        <v>588</v>
      </c>
      <c r="L56" s="145" t="s">
        <v>588</v>
      </c>
      <c r="M56" s="145" t="s">
        <v>588</v>
      </c>
    </row>
    <row r="57" spans="1:16" s="141" customFormat="1" ht="15" x14ac:dyDescent="0.25">
      <c r="A57" s="145"/>
      <c r="B57" s="145"/>
      <c r="C57" s="145"/>
      <c r="D57" s="145"/>
      <c r="E57" s="145"/>
      <c r="F57" s="146"/>
      <c r="G57" s="146"/>
      <c r="H57" s="145"/>
      <c r="I57" s="145"/>
      <c r="J57" s="145"/>
      <c r="K57" s="145"/>
      <c r="L57" s="145"/>
      <c r="M57" s="145"/>
    </row>
    <row r="58" spans="1:16" s="141" customFormat="1" ht="15" x14ac:dyDescent="0.2">
      <c r="A58" s="147" t="s">
        <v>539</v>
      </c>
      <c r="B58" s="148">
        <v>68994</v>
      </c>
      <c r="C58" s="149">
        <v>66091</v>
      </c>
      <c r="D58" s="148">
        <v>34908</v>
      </c>
      <c r="E58" s="149">
        <v>37604</v>
      </c>
      <c r="F58" s="149">
        <v>4639</v>
      </c>
      <c r="G58" s="149">
        <v>1618</v>
      </c>
      <c r="H58" s="149">
        <v>242</v>
      </c>
      <c r="I58" s="149">
        <v>231</v>
      </c>
      <c r="J58" s="149">
        <v>0</v>
      </c>
      <c r="K58" s="149">
        <v>0</v>
      </c>
      <c r="L58" s="150">
        <v>108783</v>
      </c>
      <c r="M58" s="150">
        <f>+K58+I58+G58+E58+C58</f>
        <v>105544</v>
      </c>
      <c r="P58" s="172"/>
    </row>
    <row r="59" spans="1:16" s="141" customFormat="1" ht="15" x14ac:dyDescent="0.2">
      <c r="A59" s="147" t="s">
        <v>540</v>
      </c>
      <c r="B59" s="148">
        <v>8970</v>
      </c>
      <c r="C59" s="149">
        <v>10659</v>
      </c>
      <c r="D59" s="148">
        <v>4173</v>
      </c>
      <c r="E59" s="149">
        <v>-476</v>
      </c>
      <c r="F59" s="149">
        <v>414</v>
      </c>
      <c r="G59" s="149">
        <v>177</v>
      </c>
      <c r="H59" s="149">
        <v>12</v>
      </c>
      <c r="I59" s="149">
        <v>18</v>
      </c>
      <c r="J59" s="149">
        <v>0</v>
      </c>
      <c r="K59" s="149">
        <v>-2593</v>
      </c>
      <c r="L59" s="150">
        <v>13569</v>
      </c>
      <c r="M59" s="150">
        <f>+K59+I59+G59+E59+C59</f>
        <v>7785</v>
      </c>
    </row>
    <row r="60" spans="1:16" s="141" customFormat="1" ht="14.25" x14ac:dyDescent="0.2"/>
    <row r="61" spans="1:16" s="141" customFormat="1" ht="15" x14ac:dyDescent="0.2">
      <c r="A61" s="151" t="s">
        <v>541</v>
      </c>
      <c r="C61" s="152"/>
      <c r="D61" s="152"/>
      <c r="E61" s="152"/>
      <c r="F61" s="152"/>
      <c r="G61" s="152"/>
      <c r="H61" s="152"/>
      <c r="I61" s="152"/>
      <c r="J61" s="152"/>
    </row>
    <row r="62" spans="1:16" s="141" customFormat="1" ht="15" x14ac:dyDescent="0.25">
      <c r="A62" s="152"/>
      <c r="B62" s="153"/>
      <c r="C62" s="171" t="str">
        <f>B55</f>
        <v>30.06.2023</v>
      </c>
      <c r="D62" s="171" t="str">
        <f>C55</f>
        <v>30.06.2022</v>
      </c>
      <c r="E62" s="152"/>
      <c r="F62" s="152"/>
      <c r="G62" s="152"/>
      <c r="H62" s="152"/>
      <c r="I62" s="152"/>
      <c r="J62" s="152"/>
    </row>
    <row r="63" spans="1:16" s="141" customFormat="1" ht="15" x14ac:dyDescent="0.25">
      <c r="A63" s="152"/>
      <c r="B63" s="153"/>
      <c r="C63" s="161" t="s">
        <v>588</v>
      </c>
      <c r="D63" s="161" t="s">
        <v>588</v>
      </c>
      <c r="E63" s="152"/>
      <c r="F63" s="152"/>
      <c r="G63" s="152"/>
      <c r="H63" s="152"/>
      <c r="I63" s="152"/>
      <c r="J63" s="152"/>
    </row>
    <row r="64" spans="1:16" s="141" customFormat="1" ht="14.25" x14ac:dyDescent="0.2">
      <c r="A64" s="152"/>
      <c r="B64" s="153"/>
      <c r="C64" s="162"/>
      <c r="D64" s="162"/>
      <c r="E64" s="152"/>
      <c r="F64" s="152"/>
      <c r="G64" s="152"/>
      <c r="H64" s="152"/>
      <c r="I64" s="152"/>
      <c r="J64" s="152"/>
    </row>
    <row r="65" spans="1:10" s="141" customFormat="1" ht="15" thickBot="1" x14ac:dyDescent="0.25">
      <c r="A65" s="385" t="s">
        <v>542</v>
      </c>
      <c r="B65" s="385"/>
      <c r="C65" s="163">
        <v>74349</v>
      </c>
      <c r="D65" s="164">
        <v>69497</v>
      </c>
      <c r="E65" s="152"/>
      <c r="F65" s="152"/>
      <c r="G65" s="152"/>
      <c r="H65" s="152"/>
      <c r="I65" s="152"/>
      <c r="J65" s="152"/>
    </row>
    <row r="66" spans="1:10" s="141" customFormat="1" ht="14.25" x14ac:dyDescent="0.2">
      <c r="A66" s="152"/>
      <c r="B66" s="153"/>
      <c r="C66" s="165"/>
      <c r="D66" s="166"/>
      <c r="E66" s="152"/>
      <c r="F66" s="152"/>
      <c r="G66" s="152"/>
      <c r="H66" s="152"/>
      <c r="I66" s="152"/>
      <c r="J66" s="152"/>
    </row>
    <row r="67" spans="1:10" s="141" customFormat="1" ht="15" thickBot="1" x14ac:dyDescent="0.25">
      <c r="A67" s="385" t="s">
        <v>543</v>
      </c>
      <c r="B67" s="385"/>
      <c r="C67" s="163">
        <v>22065</v>
      </c>
      <c r="D67" s="164">
        <v>16637</v>
      </c>
      <c r="E67" s="152"/>
      <c r="F67" s="152"/>
      <c r="G67" s="152"/>
      <c r="H67" s="152"/>
      <c r="I67" s="152"/>
      <c r="J67" s="152"/>
    </row>
    <row r="68" spans="1:10" s="141" customFormat="1" ht="14.25" x14ac:dyDescent="0.2">
      <c r="A68" s="152"/>
      <c r="B68" s="152"/>
      <c r="C68" s="167"/>
      <c r="D68" s="167"/>
      <c r="E68" s="152"/>
      <c r="F68" s="152"/>
      <c r="G68" s="152"/>
      <c r="H68" s="152"/>
      <c r="I68" s="152"/>
      <c r="J68" s="152"/>
    </row>
    <row r="69" spans="1:10" s="141" customFormat="1" ht="15" x14ac:dyDescent="0.2">
      <c r="A69" s="138" t="s">
        <v>544</v>
      </c>
      <c r="B69" s="152"/>
      <c r="C69" s="167"/>
      <c r="D69" s="167"/>
      <c r="E69" s="152"/>
      <c r="F69" s="152"/>
      <c r="G69" s="152"/>
      <c r="H69" s="152"/>
      <c r="I69" s="152"/>
      <c r="J69" s="152"/>
    </row>
    <row r="70" spans="1:10" s="141" customFormat="1" ht="14.25" x14ac:dyDescent="0.2">
      <c r="A70" s="152"/>
      <c r="B70" s="152"/>
      <c r="C70" s="167"/>
      <c r="D70" s="167"/>
      <c r="E70" s="152"/>
      <c r="F70" s="152"/>
      <c r="G70" s="152"/>
      <c r="H70" s="152"/>
      <c r="I70" s="152"/>
      <c r="J70" s="152"/>
    </row>
    <row r="71" spans="1:10" s="141" customFormat="1" ht="15" x14ac:dyDescent="0.2">
      <c r="A71" s="152"/>
      <c r="B71" s="152"/>
      <c r="C71" s="168" t="str">
        <f>+C62</f>
        <v>30.06.2023</v>
      </c>
      <c r="D71" s="168">
        <v>44926</v>
      </c>
      <c r="E71" s="152"/>
      <c r="F71" s="152"/>
      <c r="G71" s="152"/>
      <c r="H71" s="152"/>
      <c r="I71" s="152"/>
      <c r="J71" s="152"/>
    </row>
    <row r="72" spans="1:10" s="141" customFormat="1" ht="15" x14ac:dyDescent="0.25">
      <c r="A72" s="152"/>
      <c r="B72" s="152"/>
      <c r="C72" s="161" t="s">
        <v>588</v>
      </c>
      <c r="D72" s="161" t="s">
        <v>588</v>
      </c>
      <c r="E72" s="152"/>
      <c r="F72" s="152"/>
      <c r="G72" s="152"/>
      <c r="H72" s="152"/>
      <c r="I72" s="152"/>
      <c r="J72" s="152"/>
    </row>
    <row r="73" spans="1:10" s="141" customFormat="1" ht="14.25" x14ac:dyDescent="0.2">
      <c r="A73" s="152"/>
      <c r="B73" s="152"/>
      <c r="C73" s="167"/>
      <c r="D73" s="167"/>
      <c r="E73" s="152"/>
      <c r="F73" s="152"/>
      <c r="G73" s="152"/>
      <c r="H73" s="152"/>
      <c r="I73" s="152"/>
      <c r="J73" s="152"/>
    </row>
    <row r="74" spans="1:10" s="141" customFormat="1" ht="15" thickBot="1" x14ac:dyDescent="0.25">
      <c r="A74" s="386" t="s">
        <v>545</v>
      </c>
      <c r="B74" s="386"/>
      <c r="C74" s="163">
        <v>18152</v>
      </c>
      <c r="D74" s="163">
        <v>19174</v>
      </c>
      <c r="E74" s="152"/>
      <c r="F74" s="152"/>
      <c r="G74" s="152"/>
      <c r="H74" s="152"/>
      <c r="I74" s="152"/>
      <c r="J74" s="152"/>
    </row>
    <row r="75" spans="1:10" s="141" customFormat="1" ht="14.25" x14ac:dyDescent="0.2">
      <c r="A75" s="152"/>
      <c r="B75" s="152"/>
      <c r="C75" s="165"/>
      <c r="D75" s="169"/>
      <c r="E75" s="152"/>
      <c r="F75" s="152"/>
      <c r="G75" s="152"/>
      <c r="H75" s="152"/>
      <c r="I75" s="152"/>
      <c r="J75" s="152"/>
    </row>
    <row r="76" spans="1:10" s="141" customFormat="1" ht="15" thickBot="1" x14ac:dyDescent="0.25">
      <c r="A76" s="386" t="s">
        <v>546</v>
      </c>
      <c r="B76" s="386"/>
      <c r="C76" s="163">
        <v>8416</v>
      </c>
      <c r="D76" s="163">
        <v>5969</v>
      </c>
      <c r="E76" s="152"/>
      <c r="F76" s="152"/>
      <c r="G76" s="152"/>
      <c r="H76" s="152"/>
      <c r="I76" s="152"/>
      <c r="J76" s="152"/>
    </row>
    <row r="77" spans="1:10" s="134" customFormat="1" ht="14.25" x14ac:dyDescent="0.2">
      <c r="A77" s="135"/>
      <c r="B77" s="135"/>
      <c r="C77" s="152"/>
      <c r="D77" s="152"/>
      <c r="E77" s="152"/>
      <c r="F77" s="135"/>
      <c r="G77" s="135"/>
      <c r="H77" s="135"/>
      <c r="I77" s="135"/>
      <c r="J77" s="135"/>
    </row>
    <row r="78" spans="1:10" s="134" customFormat="1" ht="14.25" x14ac:dyDescent="0.2">
      <c r="A78" s="135"/>
      <c r="B78" s="135"/>
      <c r="C78" s="152"/>
      <c r="D78" s="152"/>
      <c r="E78" s="152"/>
      <c r="F78" s="135"/>
      <c r="G78" s="135"/>
      <c r="H78" s="135"/>
      <c r="I78" s="135"/>
      <c r="J78" s="135"/>
    </row>
    <row r="79" spans="1:10" s="134" customFormat="1" ht="14.25" x14ac:dyDescent="0.2">
      <c r="A79" s="135" t="s">
        <v>387</v>
      </c>
      <c r="B79" s="135"/>
      <c r="C79" s="135"/>
      <c r="D79" s="135"/>
      <c r="E79" s="135"/>
      <c r="F79" s="135"/>
      <c r="G79" s="135"/>
      <c r="H79" s="135"/>
      <c r="I79" s="135"/>
      <c r="J79" s="135"/>
    </row>
    <row r="80" spans="1:10" s="134" customFormat="1" ht="29.25" customHeight="1" x14ac:dyDescent="0.2">
      <c r="A80" s="382" t="s">
        <v>547</v>
      </c>
      <c r="B80" s="382"/>
      <c r="C80" s="382"/>
      <c r="D80" s="382"/>
      <c r="E80" s="382"/>
      <c r="F80" s="382"/>
      <c r="G80" s="382"/>
      <c r="H80" s="382"/>
      <c r="I80" s="382"/>
      <c r="J80" s="382"/>
    </row>
    <row r="81" spans="1:11" s="134" customFormat="1" ht="14.25" x14ac:dyDescent="0.2">
      <c r="A81" s="135" t="s">
        <v>388</v>
      </c>
      <c r="B81" s="135"/>
      <c r="C81" s="135"/>
      <c r="D81" s="135"/>
      <c r="E81" s="135"/>
      <c r="F81" s="135"/>
      <c r="G81" s="135"/>
      <c r="H81" s="135"/>
      <c r="I81" s="135"/>
      <c r="J81" s="135"/>
    </row>
    <row r="82" spans="1:11" s="134" customFormat="1" ht="14.25" x14ac:dyDescent="0.2">
      <c r="A82" s="137" t="s">
        <v>548</v>
      </c>
      <c r="B82" s="137"/>
      <c r="C82" s="137"/>
      <c r="D82" s="137"/>
      <c r="E82" s="137"/>
      <c r="F82" s="137"/>
      <c r="G82" s="137"/>
      <c r="H82" s="137"/>
      <c r="I82" s="137"/>
      <c r="J82" s="137"/>
    </row>
    <row r="83" spans="1:11" s="134" customFormat="1" ht="14.25" x14ac:dyDescent="0.2">
      <c r="A83" s="135" t="s">
        <v>389</v>
      </c>
      <c r="B83" s="135"/>
      <c r="C83" s="135"/>
      <c r="D83" s="135"/>
      <c r="E83" s="135"/>
      <c r="F83" s="135"/>
      <c r="G83" s="135"/>
      <c r="H83" s="135"/>
      <c r="I83" s="135"/>
      <c r="J83" s="135"/>
    </row>
    <row r="84" spans="1:11" s="134" customFormat="1" ht="32.25" customHeight="1" x14ac:dyDescent="0.2">
      <c r="A84" s="382" t="s">
        <v>549</v>
      </c>
      <c r="B84" s="382"/>
      <c r="C84" s="382"/>
      <c r="D84" s="382"/>
      <c r="E84" s="382"/>
      <c r="F84" s="382"/>
      <c r="G84" s="382"/>
      <c r="H84" s="382"/>
      <c r="I84" s="382"/>
      <c r="J84" s="382"/>
    </row>
    <row r="85" spans="1:11" s="134" customFormat="1" ht="14.25" x14ac:dyDescent="0.2">
      <c r="A85" s="135" t="s">
        <v>390</v>
      </c>
      <c r="B85" s="135"/>
      <c r="C85" s="135"/>
      <c r="D85" s="135"/>
      <c r="E85" s="135"/>
      <c r="F85" s="135"/>
      <c r="G85" s="135"/>
      <c r="H85" s="135"/>
      <c r="I85" s="135"/>
      <c r="J85" s="135"/>
    </row>
    <row r="86" spans="1:11" s="134" customFormat="1" ht="14.25" x14ac:dyDescent="0.2">
      <c r="A86" s="137" t="s">
        <v>550</v>
      </c>
      <c r="B86" s="135"/>
      <c r="C86" s="135"/>
      <c r="D86" s="135"/>
      <c r="E86" s="135"/>
      <c r="F86" s="135"/>
      <c r="G86" s="135"/>
      <c r="H86" s="135"/>
      <c r="I86" s="135"/>
      <c r="J86" s="135"/>
    </row>
    <row r="87" spans="1:11" s="134" customFormat="1" ht="14.25" x14ac:dyDescent="0.2">
      <c r="A87" s="135" t="s">
        <v>551</v>
      </c>
      <c r="B87" s="135"/>
      <c r="C87" s="135"/>
      <c r="D87" s="135"/>
      <c r="E87" s="135"/>
      <c r="F87" s="135"/>
      <c r="G87" s="135"/>
      <c r="H87" s="135"/>
      <c r="I87" s="135"/>
      <c r="J87" s="135"/>
    </row>
    <row r="88" spans="1:11" s="134" customFormat="1" ht="14.25" x14ac:dyDescent="0.2">
      <c r="A88" s="382" t="s">
        <v>552</v>
      </c>
      <c r="B88" s="382"/>
      <c r="C88" s="382"/>
      <c r="D88" s="382"/>
      <c r="E88" s="382"/>
      <c r="F88" s="382"/>
      <c r="G88" s="382"/>
      <c r="H88" s="382"/>
      <c r="I88" s="382"/>
      <c r="J88" s="382"/>
    </row>
    <row r="89" spans="1:11" s="134" customFormat="1" ht="14.25" x14ac:dyDescent="0.2">
      <c r="A89" s="382" t="s">
        <v>553</v>
      </c>
      <c r="B89" s="382"/>
      <c r="C89" s="382"/>
      <c r="D89" s="382"/>
      <c r="E89" s="382"/>
      <c r="F89" s="382"/>
      <c r="G89" s="382"/>
      <c r="H89" s="382"/>
      <c r="I89" s="382"/>
      <c r="J89" s="382"/>
    </row>
    <row r="90" spans="1:11" s="134" customFormat="1" ht="14.25" x14ac:dyDescent="0.2">
      <c r="A90" s="135" t="s">
        <v>554</v>
      </c>
      <c r="B90" s="135"/>
      <c r="C90" s="135"/>
      <c r="D90" s="135"/>
      <c r="E90" s="135"/>
      <c r="F90" s="135"/>
      <c r="G90" s="135"/>
      <c r="H90" s="135"/>
      <c r="I90" s="135"/>
      <c r="J90" s="135"/>
    </row>
    <row r="91" spans="1:11" s="134" customFormat="1" ht="14.25" x14ac:dyDescent="0.2">
      <c r="A91" s="154" t="s">
        <v>594</v>
      </c>
      <c r="B91" s="154"/>
      <c r="C91" s="154"/>
      <c r="D91" s="154"/>
      <c r="E91" s="154"/>
      <c r="F91" s="154"/>
      <c r="G91" s="154"/>
      <c r="H91" s="154"/>
      <c r="I91" s="154"/>
      <c r="J91" s="154"/>
      <c r="K91" s="154"/>
    </row>
    <row r="92" spans="1:11" s="134" customFormat="1" ht="14.25" x14ac:dyDescent="0.2">
      <c r="A92" s="154" t="s">
        <v>555</v>
      </c>
      <c r="B92" s="154"/>
      <c r="C92" s="154"/>
      <c r="D92" s="154"/>
      <c r="E92" s="154"/>
      <c r="F92" s="154"/>
      <c r="G92" s="154"/>
      <c r="H92" s="154"/>
      <c r="I92" s="154"/>
      <c r="J92" s="154"/>
      <c r="K92" s="154"/>
    </row>
    <row r="93" spans="1:11" s="134" customFormat="1" ht="14.25" x14ac:dyDescent="0.2">
      <c r="A93" s="154" t="s">
        <v>556</v>
      </c>
    </row>
    <row r="94" spans="1:11" s="134" customFormat="1" ht="14.25" x14ac:dyDescent="0.2">
      <c r="A94" s="154" t="s">
        <v>557</v>
      </c>
    </row>
    <row r="95" spans="1:11" s="134" customFormat="1" ht="27.75" customHeight="1" x14ac:dyDescent="0.2">
      <c r="A95" s="382" t="s">
        <v>558</v>
      </c>
      <c r="B95" s="382"/>
      <c r="C95" s="382"/>
      <c r="D95" s="382"/>
      <c r="E95" s="382"/>
      <c r="F95" s="382"/>
      <c r="G95" s="382"/>
      <c r="H95" s="382"/>
      <c r="I95" s="382"/>
      <c r="J95" s="382"/>
      <c r="K95" s="154"/>
    </row>
    <row r="96" spans="1:11" s="134" customFormat="1" ht="15.75" customHeight="1" x14ac:dyDescent="0.2">
      <c r="A96" s="135" t="s">
        <v>559</v>
      </c>
      <c r="B96" s="155"/>
      <c r="C96" s="155"/>
      <c r="D96" s="156"/>
      <c r="E96" s="135"/>
      <c r="F96" s="135"/>
      <c r="G96" s="135"/>
      <c r="H96" s="135"/>
      <c r="I96" s="135"/>
      <c r="J96" s="135"/>
      <c r="K96" s="154"/>
    </row>
    <row r="97" spans="1:12" s="134" customFormat="1" ht="15" x14ac:dyDescent="0.25">
      <c r="A97" s="382" t="s">
        <v>560</v>
      </c>
      <c r="B97" s="382"/>
      <c r="C97" s="382"/>
      <c r="D97" s="382"/>
      <c r="E97" s="382"/>
      <c r="F97" s="382"/>
      <c r="G97" s="382"/>
      <c r="H97" s="382"/>
      <c r="I97" s="382"/>
      <c r="J97" s="382"/>
      <c r="K97" s="154"/>
      <c r="L97" s="157"/>
    </row>
    <row r="98" spans="1:12" s="134" customFormat="1" ht="15" x14ac:dyDescent="0.25">
      <c r="A98" s="135" t="s">
        <v>561</v>
      </c>
      <c r="B98" s="135"/>
      <c r="C98" s="135"/>
      <c r="D98" s="135"/>
      <c r="E98" s="135"/>
      <c r="F98" s="135"/>
      <c r="G98" s="135"/>
      <c r="H98" s="135"/>
      <c r="I98" s="135"/>
      <c r="J98" s="135"/>
      <c r="K98" s="154"/>
      <c r="L98" s="157"/>
    </row>
    <row r="99" spans="1:12" s="134" customFormat="1" ht="15" x14ac:dyDescent="0.25">
      <c r="A99" s="382" t="s">
        <v>562</v>
      </c>
      <c r="B99" s="382"/>
      <c r="C99" s="382"/>
      <c r="D99" s="382"/>
      <c r="E99" s="382"/>
      <c r="F99" s="382"/>
      <c r="G99" s="382"/>
      <c r="H99" s="382"/>
      <c r="I99" s="382"/>
      <c r="J99" s="382"/>
      <c r="K99" s="154"/>
      <c r="L99" s="157"/>
    </row>
    <row r="100" spans="1:12" s="134" customFormat="1" ht="15" x14ac:dyDescent="0.25">
      <c r="A100" s="135" t="s">
        <v>563</v>
      </c>
      <c r="B100" s="135"/>
      <c r="C100" s="135"/>
      <c r="D100" s="135"/>
      <c r="E100" s="135"/>
      <c r="F100" s="135"/>
      <c r="G100" s="135"/>
      <c r="H100" s="135"/>
      <c r="I100" s="135"/>
      <c r="J100" s="135"/>
      <c r="K100" s="154"/>
      <c r="L100" s="157"/>
    </row>
    <row r="101" spans="1:12" s="134" customFormat="1" ht="15" x14ac:dyDescent="0.25">
      <c r="A101" s="382" t="s">
        <v>564</v>
      </c>
      <c r="B101" s="382"/>
      <c r="C101" s="382"/>
      <c r="D101" s="382"/>
      <c r="E101" s="382"/>
      <c r="F101" s="382"/>
      <c r="G101" s="382"/>
      <c r="H101" s="382"/>
      <c r="I101" s="382"/>
      <c r="J101" s="382"/>
      <c r="K101" s="154"/>
      <c r="L101" s="157"/>
    </row>
    <row r="102" spans="1:12" s="134" customFormat="1" ht="15" x14ac:dyDescent="0.25">
      <c r="A102" s="135" t="s">
        <v>565</v>
      </c>
      <c r="B102" s="135"/>
      <c r="C102" s="135"/>
      <c r="D102" s="135"/>
      <c r="E102" s="135"/>
      <c r="F102" s="135"/>
      <c r="G102" s="135"/>
      <c r="H102" s="135"/>
      <c r="I102" s="135"/>
      <c r="J102" s="135"/>
      <c r="K102" s="154"/>
      <c r="L102" s="157"/>
    </row>
    <row r="103" spans="1:12" s="134" customFormat="1" ht="15" x14ac:dyDescent="0.25">
      <c r="A103" s="382" t="s">
        <v>566</v>
      </c>
      <c r="B103" s="382"/>
      <c r="C103" s="382"/>
      <c r="D103" s="382"/>
      <c r="E103" s="382"/>
      <c r="F103" s="382"/>
      <c r="G103" s="382"/>
      <c r="H103" s="382"/>
      <c r="I103" s="382"/>
      <c r="J103" s="382"/>
      <c r="K103" s="154"/>
      <c r="L103" s="157"/>
    </row>
    <row r="104" spans="1:12" s="134" customFormat="1" ht="15" x14ac:dyDescent="0.25">
      <c r="A104" s="135" t="s">
        <v>567</v>
      </c>
      <c r="B104" s="135"/>
      <c r="C104" s="135"/>
      <c r="D104" s="135"/>
      <c r="E104" s="135"/>
      <c r="F104" s="135"/>
      <c r="G104" s="135"/>
      <c r="H104" s="135"/>
      <c r="I104" s="135"/>
      <c r="J104" s="135"/>
      <c r="K104" s="154"/>
      <c r="L104" s="157"/>
    </row>
    <row r="105" spans="1:12" s="134" customFormat="1" ht="44.25" customHeight="1" x14ac:dyDescent="0.2">
      <c r="A105" s="382" t="s">
        <v>568</v>
      </c>
      <c r="B105" s="382"/>
      <c r="C105" s="382"/>
      <c r="D105" s="382"/>
      <c r="E105" s="382"/>
      <c r="F105" s="382"/>
      <c r="G105" s="382"/>
      <c r="H105" s="382"/>
      <c r="I105" s="382"/>
      <c r="J105" s="382"/>
      <c r="K105" s="154"/>
    </row>
    <row r="106" spans="1:12" s="134" customFormat="1" ht="14.25" x14ac:dyDescent="0.2">
      <c r="A106" s="135" t="s">
        <v>569</v>
      </c>
      <c r="B106" s="135"/>
      <c r="C106" s="135"/>
      <c r="D106" s="135"/>
      <c r="E106" s="135"/>
      <c r="F106" s="135"/>
      <c r="G106" s="135"/>
      <c r="H106" s="135"/>
      <c r="I106" s="135"/>
      <c r="J106" s="135"/>
      <c r="K106" s="154"/>
    </row>
    <row r="107" spans="1:12" s="134" customFormat="1" ht="14.25" x14ac:dyDescent="0.2">
      <c r="A107" s="158" t="s">
        <v>570</v>
      </c>
      <c r="B107" s="135"/>
      <c r="C107" s="135"/>
      <c r="D107" s="135"/>
      <c r="E107" s="135"/>
      <c r="F107" s="135"/>
      <c r="G107" s="135"/>
      <c r="H107" s="135"/>
      <c r="I107" s="135"/>
      <c r="J107" s="135"/>
      <c r="K107" s="154"/>
    </row>
    <row r="108" spans="1:12" s="134" customFormat="1" ht="14.25" x14ac:dyDescent="0.2">
      <c r="A108" s="135" t="s">
        <v>571</v>
      </c>
      <c r="B108" s="154"/>
      <c r="C108" s="154"/>
      <c r="D108" s="154"/>
      <c r="E108" s="154"/>
      <c r="F108" s="154"/>
      <c r="G108" s="154"/>
      <c r="H108" s="154"/>
      <c r="I108" s="154"/>
      <c r="J108" s="154"/>
      <c r="K108" s="154"/>
    </row>
    <row r="109" spans="1:12" s="134" customFormat="1" ht="30.75" customHeight="1" x14ac:dyDescent="0.2">
      <c r="A109" s="382" t="s">
        <v>572</v>
      </c>
      <c r="B109" s="382"/>
      <c r="C109" s="382"/>
      <c r="D109" s="382"/>
      <c r="E109" s="382"/>
      <c r="F109" s="382"/>
      <c r="G109" s="382"/>
      <c r="H109" s="382"/>
      <c r="I109" s="382"/>
      <c r="J109" s="382"/>
      <c r="K109" s="154"/>
    </row>
    <row r="110" spans="1:12" s="134" customFormat="1" ht="14.25" x14ac:dyDescent="0.2">
      <c r="A110" s="135" t="s">
        <v>573</v>
      </c>
      <c r="B110" s="154"/>
      <c r="C110" s="154"/>
      <c r="D110" s="154"/>
      <c r="E110" s="154"/>
      <c r="F110" s="154"/>
      <c r="G110" s="154"/>
      <c r="H110" s="154"/>
      <c r="I110" s="154"/>
      <c r="J110" s="154"/>
      <c r="K110" s="154"/>
    </row>
    <row r="111" spans="1:12" s="134" customFormat="1" ht="14.25" x14ac:dyDescent="0.2">
      <c r="A111" s="382" t="s">
        <v>574</v>
      </c>
      <c r="B111" s="382"/>
      <c r="C111" s="382"/>
      <c r="D111" s="382"/>
      <c r="E111" s="382"/>
      <c r="F111" s="382"/>
      <c r="G111" s="382"/>
      <c r="H111" s="382"/>
      <c r="I111" s="382"/>
      <c r="J111" s="382"/>
      <c r="K111" s="154"/>
    </row>
    <row r="112" spans="1:12" s="134" customFormat="1" ht="14.25" x14ac:dyDescent="0.2">
      <c r="A112" s="154"/>
      <c r="B112" s="154"/>
      <c r="C112" s="154"/>
      <c r="D112" s="154"/>
      <c r="E112" s="154"/>
      <c r="F112" s="154"/>
      <c r="G112" s="154"/>
      <c r="H112" s="154"/>
      <c r="I112" s="154"/>
      <c r="J112" s="154"/>
      <c r="K112" s="154"/>
    </row>
    <row r="113" spans="1:11" s="134" customFormat="1" ht="30" customHeight="1" x14ac:dyDescent="0.2">
      <c r="A113" s="382" t="s">
        <v>575</v>
      </c>
      <c r="B113" s="382"/>
      <c r="C113" s="382"/>
      <c r="D113" s="382"/>
      <c r="E113" s="382"/>
      <c r="F113" s="382"/>
      <c r="G113" s="382"/>
      <c r="H113" s="382"/>
      <c r="I113" s="382"/>
      <c r="J113" s="382"/>
      <c r="K113" s="154"/>
    </row>
    <row r="114" spans="1:11" s="134" customFormat="1" ht="14.25" x14ac:dyDescent="0.2"/>
    <row r="115" spans="1:11" s="134" customFormat="1" ht="15" x14ac:dyDescent="0.25">
      <c r="A115" s="159" t="s">
        <v>576</v>
      </c>
    </row>
    <row r="116" spans="1:11" s="134" customFormat="1" ht="52.5" customHeight="1" x14ac:dyDescent="0.2">
      <c r="A116" s="382" t="s">
        <v>577</v>
      </c>
      <c r="B116" s="382"/>
      <c r="C116" s="382"/>
      <c r="D116" s="382"/>
      <c r="E116" s="382"/>
      <c r="F116" s="382"/>
      <c r="G116" s="382"/>
      <c r="H116" s="382"/>
      <c r="I116" s="382"/>
      <c r="J116" s="160"/>
      <c r="K116" s="160"/>
    </row>
    <row r="117" spans="1:11" s="134" customFormat="1" ht="48" customHeight="1" x14ac:dyDescent="0.2">
      <c r="A117" s="382" t="s">
        <v>578</v>
      </c>
      <c r="B117" s="382"/>
      <c r="C117" s="382"/>
      <c r="D117" s="382"/>
      <c r="E117" s="382"/>
      <c r="F117" s="382"/>
      <c r="G117" s="382"/>
      <c r="H117" s="382"/>
      <c r="I117" s="382"/>
      <c r="J117" s="160"/>
      <c r="K117" s="154"/>
    </row>
    <row r="118" spans="1:11" s="134" customFormat="1" ht="37.5" customHeight="1" x14ac:dyDescent="0.2">
      <c r="A118" s="382" t="s">
        <v>579</v>
      </c>
      <c r="B118" s="382"/>
      <c r="C118" s="382"/>
      <c r="D118" s="382"/>
      <c r="E118" s="382"/>
      <c r="F118" s="382"/>
      <c r="G118" s="382"/>
      <c r="H118" s="382"/>
      <c r="I118" s="382"/>
      <c r="J118" s="160"/>
      <c r="K118" s="154"/>
    </row>
    <row r="119" spans="1:11" s="134" customFormat="1" ht="37.5" customHeight="1" x14ac:dyDescent="0.2">
      <c r="A119" s="382" t="s">
        <v>580</v>
      </c>
      <c r="B119" s="382"/>
      <c r="C119" s="382"/>
      <c r="D119" s="382"/>
      <c r="E119" s="382"/>
      <c r="F119" s="382"/>
      <c r="G119" s="382"/>
      <c r="H119" s="382"/>
      <c r="I119" s="382"/>
      <c r="J119" s="382"/>
      <c r="K119" s="154"/>
    </row>
    <row r="120" spans="1:11" s="134" customFormat="1" ht="45.75" customHeight="1" x14ac:dyDescent="0.2">
      <c r="A120" s="382" t="s">
        <v>581</v>
      </c>
      <c r="B120" s="382"/>
      <c r="C120" s="382"/>
      <c r="D120" s="382"/>
      <c r="E120" s="382"/>
      <c r="F120" s="382"/>
      <c r="G120" s="382"/>
      <c r="H120" s="382"/>
      <c r="I120" s="382"/>
      <c r="J120" s="160"/>
      <c r="K120" s="154"/>
    </row>
    <row r="121" spans="1:11" s="134" customFormat="1" ht="44.25" customHeight="1" x14ac:dyDescent="0.2">
      <c r="A121" s="382" t="s">
        <v>582</v>
      </c>
      <c r="B121" s="382"/>
      <c r="C121" s="382"/>
      <c r="D121" s="382"/>
      <c r="E121" s="382"/>
      <c r="F121" s="382"/>
      <c r="G121" s="382"/>
      <c r="H121" s="382"/>
      <c r="I121" s="382"/>
      <c r="J121" s="160"/>
      <c r="K121" s="154"/>
    </row>
    <row r="122" spans="1:11" s="134" customFormat="1" ht="35.25" customHeight="1" x14ac:dyDescent="0.2">
      <c r="A122" s="382" t="s">
        <v>583</v>
      </c>
      <c r="B122" s="382"/>
      <c r="C122" s="382"/>
      <c r="D122" s="382"/>
      <c r="E122" s="382"/>
      <c r="F122" s="382"/>
      <c r="G122" s="382"/>
      <c r="H122" s="382"/>
      <c r="I122" s="382"/>
    </row>
    <row r="123" spans="1:11" s="134" customFormat="1" ht="35.25" customHeight="1" x14ac:dyDescent="0.2">
      <c r="A123" s="382" t="s">
        <v>584</v>
      </c>
      <c r="B123" s="382"/>
      <c r="C123" s="382"/>
      <c r="D123" s="382"/>
      <c r="E123" s="382"/>
      <c r="F123" s="382"/>
      <c r="G123" s="382"/>
      <c r="H123" s="382"/>
      <c r="I123" s="382"/>
      <c r="J123" s="382"/>
    </row>
    <row r="124" spans="1:11" s="134" customFormat="1" ht="14.25" x14ac:dyDescent="0.2"/>
    <row r="125" spans="1:11" s="134" customFormat="1" ht="15" x14ac:dyDescent="0.25">
      <c r="A125" s="159" t="s">
        <v>585</v>
      </c>
    </row>
    <row r="126" spans="1:11" s="134" customFormat="1" ht="45" customHeight="1" x14ac:dyDescent="0.2">
      <c r="A126" s="381" t="s">
        <v>586</v>
      </c>
      <c r="B126" s="381"/>
      <c r="C126" s="381"/>
      <c r="D126" s="381"/>
      <c r="E126" s="381"/>
      <c r="F126" s="381"/>
      <c r="G126" s="381"/>
      <c r="H126" s="381"/>
      <c r="I126" s="381"/>
      <c r="J126" s="381"/>
      <c r="K126" s="381"/>
    </row>
    <row r="127" spans="1:11" s="134" customFormat="1" ht="14.25" x14ac:dyDescent="0.2">
      <c r="A127" s="134" t="s">
        <v>587</v>
      </c>
    </row>
    <row r="128" spans="1:11" s="134" customFormat="1" ht="14.25" x14ac:dyDescent="0.2"/>
  </sheetData>
  <mergeCells count="36">
    <mergeCell ref="A123:J123"/>
    <mergeCell ref="A126:K126"/>
    <mergeCell ref="A118:I118"/>
    <mergeCell ref="A119:J119"/>
    <mergeCell ref="A120:I120"/>
    <mergeCell ref="A121:I121"/>
    <mergeCell ref="A122:I122"/>
    <mergeCell ref="A109:J109"/>
    <mergeCell ref="A111:J111"/>
    <mergeCell ref="A113:J113"/>
    <mergeCell ref="A116:I116"/>
    <mergeCell ref="A117:I117"/>
    <mergeCell ref="A97:J97"/>
    <mergeCell ref="A99:J99"/>
    <mergeCell ref="A101:J101"/>
    <mergeCell ref="A103:J103"/>
    <mergeCell ref="A105:J105"/>
    <mergeCell ref="A80:J80"/>
    <mergeCell ref="A84:J84"/>
    <mergeCell ref="A88:J88"/>
    <mergeCell ref="A89:J89"/>
    <mergeCell ref="A95:J95"/>
    <mergeCell ref="L54:M54"/>
    <mergeCell ref="A65:B65"/>
    <mergeCell ref="A67:B67"/>
    <mergeCell ref="A74:B74"/>
    <mergeCell ref="A76:B76"/>
    <mergeCell ref="A1:I40"/>
    <mergeCell ref="A42:J42"/>
    <mergeCell ref="A43:J43"/>
    <mergeCell ref="A48:J48"/>
    <mergeCell ref="B54:C54"/>
    <mergeCell ref="D54:E54"/>
    <mergeCell ref="F54:G54"/>
    <mergeCell ref="H54:I54"/>
    <mergeCell ref="J54:K54"/>
  </mergeCells>
  <hyperlinks>
    <hyperlink ref="A107" r:id="rId1" xr:uid="{E2A9EF23-7A45-4451-A36B-874EE4EC4A4A}"/>
    <hyperlink ref="A46" r:id="rId2" xr:uid="{D68CC85D-F5F3-4EF9-BB0C-0CE4E1B211DB}"/>
  </hyperlinks>
  <pageMargins left="0.7" right="0.7" top="0.75" bottom="0.75" header="0.3" footer="0.3"/>
  <pageSetup paperSize="9" orientation="portrait" verticalDpi="0"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2090b57c-2e4d-4ed9-b313-510fc704fe7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Ivana Marekovic</cp:lastModifiedBy>
  <cp:lastPrinted>2018-04-25T06:49:36Z</cp:lastPrinted>
  <dcterms:created xsi:type="dcterms:W3CDTF">2008-10-17T11:51:54Z</dcterms:created>
  <dcterms:modified xsi:type="dcterms:W3CDTF">2023-07-24T21:15:31Z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